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5【法非適用】特定地域生活排水処理事業\"/>
    </mc:Choice>
  </mc:AlternateContent>
  <xr:revisionPtr revIDLastSave="0" documentId="13_ncr:1_{FB66E838-B8C2-486B-93B9-02102E37EBD7}" xr6:coauthVersionLast="45" xr6:coauthVersionMax="45" xr10:uidLastSave="{00000000-0000-0000-0000-000000000000}"/>
  <workbookProtection workbookAlgorithmName="SHA-512" workbookHashValue="A3f1imW3ElezR8pdvsXr2sRuoGJZQSm3HYNlwIxmvD/fYP0vD9HktUAqhw8BUJDMV7JM3Nn7qUUS5kMLyan08A==" workbookSaltValue="N6Un5R0gbfwz8SMWaXXje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10" i="4"/>
  <c r="BB8" i="4"/>
  <c r="AD8" i="4"/>
  <c r="I8" i="4"/>
  <c r="B8" i="4"/>
  <c r="E10" i="5" l="1"/>
  <c r="B10" i="5"/>
</calcChain>
</file>

<file path=xl/sharedStrings.xml><?xml version="1.0" encoding="utf-8"?>
<sst xmlns="http://schemas.openxmlformats.org/spreadsheetml/2006/main" count="239" uniqueCount="111">
  <si>
    <t>経営比較分析表（平成30年度決算）</t>
  </si>
  <si>
    <t>業務名</t>
    <rPh sb="2" eb="3">
      <t>メイ</t>
    </rPh>
    <phoneticPr fontId="1"/>
  </si>
  <si>
    <t>事業名</t>
  </si>
  <si>
    <t>業種名</t>
    <rPh sb="2" eb="3">
      <t>メイ</t>
    </rPh>
    <phoneticPr fontId="1"/>
  </si>
  <si>
    <t>全国平均</t>
    <rPh sb="0" eb="2">
      <t>ゼンコク</t>
    </rPh>
    <rPh sb="2" eb="4">
      <t>ヘイキン</t>
    </rPh>
    <phoneticPr fontId="1"/>
  </si>
  <si>
    <t>類似団体区分</t>
    <rPh sb="4" eb="6">
      <t>クブン</t>
    </rPh>
    <phoneticPr fontId="1"/>
  </si>
  <si>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</si>
  <si>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</si>
  <si>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</si>
  <si>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</si>
  <si>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</si>
  <si>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</si>
  <si>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</si>
  <si>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</si>
  <si>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</si>
  <si>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t>
  </si>
  <si>
    <t>当該団体値（当該値）</t>
    <rPh sb="2" eb="4">
      <t>ダンタイ</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</si>
  <si>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</si>
  <si>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</si>
  <si>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</si>
  <si>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</si>
  <si>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</si>
  <si>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</si>
  <si>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</si>
  <si>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</si>
  <si>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</si>
  <si>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</si>
  <si>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</si>
  <si>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</si>
  <si>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</si>
  <si>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1. 経営の健全性・効率性</t>
    <rPh sb="3" eb="5">
      <t>ケイエイ</t>
    </rPh>
    <rPh sb="6" eb="9">
      <t>ケンゼンセイ</t>
    </rPh>
    <rPh sb="10" eb="12">
      <t>コウリツ</t>
    </rPh>
    <rPh sb="12" eb="13">
      <t>セイ</t>
    </rPh>
    <phoneticPr fontId="1"/>
  </si>
  <si>
    <t>⑧水洗化率(％)</t>
  </si>
  <si>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</si>
  <si>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</si>
  <si>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</si>
  <si>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</si>
  <si>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②累積欠損金比率(％)</t>
  </si>
  <si>
    <t>平成30年度全国平均</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</si>
  <si>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</si>
  <si>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</si>
  <si>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①有形固定資産減価償却率(％)</t>
    <rPh sb="1" eb="3">
      <t>ユウケイ</t>
    </rPh>
    <rPh sb="3" eb="5">
      <t>コテイ</t>
    </rPh>
    <rPh sb="5" eb="7">
      <t>シサン</t>
    </rPh>
    <rPh sb="7" eb="9">
      <t>ゲンカ</t>
    </rPh>
    <rPh sb="9" eb="11">
      <t>ショウキャク</t>
    </rPh>
    <rPh sb="11" eb="12">
      <t>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</si>
  <si>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</si>
  <si>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</si>
  <si>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</si>
  <si>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</si>
  <si>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</si>
  <si>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</si>
  <si>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</si>
  <si>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</si>
  <si>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事業CD</t>
    <rPh sb="0" eb="2">
      <t>ジギョウ</t>
    </rPh>
    <phoneticPr fontId="1"/>
  </si>
  <si>
    <t>1⑦</t>
  </si>
  <si>
    <t>1⑧</t>
  </si>
  <si>
    <t>2①</t>
  </si>
  <si>
    <t>-</t>
  </si>
  <si>
    <t>年度</t>
    <rPh sb="0" eb="2">
      <t>ネンド</t>
    </rPh>
    <phoneticPr fontId="1"/>
  </si>
  <si>
    <t>人口</t>
    <rPh sb="0" eb="2">
      <t>ジンコウ</t>
    </rPh>
    <phoneticPr fontId="1"/>
  </si>
  <si>
    <t>下水道事業(法非適用)</t>
    <rPh sb="3" eb="5">
      <t>ジギョウ</t>
    </rPh>
    <rPh sb="6" eb="7">
      <t>ホウ</t>
    </rPh>
    <rPh sb="7" eb="8">
      <t>ヒ</t>
    </rPh>
    <rPh sb="8" eb="10">
      <t>テキヨウ</t>
    </rPh>
    <phoneticPr fontId="1"/>
  </si>
  <si>
    <t>項番</t>
    <rPh sb="0" eb="2">
      <t>コウバン</t>
    </rPh>
    <phoneticPr fontId="1"/>
  </si>
  <si>
    <t>⑤経費回収率(％)</t>
  </si>
  <si>
    <t>大項目</t>
    <rPh sb="0" eb="3">
      <t>ダイコウモク</t>
    </rPh>
    <phoneticPr fontId="1"/>
  </si>
  <si>
    <t>中項目</t>
    <rPh sb="0" eb="1">
      <t>チュウ</t>
    </rPh>
    <rPh sb="1" eb="3">
      <t>コウモク</t>
    </rPh>
    <phoneticPr fontId="1"/>
  </si>
  <si>
    <t>施設CD</t>
    <rPh sb="0" eb="2">
      <t>シセツ</t>
    </rPh>
    <phoneticPr fontId="1"/>
  </si>
  <si>
    <t>K3</t>
  </si>
  <si>
    <t>①収益的収支比率(％)</t>
    <rPh sb="1" eb="4">
      <t>シュウエキテキ</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</si>
  <si>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</si>
  <si>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</si>
  <si>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</si>
  <si>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</si>
  <si>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</si>
  <si>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</si>
  <si>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</si>
  <si>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</si>
  <si>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</si>
  <si>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</si>
  <si>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</si>
  <si>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</si>
  <si>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</si>
  <si>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</si>
  <si>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</si>
  <si>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</si>
  <si>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</si>
  <si>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</si>
  <si>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</si>
  <si>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</si>
  <si>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</si>
  <si>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</si>
  <si>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</si>
  <si>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</si>
  <si>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</si>
  <si>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</si>
  <si>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</si>
  <si>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</si>
  <si>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</si>
  <si>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</si>
  <si>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</si>
  <si>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</si>
  <si>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</si>
  <si>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</si>
  <si>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法非適用</t>
  </si>
  <si>
    <t>下水道事業</t>
  </si>
  <si>
    <t>特定地域生活排水処理</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</si>
  <si>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</si>
  <si>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</si>
  <si>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</si>
  <si>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</si>
  <si>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</si>
  <si>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</si>
  <si>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</si>
  <si>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適宜、機器等の修繕を図っており、現時点において老朽化に対する大きな懸念はありません。</t>
    <rPh sb="1" eb="3">
      <t>テキギ</t>
    </rPh>
    <rPh sb="4" eb="7">
      <t>キキトウ</t>
    </rPh>
    <rPh sb="8" eb="10">
      <t>シュウゼン</t>
    </rPh>
    <rPh sb="11" eb="12">
      <t>ハカ</t>
    </rPh>
    <rPh sb="17" eb="20">
      <t>ゲンジテン</t>
    </rPh>
    <rPh sb="24" eb="27">
      <t>ロウキュウカ</t>
    </rPh>
    <rPh sb="28" eb="29">
      <t>タイ</t>
    </rPh>
    <rPh sb="31" eb="32">
      <t>オオ</t>
    </rPh>
    <rPh sb="34" eb="36">
      <t>ケネン</t>
    </rPh>
    <phoneticPr fontId="1"/>
  </si>
  <si>
    <t>　各項目の分析結果からは、経営に特段の支障が生じているとは認められないものと結論付けられます。
　事業開始より10年以上が経過しており、近い将来、浄化槽の更新や修繕では対応しきれない老朽化対策が必要となることが考えられます。
　平成29年度からのPFI事業化により効率的な事業運営が進められていますが、引き続きPFI事業者と連携し、令和元年度見直し予定の経営戦略に基づいて引き続き計画的な経営や資産管理を適切に図っていく必要があります。</t>
    <rPh sb="1" eb="4">
      <t>カクコウモク</t>
    </rPh>
    <rPh sb="5" eb="7">
      <t>ブンセキ</t>
    </rPh>
    <rPh sb="7" eb="9">
      <t>ケッカ</t>
    </rPh>
    <rPh sb="13" eb="15">
      <t>ケイエイ</t>
    </rPh>
    <rPh sb="16" eb="18">
      <t>トクダン</t>
    </rPh>
    <rPh sb="19" eb="21">
      <t>シショウ</t>
    </rPh>
    <rPh sb="22" eb="23">
      <t>ショウ</t>
    </rPh>
    <rPh sb="29" eb="30">
      <t>ミト</t>
    </rPh>
    <rPh sb="38" eb="40">
      <t>ケツロン</t>
    </rPh>
    <rPh sb="40" eb="41">
      <t>ヅ</t>
    </rPh>
    <rPh sb="49" eb="51">
      <t>ジギョウ</t>
    </rPh>
    <rPh sb="51" eb="53">
      <t>カイシ</t>
    </rPh>
    <rPh sb="57" eb="58">
      <t>ネン</t>
    </rPh>
    <rPh sb="58" eb="60">
      <t>イジョウ</t>
    </rPh>
    <rPh sb="61" eb="63">
      <t>ケイカ</t>
    </rPh>
    <rPh sb="68" eb="69">
      <t>チカ</t>
    </rPh>
    <rPh sb="70" eb="72">
      <t>ショウライ</t>
    </rPh>
    <rPh sb="73" eb="76">
      <t>ジョウカソウ</t>
    </rPh>
    <rPh sb="77" eb="79">
      <t>コウシン</t>
    </rPh>
    <rPh sb="80" eb="82">
      <t>シュウゼン</t>
    </rPh>
    <rPh sb="84" eb="86">
      <t>タイオウ</t>
    </rPh>
    <rPh sb="91" eb="94">
      <t>ロウキュウカ</t>
    </rPh>
    <rPh sb="94" eb="96">
      <t>タイサク</t>
    </rPh>
    <rPh sb="97" eb="99">
      <t>ヒツヨウ</t>
    </rPh>
    <rPh sb="105" eb="106">
      <t>カンガ</t>
    </rPh>
    <rPh sb="114" eb="116">
      <t>ヘイセイ</t>
    </rPh>
    <rPh sb="118" eb="119">
      <t>ネン</t>
    </rPh>
    <rPh sb="119" eb="120">
      <t>ド</t>
    </rPh>
    <rPh sb="126" eb="128">
      <t>ジギョウ</t>
    </rPh>
    <rPh sb="128" eb="129">
      <t>カ</t>
    </rPh>
    <rPh sb="132" eb="135">
      <t>コウリツテキ</t>
    </rPh>
    <rPh sb="136" eb="138">
      <t>ジギョウ</t>
    </rPh>
    <rPh sb="138" eb="140">
      <t>ウンエイ</t>
    </rPh>
    <rPh sb="141" eb="142">
      <t>スス</t>
    </rPh>
    <rPh sb="151" eb="152">
      <t>ヒ</t>
    </rPh>
    <rPh sb="153" eb="154">
      <t>ツヅ</t>
    </rPh>
    <rPh sb="158" eb="161">
      <t>ジギョウシャ</t>
    </rPh>
    <rPh sb="162" eb="164">
      <t>レンケイ</t>
    </rPh>
    <rPh sb="166" eb="168">
      <t>レイワ</t>
    </rPh>
    <rPh sb="168" eb="169">
      <t>モト</t>
    </rPh>
    <rPh sb="169" eb="171">
      <t>ネンド</t>
    </rPh>
    <rPh sb="171" eb="173">
      <t>ミナオ</t>
    </rPh>
    <rPh sb="174" eb="176">
      <t>ヨテイ</t>
    </rPh>
    <rPh sb="177" eb="179">
      <t>ケイエイ</t>
    </rPh>
    <rPh sb="179" eb="181">
      <t>センリャク</t>
    </rPh>
    <rPh sb="182" eb="183">
      <t>モト</t>
    </rPh>
    <rPh sb="186" eb="187">
      <t>ヒ</t>
    </rPh>
    <rPh sb="188" eb="189">
      <t>ツヅ</t>
    </rPh>
    <rPh sb="190" eb="193">
      <t>ケイカクテキ</t>
    </rPh>
    <rPh sb="194" eb="196">
      <t>ケイエイ</t>
    </rPh>
    <rPh sb="197" eb="199">
      <t>シサン</t>
    </rPh>
    <rPh sb="199" eb="201">
      <t>カンリ</t>
    </rPh>
    <rPh sb="202" eb="204">
      <t>テキセツ</t>
    </rPh>
    <rPh sb="205" eb="206">
      <t>ハカ</t>
    </rPh>
    <rPh sb="210" eb="212">
      <t>ヒツヨウ</t>
    </rPh>
    <phoneticPr fontId="1"/>
  </si>
  <si>
    <t>　①収益的収支比率について100%を下回った要因は、平成29年度から事業をPFI化したことにより、設置基数は上昇した一方で、起債元金の償還額が毎年増加していることによるものです。
　②累積欠損金比率③流動比率については、該当数値はありません。
　④企業債残高対事業規模比率について、平成29年度より当該値が示されていますが、当該事業は一般会計からの繰入金により補填されるものであるため、この結果で料金設定（設置に伴う分担金等）に問題があると判断されるものではありません。
　⑤経費回収率については、経営比較分析に係る数値を是正して報告したため100％を下回る数値が示されていますが、今後の設置基数上昇により使用料収入の増加が見込まれることから、現時点での料金設定に問題があるものではありません。
　⑥汚水処理単価についても数値を是正して報告したため当該値が示されていますが、今後、設置基数の増加と接続率の上昇が見込まれるため一時的なものであり、料金設定（使用料等）に特に問題があると判断されるものではありません。
 ⑦施設利用率についても分析に係る数値を是正して報告したため当該値が示されています。示された数値は各戸に設置された浄化槽の処理能力に対する実際の処理状況に基づくものであり、また、各戸に設置されている浄化槽において遊休状態のものはないことから、問題があると判断されるものではありません。
⑧水洗化率は、各戸に設置した浄化槽で汚水処理している人口の割合であり、今後とも100％で推移していくものとなります。</t>
    <rPh sb="2" eb="5">
      <t>シュウエキテキ</t>
    </rPh>
    <rPh sb="5" eb="7">
      <t>シュウシ</t>
    </rPh>
    <rPh sb="7" eb="9">
      <t>ヒリツ</t>
    </rPh>
    <rPh sb="18" eb="20">
      <t>シタマワ</t>
    </rPh>
    <rPh sb="22" eb="24">
      <t>ヨウイン</t>
    </rPh>
    <rPh sb="26" eb="28">
      <t>ヘイセイ</t>
    </rPh>
    <rPh sb="30" eb="31">
      <t>ネン</t>
    </rPh>
    <rPh sb="31" eb="32">
      <t>ド</t>
    </rPh>
    <rPh sb="34" eb="36">
      <t>ジギョウ</t>
    </rPh>
    <rPh sb="40" eb="41">
      <t>カ</t>
    </rPh>
    <rPh sb="49" eb="51">
      <t>セッチ</t>
    </rPh>
    <rPh sb="51" eb="53">
      <t>キスウ</t>
    </rPh>
    <rPh sb="54" eb="56">
      <t>ジョウショウ</t>
    </rPh>
    <rPh sb="58" eb="60">
      <t>イッポウ</t>
    </rPh>
    <rPh sb="62" eb="64">
      <t>キサイ</t>
    </rPh>
    <rPh sb="64" eb="66">
      <t>ガンキン</t>
    </rPh>
    <rPh sb="67" eb="69">
      <t>ショウカン</t>
    </rPh>
    <rPh sb="69" eb="70">
      <t>ガク</t>
    </rPh>
    <rPh sb="71" eb="73">
      <t>マイトシ</t>
    </rPh>
    <rPh sb="73" eb="75">
      <t>ゾウカ</t>
    </rPh>
    <rPh sb="92" eb="94">
      <t>ルイセキ</t>
    </rPh>
    <rPh sb="94" eb="96">
      <t>ケッソン</t>
    </rPh>
    <rPh sb="96" eb="97">
      <t>カネ</t>
    </rPh>
    <rPh sb="97" eb="99">
      <t>ヒリツ</t>
    </rPh>
    <rPh sb="100" eb="102">
      <t>リュウドウ</t>
    </rPh>
    <rPh sb="102" eb="104">
      <t>ヒリツ</t>
    </rPh>
    <rPh sb="110" eb="112">
      <t>ガイトウ</t>
    </rPh>
    <rPh sb="112" eb="114">
      <t>スウチ</t>
    </rPh>
    <rPh sb="124" eb="126">
      <t>キギョウ</t>
    </rPh>
    <rPh sb="126" eb="127">
      <t>サイ</t>
    </rPh>
    <rPh sb="127" eb="129">
      <t>ザンダカ</t>
    </rPh>
    <rPh sb="129" eb="130">
      <t>タイ</t>
    </rPh>
    <rPh sb="130" eb="132">
      <t>ジギョウ</t>
    </rPh>
    <rPh sb="132" eb="134">
      <t>キボ</t>
    </rPh>
    <rPh sb="134" eb="136">
      <t>ヒリツ</t>
    </rPh>
    <rPh sb="141" eb="143">
      <t>ヘイセイ</t>
    </rPh>
    <rPh sb="145" eb="147">
      <t>ネンド</t>
    </rPh>
    <rPh sb="149" eb="151">
      <t>トウガイ</t>
    </rPh>
    <rPh sb="151" eb="152">
      <t>アタイ</t>
    </rPh>
    <rPh sb="153" eb="154">
      <t>シメ</t>
    </rPh>
    <rPh sb="162" eb="164">
      <t>トウガイ</t>
    </rPh>
    <rPh sb="164" eb="166">
      <t>ジギョウ</t>
    </rPh>
    <rPh sb="167" eb="169">
      <t>イッパン</t>
    </rPh>
    <rPh sb="169" eb="171">
      <t>カイケイ</t>
    </rPh>
    <rPh sb="174" eb="176">
      <t>クリイレ</t>
    </rPh>
    <rPh sb="176" eb="177">
      <t>キン</t>
    </rPh>
    <rPh sb="180" eb="182">
      <t>ホテン</t>
    </rPh>
    <rPh sb="195" eb="197">
      <t>ケッカ</t>
    </rPh>
    <rPh sb="198" eb="200">
      <t>リョウキン</t>
    </rPh>
    <rPh sb="200" eb="202">
      <t>セッテイ</t>
    </rPh>
    <rPh sb="203" eb="205">
      <t>セッチ</t>
    </rPh>
    <rPh sb="206" eb="207">
      <t>トモナ</t>
    </rPh>
    <rPh sb="208" eb="212">
      <t>ブンタンキントウ</t>
    </rPh>
    <rPh sb="214" eb="216">
      <t>モンダイ</t>
    </rPh>
    <rPh sb="220" eb="222">
      <t>ハンダン</t>
    </rPh>
    <rPh sb="238" eb="240">
      <t>ケイヒ</t>
    </rPh>
    <rPh sb="240" eb="242">
      <t>カイシュウ</t>
    </rPh>
    <rPh sb="242" eb="243">
      <t>リツ</t>
    </rPh>
    <rPh sb="249" eb="251">
      <t>ケイエイ</t>
    </rPh>
    <rPh sb="251" eb="253">
      <t>ヒカク</t>
    </rPh>
    <rPh sb="253" eb="255">
      <t>ブンセキ</t>
    </rPh>
    <rPh sb="256" eb="257">
      <t>カカ</t>
    </rPh>
    <rPh sb="258" eb="260">
      <t>スウチ</t>
    </rPh>
    <rPh sb="261" eb="263">
      <t>ゼセイ</t>
    </rPh>
    <rPh sb="265" eb="267">
      <t>ホウコク</t>
    </rPh>
    <rPh sb="276" eb="278">
      <t>シタマワ</t>
    </rPh>
    <rPh sb="350" eb="352">
      <t>オスイ</t>
    </rPh>
    <rPh sb="352" eb="354">
      <t>ショリ</t>
    </rPh>
    <rPh sb="354" eb="356">
      <t>タンカ</t>
    </rPh>
    <rPh sb="361" eb="363">
      <t>スウチ</t>
    </rPh>
    <rPh sb="364" eb="366">
      <t>ゼセイ</t>
    </rPh>
    <rPh sb="368" eb="370">
      <t>ホウコク</t>
    </rPh>
    <rPh sb="374" eb="376">
      <t>トウガイ</t>
    </rPh>
    <rPh sb="376" eb="377">
      <t>アタイ</t>
    </rPh>
    <rPh sb="378" eb="379">
      <t>シメ</t>
    </rPh>
    <rPh sb="422" eb="424">
      <t>リョウキン</t>
    </rPh>
    <rPh sb="424" eb="426">
      <t>セッテイ</t>
    </rPh>
    <rPh sb="427" eb="429">
      <t>シヨウ</t>
    </rPh>
    <rPh sb="429" eb="431">
      <t>リョウトウ</t>
    </rPh>
    <rPh sb="433" eb="434">
      <t>トク</t>
    </rPh>
    <rPh sb="435" eb="437">
      <t>モンダイ</t>
    </rPh>
    <rPh sb="441" eb="443">
      <t>ハンダン</t>
    </rPh>
    <rPh sb="459" eb="461">
      <t>シセツ</t>
    </rPh>
    <rPh sb="461" eb="464">
      <t>リヨウリツ</t>
    </rPh>
    <rPh sb="469" eb="471">
      <t>ブンセキ</t>
    </rPh>
    <rPh sb="472" eb="473">
      <t>カカ</t>
    </rPh>
    <rPh sb="474" eb="476">
      <t>スウチ</t>
    </rPh>
    <rPh sb="477" eb="479">
      <t>ゼセイ</t>
    </rPh>
    <rPh sb="481" eb="483">
      <t>ホウコク</t>
    </rPh>
    <rPh sb="487" eb="489">
      <t>トウガイ</t>
    </rPh>
    <rPh sb="489" eb="490">
      <t>アタイ</t>
    </rPh>
    <rPh sb="491" eb="492">
      <t>シメ</t>
    </rPh>
    <rPh sb="499" eb="500">
      <t>シメ</t>
    </rPh>
    <rPh sb="503" eb="505">
      <t>スウチ</t>
    </rPh>
    <rPh sb="506" eb="507">
      <t>カク</t>
    </rPh>
    <rPh sb="507" eb="508">
      <t>ト</t>
    </rPh>
    <rPh sb="509" eb="511">
      <t>セッチ</t>
    </rPh>
    <rPh sb="514" eb="517">
      <t>ジョウカソウ</t>
    </rPh>
    <rPh sb="518" eb="520">
      <t>ショリ</t>
    </rPh>
    <rPh sb="520" eb="522">
      <t>ノウリョク</t>
    </rPh>
    <rPh sb="523" eb="524">
      <t>タイ</t>
    </rPh>
    <rPh sb="526" eb="528">
      <t>ジッサイ</t>
    </rPh>
    <rPh sb="529" eb="531">
      <t>ショリ</t>
    </rPh>
    <rPh sb="531" eb="533">
      <t>ジョウキョウ</t>
    </rPh>
    <rPh sb="534" eb="535">
      <t>モト</t>
    </rPh>
    <rPh sb="546" eb="547">
      <t>カク</t>
    </rPh>
    <rPh sb="547" eb="548">
      <t>ト</t>
    </rPh>
    <rPh sb="549" eb="551">
      <t>セッチ</t>
    </rPh>
    <rPh sb="556" eb="559">
      <t>ジョウカソウ</t>
    </rPh>
    <rPh sb="563" eb="564">
      <t>アソ</t>
    </rPh>
    <rPh sb="564" eb="565">
      <t>ヤス</t>
    </rPh>
    <rPh sb="565" eb="567">
      <t>ジョウタイ</t>
    </rPh>
    <rPh sb="578" eb="580">
      <t>モンダイ</t>
    </rPh>
    <rPh sb="584" eb="586">
      <t>ハンダン</t>
    </rPh>
    <rPh sb="601" eb="604">
      <t>スイセンカ</t>
    </rPh>
    <rPh sb="604" eb="605">
      <t>リツ</t>
    </rPh>
    <rPh sb="607" eb="608">
      <t>カク</t>
    </rPh>
    <rPh sb="608" eb="609">
      <t>コ</t>
    </rPh>
    <rPh sb="610" eb="612">
      <t>セッチ</t>
    </rPh>
    <rPh sb="614" eb="617">
      <t>ジョウカソウ</t>
    </rPh>
    <rPh sb="618" eb="620">
      <t>オスイ</t>
    </rPh>
    <rPh sb="620" eb="622">
      <t>ショリ</t>
    </rPh>
    <rPh sb="626" eb="628">
      <t>ジンコウ</t>
    </rPh>
    <rPh sb="629" eb="631">
      <t>ワリアイ</t>
    </rPh>
    <rPh sb="635" eb="637">
      <t>コンゴ</t>
    </rPh>
    <rPh sb="644" eb="646">
      <t>スイイ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</si>
</sst>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quot;#,##0.00;&quot;-&quot;"/>
    <numFmt numFmtId="178" formatCode="#,##0;&quot;△&quot;#,##0"/>
    <numFmt numFmtId="179" formatCode="0.00_);[Red]\(0.00\)"/>
    <numFmt numFmtId="180" formatCode="ge"/>
  </numFmts>
  <fonts count="17"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color theme="1"/>
      <name val="ＭＳ ゴシック"/>
      <family val="3"/>
      <charset val="128"/>
    </font>
    <font>
      <sz val="11"/>
      <color theme="1"/>
      <name val="ＭＳ Ｐゴシック"/>
      <family val="3"/>
      <charset val="128"/>
    </font>
    <font>
      <sz val="11"/>
      <color rgb="FFFF000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176" fontId="14" fillId="0" borderId="2" xfId="1" applyNumberFormat="1" applyFont="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63-4D78-965D-1E0A96C9BCFA}"/>
            </c:ext>
          </c:extLst>
        </c:ser>
        <c:dLbls>
          <c:showLegendKey val="0"/>
          <c:showVal val="0"/>
          <c:showCatName val="0"/>
          <c:showSerName val="0"/>
          <c:showPercent val="0"/>
          <c:showBubbleSize val="0"/>
        </c:dLbls>
        <c:gapWidth val="150"/>
        <c:axId val="92108672"/>
        <c:axId val="9212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463-4D78-965D-1E0A96C9BCFA}"/>
            </c:ext>
          </c:extLst>
        </c:ser>
        <c:dLbls>
          <c:showLegendKey val="0"/>
          <c:showVal val="0"/>
          <c:showCatName val="0"/>
          <c:showSerName val="0"/>
          <c:showPercent val="0"/>
          <c:showBubbleSize val="0"/>
        </c:dLbls>
        <c:marker val="1"/>
        <c:smooth val="0"/>
        <c:axId val="92108672"/>
        <c:axId val="92123136"/>
      </c:lineChart>
      <c:dateAx>
        <c:axId val="92108672"/>
        <c:scaling>
          <c:orientation val="minMax"/>
        </c:scaling>
        <c:delete val="1"/>
        <c:axPos val="b"/>
        <c:numFmt formatCode="ge" sourceLinked="1"/>
        <c:majorTickMark val="none"/>
        <c:minorTickMark val="none"/>
        <c:tickLblPos val="none"/>
        <c:crossAx val="92123136"/>
        <c:crosses val="autoZero"/>
        <c:auto val="1"/>
        <c:lblOffset val="100"/>
        <c:baseTimeUnit val="years"/>
      </c:dateAx>
      <c:valAx>
        <c:axId val="921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21086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51.25</c:v>
                </c:pt>
              </c:numCache>
            </c:numRef>
          </c:val>
          <c:extLst>
            <c:ext xmlns:c16="http://schemas.microsoft.com/office/drawing/2014/chart" uri="{C3380CC4-5D6E-409C-BE32-E72D297353CC}">
              <c16:uniqueId val="{00000000-9BDB-42F9-85F8-E3CAC54065E6}"/>
            </c:ext>
          </c:extLst>
        </c:ser>
        <c:dLbls>
          <c:showLegendKey val="0"/>
          <c:showVal val="0"/>
          <c:showCatName val="0"/>
          <c:showSerName val="0"/>
          <c:showPercent val="0"/>
          <c:showBubbleSize val="0"/>
        </c:dLbls>
        <c:gapWidth val="150"/>
        <c:axId val="94324992"/>
        <c:axId val="943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9BDB-42F9-85F8-E3CAC54065E6}"/>
            </c:ext>
          </c:extLst>
        </c:ser>
        <c:dLbls>
          <c:showLegendKey val="0"/>
          <c:showVal val="0"/>
          <c:showCatName val="0"/>
          <c:showSerName val="0"/>
          <c:showPercent val="0"/>
          <c:showBubbleSize val="0"/>
        </c:dLbls>
        <c:marker val="1"/>
        <c:smooth val="0"/>
        <c:axId val="94324992"/>
        <c:axId val="94335360"/>
      </c:lineChart>
      <c:dateAx>
        <c:axId val="94324992"/>
        <c:scaling>
          <c:orientation val="minMax"/>
        </c:scaling>
        <c:delete val="1"/>
        <c:axPos val="b"/>
        <c:numFmt formatCode="ge" sourceLinked="1"/>
        <c:majorTickMark val="none"/>
        <c:minorTickMark val="none"/>
        <c:tickLblPos val="none"/>
        <c:crossAx val="94335360"/>
        <c:crosses val="autoZero"/>
        <c:auto val="1"/>
        <c:lblOffset val="100"/>
        <c:baseTimeUnit val="years"/>
      </c:dateAx>
      <c:valAx>
        <c:axId val="943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3249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A4F-4967-A856-6DBE2EB00817}"/>
            </c:ext>
          </c:extLst>
        </c:ser>
        <c:dLbls>
          <c:showLegendKey val="0"/>
          <c:showVal val="0"/>
          <c:showCatName val="0"/>
          <c:showSerName val="0"/>
          <c:showPercent val="0"/>
          <c:showBubbleSize val="0"/>
        </c:dLbls>
        <c:gapWidth val="150"/>
        <c:axId val="94439296"/>
        <c:axId val="944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0A4F-4967-A856-6DBE2EB00817}"/>
            </c:ext>
          </c:extLst>
        </c:ser>
        <c:dLbls>
          <c:showLegendKey val="0"/>
          <c:showVal val="0"/>
          <c:showCatName val="0"/>
          <c:showSerName val="0"/>
          <c:showPercent val="0"/>
          <c:showBubbleSize val="0"/>
        </c:dLbls>
        <c:marker val="1"/>
        <c:smooth val="0"/>
        <c:axId val="94439296"/>
        <c:axId val="94441472"/>
      </c:lineChart>
      <c:dateAx>
        <c:axId val="94439296"/>
        <c:scaling>
          <c:orientation val="minMax"/>
        </c:scaling>
        <c:delete val="1"/>
        <c:axPos val="b"/>
        <c:numFmt formatCode="ge" sourceLinked="1"/>
        <c:majorTickMark val="none"/>
        <c:minorTickMark val="none"/>
        <c:tickLblPos val="none"/>
        <c:crossAx val="94441472"/>
        <c:crosses val="autoZero"/>
        <c:auto val="1"/>
        <c:lblOffset val="100"/>
        <c:baseTimeUnit val="years"/>
      </c:dateAx>
      <c:valAx>
        <c:axId val="944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4392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90.32</c:v>
                </c:pt>
                <c:pt idx="1">
                  <c:v>81.67</c:v>
                </c:pt>
                <c:pt idx="2">
                  <c:v>74.790000000000006</c:v>
                </c:pt>
                <c:pt idx="3">
                  <c:v>72.63</c:v>
                </c:pt>
                <c:pt idx="4">
                  <c:v>76.45</c:v>
                </c:pt>
              </c:numCache>
            </c:numRef>
          </c:val>
          <c:extLst>
            <c:ext xmlns:c16="http://schemas.microsoft.com/office/drawing/2014/chart" uri="{C3380CC4-5D6E-409C-BE32-E72D297353CC}">
              <c16:uniqueId val="{00000000-7970-4DE8-AF27-993B07B9B28E}"/>
            </c:ext>
          </c:extLst>
        </c:ser>
        <c:dLbls>
          <c:showLegendKey val="0"/>
          <c:showVal val="0"/>
          <c:showCatName val="0"/>
          <c:showSerName val="0"/>
          <c:showPercent val="0"/>
          <c:showBubbleSize val="0"/>
        </c:dLbls>
        <c:gapWidth val="150"/>
        <c:axId val="94074368"/>
        <c:axId val="9407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0-4DE8-AF27-993B07B9B28E}"/>
            </c:ext>
          </c:extLst>
        </c:ser>
        <c:dLbls>
          <c:showLegendKey val="0"/>
          <c:showVal val="0"/>
          <c:showCatName val="0"/>
          <c:showSerName val="0"/>
          <c:showPercent val="0"/>
          <c:showBubbleSize val="0"/>
        </c:dLbls>
        <c:marker val="1"/>
        <c:smooth val="0"/>
        <c:axId val="94074368"/>
        <c:axId val="94076288"/>
      </c:lineChart>
      <c:dateAx>
        <c:axId val="94074368"/>
        <c:scaling>
          <c:orientation val="minMax"/>
        </c:scaling>
        <c:delete val="1"/>
        <c:axPos val="b"/>
        <c:numFmt formatCode="ge" sourceLinked="1"/>
        <c:majorTickMark val="none"/>
        <c:minorTickMark val="none"/>
        <c:tickLblPos val="none"/>
        <c:crossAx val="94076288"/>
        <c:crosses val="autoZero"/>
        <c:auto val="1"/>
        <c:lblOffset val="100"/>
        <c:baseTimeUnit val="years"/>
      </c:dateAx>
      <c:valAx>
        <c:axId val="940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0743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71-4973-9D84-84271F2A477A}"/>
            </c:ext>
          </c:extLst>
        </c:ser>
        <c:dLbls>
          <c:showLegendKey val="0"/>
          <c:showVal val="0"/>
          <c:showCatName val="0"/>
          <c:showSerName val="0"/>
          <c:showPercent val="0"/>
          <c:showBubbleSize val="0"/>
        </c:dLbls>
        <c:gapWidth val="150"/>
        <c:axId val="94106752"/>
        <c:axId val="941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71-4973-9D84-84271F2A477A}"/>
            </c:ext>
          </c:extLst>
        </c:ser>
        <c:dLbls>
          <c:showLegendKey val="0"/>
          <c:showVal val="0"/>
          <c:showCatName val="0"/>
          <c:showSerName val="0"/>
          <c:showPercent val="0"/>
          <c:showBubbleSize val="0"/>
        </c:dLbls>
        <c:marker val="1"/>
        <c:smooth val="0"/>
        <c:axId val="94106752"/>
        <c:axId val="94108672"/>
      </c:lineChart>
      <c:dateAx>
        <c:axId val="94106752"/>
        <c:scaling>
          <c:orientation val="minMax"/>
        </c:scaling>
        <c:delete val="1"/>
        <c:axPos val="b"/>
        <c:numFmt formatCode="ge" sourceLinked="1"/>
        <c:majorTickMark val="none"/>
        <c:minorTickMark val="none"/>
        <c:tickLblPos val="none"/>
        <c:crossAx val="94108672"/>
        <c:crosses val="autoZero"/>
        <c:auto val="1"/>
        <c:lblOffset val="100"/>
        <c:baseTimeUnit val="years"/>
      </c:dateAx>
      <c:valAx>
        <c:axId val="94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1067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B4-4DB6-8B34-8F27B108BFC8}"/>
            </c:ext>
          </c:extLst>
        </c:ser>
        <c:dLbls>
          <c:showLegendKey val="0"/>
          <c:showVal val="0"/>
          <c:showCatName val="0"/>
          <c:showSerName val="0"/>
          <c:showPercent val="0"/>
          <c:showBubbleSize val="0"/>
        </c:dLbls>
        <c:gapWidth val="150"/>
        <c:axId val="94020352"/>
        <c:axId val="940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4-4DB6-8B34-8F27B108BFC8}"/>
            </c:ext>
          </c:extLst>
        </c:ser>
        <c:dLbls>
          <c:showLegendKey val="0"/>
          <c:showVal val="0"/>
          <c:showCatName val="0"/>
          <c:showSerName val="0"/>
          <c:showPercent val="0"/>
          <c:showBubbleSize val="0"/>
        </c:dLbls>
        <c:marker val="1"/>
        <c:smooth val="0"/>
        <c:axId val="94020352"/>
        <c:axId val="94022272"/>
      </c:lineChart>
      <c:dateAx>
        <c:axId val="94020352"/>
        <c:scaling>
          <c:orientation val="minMax"/>
        </c:scaling>
        <c:delete val="1"/>
        <c:axPos val="b"/>
        <c:numFmt formatCode="ge" sourceLinked="1"/>
        <c:majorTickMark val="none"/>
        <c:minorTickMark val="none"/>
        <c:tickLblPos val="none"/>
        <c:crossAx val="94022272"/>
        <c:crosses val="autoZero"/>
        <c:auto val="1"/>
        <c:lblOffset val="100"/>
        <c:baseTimeUnit val="years"/>
      </c:dateAx>
      <c:valAx>
        <c:axId val="940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0203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6D-4C18-8274-FB558599E920}"/>
            </c:ext>
          </c:extLst>
        </c:ser>
        <c:dLbls>
          <c:showLegendKey val="0"/>
          <c:showVal val="0"/>
          <c:showCatName val="0"/>
          <c:showSerName val="0"/>
          <c:showPercent val="0"/>
          <c:showBubbleSize val="0"/>
        </c:dLbls>
        <c:gapWidth val="150"/>
        <c:axId val="94393088"/>
        <c:axId val="943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6D-4C18-8274-FB558599E920}"/>
            </c:ext>
          </c:extLst>
        </c:ser>
        <c:dLbls>
          <c:showLegendKey val="0"/>
          <c:showVal val="0"/>
          <c:showCatName val="0"/>
          <c:showSerName val="0"/>
          <c:showPercent val="0"/>
          <c:showBubbleSize val="0"/>
        </c:dLbls>
        <c:marker val="1"/>
        <c:smooth val="0"/>
        <c:axId val="94393088"/>
        <c:axId val="94395008"/>
      </c:lineChart>
      <c:dateAx>
        <c:axId val="94393088"/>
        <c:scaling>
          <c:orientation val="minMax"/>
        </c:scaling>
        <c:delete val="1"/>
        <c:axPos val="b"/>
        <c:numFmt formatCode="ge" sourceLinked="1"/>
        <c:majorTickMark val="none"/>
        <c:minorTickMark val="none"/>
        <c:tickLblPos val="none"/>
        <c:crossAx val="94395008"/>
        <c:crosses val="autoZero"/>
        <c:auto val="1"/>
        <c:lblOffset val="100"/>
        <c:baseTimeUnit val="years"/>
      </c:dateAx>
      <c:valAx>
        <c:axId val="943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3930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C6-47C7-88E9-527D42495616}"/>
            </c:ext>
          </c:extLst>
        </c:ser>
        <c:dLbls>
          <c:showLegendKey val="0"/>
          <c:showVal val="0"/>
          <c:showCatName val="0"/>
          <c:showSerName val="0"/>
          <c:showPercent val="0"/>
          <c:showBubbleSize val="0"/>
        </c:dLbls>
        <c:gapWidth val="150"/>
        <c:axId val="94433664"/>
        <c:axId val="944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C6-47C7-88E9-527D42495616}"/>
            </c:ext>
          </c:extLst>
        </c:ser>
        <c:dLbls>
          <c:showLegendKey val="0"/>
          <c:showVal val="0"/>
          <c:showCatName val="0"/>
          <c:showSerName val="0"/>
          <c:showPercent val="0"/>
          <c:showBubbleSize val="0"/>
        </c:dLbls>
        <c:marker val="1"/>
        <c:smooth val="0"/>
        <c:axId val="94433664"/>
        <c:axId val="94435584"/>
      </c:lineChart>
      <c:dateAx>
        <c:axId val="94433664"/>
        <c:scaling>
          <c:orientation val="minMax"/>
        </c:scaling>
        <c:delete val="1"/>
        <c:axPos val="b"/>
        <c:numFmt formatCode="ge" sourceLinked="1"/>
        <c:majorTickMark val="none"/>
        <c:minorTickMark val="none"/>
        <c:tickLblPos val="none"/>
        <c:crossAx val="94435584"/>
        <c:crosses val="autoZero"/>
        <c:auto val="1"/>
        <c:lblOffset val="100"/>
        <c:baseTimeUnit val="years"/>
      </c:dateAx>
      <c:valAx>
        <c:axId val="944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433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1325.14</c:v>
                </c:pt>
                <c:pt idx="4" formatCode="#,##0.00;&quot;△&quot;#,##0.00;&quot;-&quot;">
                  <c:v>1323.37</c:v>
                </c:pt>
              </c:numCache>
            </c:numRef>
          </c:val>
          <c:extLst>
            <c:ext xmlns:c16="http://schemas.microsoft.com/office/drawing/2014/chart" uri="{C3380CC4-5D6E-409C-BE32-E72D297353CC}">
              <c16:uniqueId val="{00000000-94B8-401D-9042-936CA4757281}"/>
            </c:ext>
          </c:extLst>
        </c:ser>
        <c:dLbls>
          <c:showLegendKey val="0"/>
          <c:showVal val="0"/>
          <c:showCatName val="0"/>
          <c:showSerName val="0"/>
          <c:showPercent val="0"/>
          <c:showBubbleSize val="0"/>
        </c:dLbls>
        <c:gapWidth val="150"/>
        <c:axId val="94150656"/>
        <c:axId val="9415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94B8-401D-9042-936CA4757281}"/>
            </c:ext>
          </c:extLst>
        </c:ser>
        <c:dLbls>
          <c:showLegendKey val="0"/>
          <c:showVal val="0"/>
          <c:showCatName val="0"/>
          <c:showSerName val="0"/>
          <c:showPercent val="0"/>
          <c:showBubbleSize val="0"/>
        </c:dLbls>
        <c:marker val="1"/>
        <c:smooth val="0"/>
        <c:axId val="94150656"/>
        <c:axId val="94152576"/>
      </c:lineChart>
      <c:dateAx>
        <c:axId val="94150656"/>
        <c:scaling>
          <c:orientation val="minMax"/>
        </c:scaling>
        <c:delete val="1"/>
        <c:axPos val="b"/>
        <c:numFmt formatCode="ge" sourceLinked="1"/>
        <c:majorTickMark val="none"/>
        <c:minorTickMark val="none"/>
        <c:tickLblPos val="none"/>
        <c:crossAx val="94152576"/>
        <c:crosses val="autoZero"/>
        <c:auto val="1"/>
        <c:lblOffset val="100"/>
        <c:baseTimeUnit val="years"/>
      </c:dateAx>
      <c:valAx>
        <c:axId val="941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1506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103.95</c:v>
                </c:pt>
                <c:pt idx="1">
                  <c:v>99.38</c:v>
                </c:pt>
                <c:pt idx="2">
                  <c:v>98.01</c:v>
                </c:pt>
                <c:pt idx="3">
                  <c:v>99.69</c:v>
                </c:pt>
                <c:pt idx="4">
                  <c:v>60.67</c:v>
                </c:pt>
              </c:numCache>
            </c:numRef>
          </c:val>
          <c:extLst>
            <c:ext xmlns:c16="http://schemas.microsoft.com/office/drawing/2014/chart" uri="{C3380CC4-5D6E-409C-BE32-E72D297353CC}">
              <c16:uniqueId val="{00000000-7ADA-43F5-B930-C896AFF31684}"/>
            </c:ext>
          </c:extLst>
        </c:ser>
        <c:dLbls>
          <c:showLegendKey val="0"/>
          <c:showVal val="0"/>
          <c:showCatName val="0"/>
          <c:showSerName val="0"/>
          <c:showPercent val="0"/>
          <c:showBubbleSize val="0"/>
        </c:dLbls>
        <c:gapWidth val="150"/>
        <c:axId val="94166400"/>
        <c:axId val="942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7ADA-43F5-B930-C896AFF31684}"/>
            </c:ext>
          </c:extLst>
        </c:ser>
        <c:dLbls>
          <c:showLegendKey val="0"/>
          <c:showVal val="0"/>
          <c:showCatName val="0"/>
          <c:showSerName val="0"/>
          <c:showPercent val="0"/>
          <c:showBubbleSize val="0"/>
        </c:dLbls>
        <c:marker val="1"/>
        <c:smooth val="0"/>
        <c:axId val="94166400"/>
        <c:axId val="94254592"/>
      </c:lineChart>
      <c:dateAx>
        <c:axId val="94166400"/>
        <c:scaling>
          <c:orientation val="minMax"/>
        </c:scaling>
        <c:delete val="1"/>
        <c:axPos val="b"/>
        <c:numFmt formatCode="ge" sourceLinked="1"/>
        <c:majorTickMark val="none"/>
        <c:minorTickMark val="none"/>
        <c:tickLblPos val="none"/>
        <c:crossAx val="94254592"/>
        <c:crosses val="autoZero"/>
        <c:auto val="1"/>
        <c:lblOffset val="100"/>
        <c:baseTimeUnit val="years"/>
      </c:dateAx>
      <c:valAx>
        <c:axId val="942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1664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207.57</c:v>
                </c:pt>
                <c:pt idx="1">
                  <c:v>210.8</c:v>
                </c:pt>
                <c:pt idx="2">
                  <c:v>204.54</c:v>
                </c:pt>
                <c:pt idx="3">
                  <c:v>204.89</c:v>
                </c:pt>
                <c:pt idx="4">
                  <c:v>342.95</c:v>
                </c:pt>
              </c:numCache>
            </c:numRef>
          </c:val>
          <c:extLst>
            <c:ext xmlns:c16="http://schemas.microsoft.com/office/drawing/2014/chart" uri="{C3380CC4-5D6E-409C-BE32-E72D297353CC}">
              <c16:uniqueId val="{00000000-8462-487A-B863-F2FA0393204A}"/>
            </c:ext>
          </c:extLst>
        </c:ser>
        <c:dLbls>
          <c:showLegendKey val="0"/>
          <c:showVal val="0"/>
          <c:showCatName val="0"/>
          <c:showSerName val="0"/>
          <c:showPercent val="0"/>
          <c:showBubbleSize val="0"/>
        </c:dLbls>
        <c:gapWidth val="150"/>
        <c:axId val="94296704"/>
        <c:axId val="943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8462-487A-B863-F2FA0393204A}"/>
            </c:ext>
          </c:extLst>
        </c:ser>
        <c:dLbls>
          <c:showLegendKey val="0"/>
          <c:showVal val="0"/>
          <c:showCatName val="0"/>
          <c:showSerName val="0"/>
          <c:showPercent val="0"/>
          <c:showBubbleSize val="0"/>
        </c:dLbls>
        <c:marker val="1"/>
        <c:smooth val="0"/>
        <c:axId val="94296704"/>
        <c:axId val="94302976"/>
      </c:lineChart>
      <c:dateAx>
        <c:axId val="94296704"/>
        <c:scaling>
          <c:orientation val="minMax"/>
        </c:scaling>
        <c:delete val="1"/>
        <c:axPos val="b"/>
        <c:numFmt formatCode="ge" sourceLinked="1"/>
        <c:majorTickMark val="none"/>
        <c:minorTickMark val="none"/>
        <c:tickLblPos val="none"/>
        <c:crossAx val="94302976"/>
        <c:crosses val="autoZero"/>
        <c:auto val="1"/>
        <c:lblOffset val="100"/>
        <c:baseTimeUnit val="years"/>
      </c:dateAx>
      <c:valAx>
        <c:axId val="94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9429670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387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4154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999220"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256895" y="27908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387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4154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999220"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256895" y="6562725"/>
          <a:ext cx="39738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38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1607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837670" y="10677525"/>
          <a:ext cx="51092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0141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95909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16765"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474440" y="29622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【325.02】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47444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【78.90】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1676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【57.80】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959090"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【270.94】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01415" y="67341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367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30840"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190595" y="10848975"/>
          <a:ext cx="7562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7796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046845" y="3000375"/>
          <a:ext cx="388048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10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17920" y="10935335"/>
          <a:ext cx="499681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宮崎県　宮崎市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6"/>
      <c r="D7" s="76"/>
      <c r="E7" s="76"/>
      <c r="F7" s="76"/>
      <c r="G7" s="76"/>
      <c r="H7" s="76"/>
      <c r="I7" s="76" t="s">
        <v>3</v>
      </c>
      <c r="J7" s="76"/>
      <c r="K7" s="76"/>
      <c r="L7" s="76"/>
      <c r="M7" s="76"/>
      <c r="N7" s="76"/>
      <c r="O7" s="76"/>
      <c r="P7" s="76" t="s">
        <v>2</v>
      </c>
      <c r="Q7" s="76"/>
      <c r="R7" s="76"/>
      <c r="S7" s="76"/>
      <c r="T7" s="76"/>
      <c r="U7" s="76"/>
      <c r="V7" s="76"/>
      <c r="W7" s="76" t="s">
        <v>5</v>
      </c>
      <c r="X7" s="76"/>
      <c r="Y7" s="76"/>
      <c r="Z7" s="76"/>
      <c r="AA7" s="76"/>
      <c r="AB7" s="76"/>
      <c r="AC7" s="76"/>
      <c r="AD7" s="76" t="s">
        <v>10</v>
      </c>
      <c r="AE7" s="76"/>
      <c r="AF7" s="76"/>
      <c r="AG7" s="76"/>
      <c r="AH7" s="76"/>
      <c r="AI7" s="76"/>
      <c r="AJ7" s="76"/>
      <c r="AK7" s="3"/>
      <c r="AL7" s="76" t="s">
        <v>12</v>
      </c>
      <c r="AM7" s="76"/>
      <c r="AN7" s="76"/>
      <c r="AO7" s="76"/>
      <c r="AP7" s="76"/>
      <c r="AQ7" s="76"/>
      <c r="AR7" s="76"/>
      <c r="AS7" s="76"/>
      <c r="AT7" s="76" t="s">
        <v>9</v>
      </c>
      <c r="AU7" s="76"/>
      <c r="AV7" s="76"/>
      <c r="AW7" s="76"/>
      <c r="AX7" s="76"/>
      <c r="AY7" s="76"/>
      <c r="AZ7" s="76"/>
      <c r="BA7" s="76"/>
      <c r="BB7" s="76" t="s">
        <v>7</v>
      </c>
      <c r="BC7" s="76"/>
      <c r="BD7" s="76"/>
      <c r="BE7" s="76"/>
      <c r="BF7" s="76"/>
      <c r="BG7" s="76"/>
      <c r="BH7" s="76"/>
      <c r="BI7" s="76"/>
      <c r="BJ7" s="3"/>
      <c r="BK7" s="3"/>
      <c r="BL7" s="15" t="s">
        <v>13</v>
      </c>
      <c r="BM7" s="16"/>
      <c r="BN7" s="16"/>
      <c r="BO7" s="16"/>
      <c r="BP7" s="16"/>
      <c r="BQ7" s="16"/>
      <c r="BR7" s="16"/>
      <c r="BS7" s="16"/>
      <c r="BT7" s="16"/>
      <c r="BU7" s="16"/>
      <c r="BV7" s="16"/>
      <c r="BW7" s="16"/>
      <c r="BX7" s="16"/>
      <c r="BY7" s="23"/>
    </row>
    <row r="8" spans="1:78" ht="18.75" customHeight="1" x14ac:dyDescent="0.2">
      <c r="A8" s="2"/>
      <c r="B8" s="79" t="str">
        <f>データ!I6</f>
        <v>法非適用</v>
      </c>
      <c r="C8" s="79"/>
      <c r="D8" s="79"/>
      <c r="E8" s="79"/>
      <c r="F8" s="79"/>
      <c r="G8" s="79"/>
      <c r="H8" s="79"/>
      <c r="I8" s="79" t="str">
        <f>データ!J6</f>
        <v>下水道事業</v>
      </c>
      <c r="J8" s="79"/>
      <c r="K8" s="79"/>
      <c r="L8" s="79"/>
      <c r="M8" s="79"/>
      <c r="N8" s="79"/>
      <c r="O8" s="79"/>
      <c r="P8" s="79" t="str">
        <f>データ!K6</f>
        <v>特定地域生活排水処理</v>
      </c>
      <c r="Q8" s="79"/>
      <c r="R8" s="79"/>
      <c r="S8" s="79"/>
      <c r="T8" s="79"/>
      <c r="U8" s="79"/>
      <c r="V8" s="79"/>
      <c r="W8" s="79" t="str">
        <f>データ!L6</f>
        <v>K3</v>
      </c>
      <c r="X8" s="79"/>
      <c r="Y8" s="79"/>
      <c r="Z8" s="79"/>
      <c r="AA8" s="79"/>
      <c r="AB8" s="79"/>
      <c r="AC8" s="79"/>
      <c r="AD8" s="80" t="str">
        <f>データ!$M$6</f>
        <v>非設置</v>
      </c>
      <c r="AE8" s="80"/>
      <c r="AF8" s="80"/>
      <c r="AG8" s="80"/>
      <c r="AH8" s="80"/>
      <c r="AI8" s="80"/>
      <c r="AJ8" s="80"/>
      <c r="AK8" s="3"/>
      <c r="AL8" s="69">
        <f>データ!S6</f>
        <v>403238</v>
      </c>
      <c r="AM8" s="69"/>
      <c r="AN8" s="69"/>
      <c r="AO8" s="69"/>
      <c r="AP8" s="69"/>
      <c r="AQ8" s="69"/>
      <c r="AR8" s="69"/>
      <c r="AS8" s="69"/>
      <c r="AT8" s="70">
        <f>データ!T6</f>
        <v>643.66999999999996</v>
      </c>
      <c r="AU8" s="70"/>
      <c r="AV8" s="70"/>
      <c r="AW8" s="70"/>
      <c r="AX8" s="70"/>
      <c r="AY8" s="70"/>
      <c r="AZ8" s="70"/>
      <c r="BA8" s="70"/>
      <c r="BB8" s="70">
        <f>データ!U6</f>
        <v>626.47</v>
      </c>
      <c r="BC8" s="70"/>
      <c r="BD8" s="70"/>
      <c r="BE8" s="70"/>
      <c r="BF8" s="70"/>
      <c r="BG8" s="70"/>
      <c r="BH8" s="70"/>
      <c r="BI8" s="70"/>
      <c r="BJ8" s="3"/>
      <c r="BK8" s="3"/>
      <c r="BL8" s="74" t="s">
        <v>15</v>
      </c>
      <c r="BM8" s="75"/>
      <c r="BN8" s="17" t="s">
        <v>16</v>
      </c>
      <c r="BO8" s="20"/>
      <c r="BP8" s="20"/>
      <c r="BQ8" s="20"/>
      <c r="BR8" s="20"/>
      <c r="BS8" s="20"/>
      <c r="BT8" s="20"/>
      <c r="BU8" s="20"/>
      <c r="BV8" s="20"/>
      <c r="BW8" s="20"/>
      <c r="BX8" s="20"/>
      <c r="BY8" s="24"/>
    </row>
    <row r="9" spans="1:78" ht="18.75" customHeight="1" x14ac:dyDescent="0.2">
      <c r="A9" s="2"/>
      <c r="B9" s="76" t="s">
        <v>17</v>
      </c>
      <c r="C9" s="76"/>
      <c r="D9" s="76"/>
      <c r="E9" s="76"/>
      <c r="F9" s="76"/>
      <c r="G9" s="76"/>
      <c r="H9" s="76"/>
      <c r="I9" s="76" t="s">
        <v>18</v>
      </c>
      <c r="J9" s="76"/>
      <c r="K9" s="76"/>
      <c r="L9" s="76"/>
      <c r="M9" s="76"/>
      <c r="N9" s="76"/>
      <c r="O9" s="76"/>
      <c r="P9" s="76" t="s">
        <v>20</v>
      </c>
      <c r="Q9" s="76"/>
      <c r="R9" s="76"/>
      <c r="S9" s="76"/>
      <c r="T9" s="76"/>
      <c r="U9" s="76"/>
      <c r="V9" s="76"/>
      <c r="W9" s="76" t="s">
        <v>22</v>
      </c>
      <c r="X9" s="76"/>
      <c r="Y9" s="76"/>
      <c r="Z9" s="76"/>
      <c r="AA9" s="76"/>
      <c r="AB9" s="76"/>
      <c r="AC9" s="76"/>
      <c r="AD9" s="76" t="s">
        <v>23</v>
      </c>
      <c r="AE9" s="76"/>
      <c r="AF9" s="76"/>
      <c r="AG9" s="76"/>
      <c r="AH9" s="76"/>
      <c r="AI9" s="76"/>
      <c r="AJ9" s="76"/>
      <c r="AK9" s="3"/>
      <c r="AL9" s="76" t="s">
        <v>27</v>
      </c>
      <c r="AM9" s="76"/>
      <c r="AN9" s="76"/>
      <c r="AO9" s="76"/>
      <c r="AP9" s="76"/>
      <c r="AQ9" s="76"/>
      <c r="AR9" s="76"/>
      <c r="AS9" s="76"/>
      <c r="AT9" s="76" t="s">
        <v>29</v>
      </c>
      <c r="AU9" s="76"/>
      <c r="AV9" s="76"/>
      <c r="AW9" s="76"/>
      <c r="AX9" s="76"/>
      <c r="AY9" s="76"/>
      <c r="AZ9" s="76"/>
      <c r="BA9" s="76"/>
      <c r="BB9" s="76" t="s">
        <v>33</v>
      </c>
      <c r="BC9" s="76"/>
      <c r="BD9" s="76"/>
      <c r="BE9" s="76"/>
      <c r="BF9" s="76"/>
      <c r="BG9" s="76"/>
      <c r="BH9" s="76"/>
      <c r="BI9" s="76"/>
      <c r="BJ9" s="3"/>
      <c r="BK9" s="3"/>
      <c r="BL9" s="77" t="s">
        <v>34</v>
      </c>
      <c r="BM9" s="78"/>
      <c r="BN9" s="18" t="s">
        <v>8</v>
      </c>
      <c r="BO9" s="21"/>
      <c r="BP9" s="21"/>
      <c r="BQ9" s="21"/>
      <c r="BR9" s="21"/>
      <c r="BS9" s="21"/>
      <c r="BT9" s="21"/>
      <c r="BU9" s="21"/>
      <c r="BV9" s="21"/>
      <c r="BW9" s="21"/>
      <c r="BX9" s="21"/>
      <c r="BY9" s="25"/>
    </row>
    <row r="10" spans="1:78" ht="18.75" customHeight="1" x14ac:dyDescent="0.2">
      <c r="A10" s="2"/>
      <c r="B10" s="70" t="str">
        <f>データ!N6</f>
        <v>-</v>
      </c>
      <c r="C10" s="70"/>
      <c r="D10" s="70"/>
      <c r="E10" s="70"/>
      <c r="F10" s="70"/>
      <c r="G10" s="70"/>
      <c r="H10" s="70"/>
      <c r="I10" s="70" t="str">
        <f>データ!O6</f>
        <v>該当数値なし</v>
      </c>
      <c r="J10" s="70"/>
      <c r="K10" s="70"/>
      <c r="L10" s="70"/>
      <c r="M10" s="70"/>
      <c r="N10" s="70"/>
      <c r="O10" s="70"/>
      <c r="P10" s="70">
        <f>データ!P6</f>
        <v>1.17</v>
      </c>
      <c r="Q10" s="70"/>
      <c r="R10" s="70"/>
      <c r="S10" s="70"/>
      <c r="T10" s="70"/>
      <c r="U10" s="70"/>
      <c r="V10" s="70"/>
      <c r="W10" s="70">
        <f>データ!Q6</f>
        <v>100</v>
      </c>
      <c r="X10" s="70"/>
      <c r="Y10" s="70"/>
      <c r="Z10" s="70"/>
      <c r="AA10" s="70"/>
      <c r="AB10" s="70"/>
      <c r="AC10" s="70"/>
      <c r="AD10" s="69">
        <f>データ!R6</f>
        <v>3810</v>
      </c>
      <c r="AE10" s="69"/>
      <c r="AF10" s="69"/>
      <c r="AG10" s="69"/>
      <c r="AH10" s="69"/>
      <c r="AI10" s="69"/>
      <c r="AJ10" s="69"/>
      <c r="AK10" s="2"/>
      <c r="AL10" s="69">
        <f>データ!V6</f>
        <v>4699</v>
      </c>
      <c r="AM10" s="69"/>
      <c r="AN10" s="69"/>
      <c r="AO10" s="69"/>
      <c r="AP10" s="69"/>
      <c r="AQ10" s="69"/>
      <c r="AR10" s="69"/>
      <c r="AS10" s="69"/>
      <c r="AT10" s="70">
        <f>データ!W6</f>
        <v>0.01</v>
      </c>
      <c r="AU10" s="70"/>
      <c r="AV10" s="70"/>
      <c r="AW10" s="70"/>
      <c r="AX10" s="70"/>
      <c r="AY10" s="70"/>
      <c r="AZ10" s="70"/>
      <c r="BA10" s="70"/>
      <c r="BB10" s="70">
        <f>データ!X6</f>
        <v>469900</v>
      </c>
      <c r="BC10" s="70"/>
      <c r="BD10" s="70"/>
      <c r="BE10" s="70"/>
      <c r="BF10" s="70"/>
      <c r="BG10" s="70"/>
      <c r="BH10" s="70"/>
      <c r="BI10" s="70"/>
      <c r="BJ10" s="2"/>
      <c r="BK10" s="2"/>
      <c r="BL10" s="71" t="s">
        <v>14</v>
      </c>
      <c r="BM10" s="72"/>
      <c r="BN10" s="19" t="s">
        <v>37</v>
      </c>
      <c r="BO10" s="22"/>
      <c r="BP10" s="22"/>
      <c r="BQ10" s="22"/>
      <c r="BR10" s="22"/>
      <c r="BS10" s="22"/>
      <c r="BT10" s="22"/>
      <c r="BU10" s="22"/>
      <c r="BV10" s="22"/>
      <c r="BW10" s="22"/>
      <c r="BX10" s="22"/>
      <c r="BY10" s="2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11</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21</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38</v>
      </c>
      <c r="BM14" s="44"/>
      <c r="BN14" s="44"/>
      <c r="BO14" s="44"/>
      <c r="BP14" s="44"/>
      <c r="BQ14" s="44"/>
      <c r="BR14" s="44"/>
      <c r="BS14" s="44"/>
      <c r="BT14" s="44"/>
      <c r="BU14" s="44"/>
      <c r="BV14" s="44"/>
      <c r="BW14" s="44"/>
      <c r="BX14" s="44"/>
      <c r="BY14" s="44"/>
      <c r="BZ14" s="45"/>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46"/>
      <c r="BM15" s="47"/>
      <c r="BN15" s="47"/>
      <c r="BO15" s="47"/>
      <c r="BP15" s="47"/>
      <c r="BQ15" s="47"/>
      <c r="BR15" s="47"/>
      <c r="BS15" s="47"/>
      <c r="BT15" s="47"/>
      <c r="BU15" s="47"/>
      <c r="BV15" s="47"/>
      <c r="BW15" s="47"/>
      <c r="BX15" s="47"/>
      <c r="BY15" s="47"/>
      <c r="BZ15" s="48"/>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110</v>
      </c>
      <c r="BM16" s="50"/>
      <c r="BN16" s="50"/>
      <c r="BO16" s="50"/>
      <c r="BP16" s="50"/>
      <c r="BQ16" s="50"/>
      <c r="BR16" s="50"/>
      <c r="BS16" s="50"/>
      <c r="BT16" s="50"/>
      <c r="BU16" s="50"/>
      <c r="BV16" s="50"/>
      <c r="BW16" s="50"/>
      <c r="BX16" s="50"/>
      <c r="BY16" s="50"/>
      <c r="BZ16" s="51"/>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2">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2">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5.6"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25</v>
      </c>
      <c r="BM45" s="44"/>
      <c r="BN45" s="44"/>
      <c r="BO45" s="44"/>
      <c r="BP45" s="44"/>
      <c r="BQ45" s="44"/>
      <c r="BR45" s="44"/>
      <c r="BS45" s="44"/>
      <c r="BT45" s="44"/>
      <c r="BU45" s="44"/>
      <c r="BV45" s="44"/>
      <c r="BW45" s="44"/>
      <c r="BX45" s="44"/>
      <c r="BY45" s="44"/>
      <c r="BZ45" s="45"/>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55" t="s">
        <v>108</v>
      </c>
      <c r="BM47" s="56"/>
      <c r="BN47" s="56"/>
      <c r="BO47" s="56"/>
      <c r="BP47" s="56"/>
      <c r="BQ47" s="56"/>
      <c r="BR47" s="56"/>
      <c r="BS47" s="56"/>
      <c r="BT47" s="56"/>
      <c r="BU47" s="56"/>
      <c r="BV47" s="56"/>
      <c r="BW47" s="56"/>
      <c r="BX47" s="56"/>
      <c r="BY47" s="56"/>
      <c r="BZ47" s="57"/>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55"/>
      <c r="BM48" s="56"/>
      <c r="BN48" s="56"/>
      <c r="BO48" s="56"/>
      <c r="BP48" s="56"/>
      <c r="BQ48" s="56"/>
      <c r="BR48" s="56"/>
      <c r="BS48" s="56"/>
      <c r="BT48" s="56"/>
      <c r="BU48" s="56"/>
      <c r="BV48" s="56"/>
      <c r="BW48" s="56"/>
      <c r="BX48" s="56"/>
      <c r="BY48" s="56"/>
      <c r="BZ48" s="57"/>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55"/>
      <c r="BM49" s="56"/>
      <c r="BN49" s="56"/>
      <c r="BO49" s="56"/>
      <c r="BP49" s="56"/>
      <c r="BQ49" s="56"/>
      <c r="BR49" s="56"/>
      <c r="BS49" s="56"/>
      <c r="BT49" s="56"/>
      <c r="BU49" s="56"/>
      <c r="BV49" s="56"/>
      <c r="BW49" s="56"/>
      <c r="BX49" s="56"/>
      <c r="BY49" s="56"/>
      <c r="BZ49" s="57"/>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55"/>
      <c r="BM50" s="56"/>
      <c r="BN50" s="56"/>
      <c r="BO50" s="56"/>
      <c r="BP50" s="56"/>
      <c r="BQ50" s="56"/>
      <c r="BR50" s="56"/>
      <c r="BS50" s="56"/>
      <c r="BT50" s="56"/>
      <c r="BU50" s="56"/>
      <c r="BV50" s="56"/>
      <c r="BW50" s="56"/>
      <c r="BX50" s="56"/>
      <c r="BY50" s="56"/>
      <c r="BZ50" s="57"/>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55"/>
      <c r="BM51" s="56"/>
      <c r="BN51" s="56"/>
      <c r="BO51" s="56"/>
      <c r="BP51" s="56"/>
      <c r="BQ51" s="56"/>
      <c r="BR51" s="56"/>
      <c r="BS51" s="56"/>
      <c r="BT51" s="56"/>
      <c r="BU51" s="56"/>
      <c r="BV51" s="56"/>
      <c r="BW51" s="56"/>
      <c r="BX51" s="56"/>
      <c r="BY51" s="56"/>
      <c r="BZ51" s="57"/>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55"/>
      <c r="BM52" s="56"/>
      <c r="BN52" s="56"/>
      <c r="BO52" s="56"/>
      <c r="BP52" s="56"/>
      <c r="BQ52" s="56"/>
      <c r="BR52" s="56"/>
      <c r="BS52" s="56"/>
      <c r="BT52" s="56"/>
      <c r="BU52" s="56"/>
      <c r="BV52" s="56"/>
      <c r="BW52" s="56"/>
      <c r="BX52" s="56"/>
      <c r="BY52" s="56"/>
      <c r="BZ52" s="57"/>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55"/>
      <c r="BM53" s="56"/>
      <c r="BN53" s="56"/>
      <c r="BO53" s="56"/>
      <c r="BP53" s="56"/>
      <c r="BQ53" s="56"/>
      <c r="BR53" s="56"/>
      <c r="BS53" s="56"/>
      <c r="BT53" s="56"/>
      <c r="BU53" s="56"/>
      <c r="BV53" s="56"/>
      <c r="BW53" s="56"/>
      <c r="BX53" s="56"/>
      <c r="BY53" s="56"/>
      <c r="BZ53" s="57"/>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55"/>
      <c r="BM54" s="56"/>
      <c r="BN54" s="56"/>
      <c r="BO54" s="56"/>
      <c r="BP54" s="56"/>
      <c r="BQ54" s="56"/>
      <c r="BR54" s="56"/>
      <c r="BS54" s="56"/>
      <c r="BT54" s="56"/>
      <c r="BU54" s="56"/>
      <c r="BV54" s="56"/>
      <c r="BW54" s="56"/>
      <c r="BX54" s="56"/>
      <c r="BY54" s="56"/>
      <c r="BZ54" s="57"/>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55"/>
      <c r="BM55" s="56"/>
      <c r="BN55" s="56"/>
      <c r="BO55" s="56"/>
      <c r="BP55" s="56"/>
      <c r="BQ55" s="56"/>
      <c r="BR55" s="56"/>
      <c r="BS55" s="56"/>
      <c r="BT55" s="56"/>
      <c r="BU55" s="56"/>
      <c r="BV55" s="56"/>
      <c r="BW55" s="56"/>
      <c r="BX55" s="56"/>
      <c r="BY55" s="56"/>
      <c r="BZ55" s="57"/>
    </row>
    <row r="56" spans="1:78" ht="13.5" customHeight="1" x14ac:dyDescent="0.2">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55"/>
      <c r="BM56" s="56"/>
      <c r="BN56" s="56"/>
      <c r="BO56" s="56"/>
      <c r="BP56" s="56"/>
      <c r="BQ56" s="56"/>
      <c r="BR56" s="56"/>
      <c r="BS56" s="56"/>
      <c r="BT56" s="56"/>
      <c r="BU56" s="56"/>
      <c r="BV56" s="56"/>
      <c r="BW56" s="56"/>
      <c r="BX56" s="56"/>
      <c r="BY56" s="56"/>
      <c r="BZ56" s="57"/>
    </row>
    <row r="57" spans="1:78" ht="13.5" customHeight="1" x14ac:dyDescent="0.2">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55"/>
      <c r="BM57" s="56"/>
      <c r="BN57" s="56"/>
      <c r="BO57" s="56"/>
      <c r="BP57" s="56"/>
      <c r="BQ57" s="56"/>
      <c r="BR57" s="56"/>
      <c r="BS57" s="56"/>
      <c r="BT57" s="56"/>
      <c r="BU57" s="56"/>
      <c r="BV57" s="56"/>
      <c r="BW57" s="56"/>
      <c r="BX57" s="56"/>
      <c r="BY57" s="56"/>
      <c r="BZ57" s="57"/>
    </row>
    <row r="58" spans="1:78" ht="13.5" customHeight="1" x14ac:dyDescent="0.2">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55"/>
      <c r="BM58" s="56"/>
      <c r="BN58" s="56"/>
      <c r="BO58" s="56"/>
      <c r="BP58" s="56"/>
      <c r="BQ58" s="56"/>
      <c r="BR58" s="56"/>
      <c r="BS58" s="56"/>
      <c r="BT58" s="56"/>
      <c r="BU58" s="56"/>
      <c r="BV58" s="56"/>
      <c r="BW58" s="56"/>
      <c r="BX58" s="56"/>
      <c r="BY58" s="56"/>
      <c r="BZ58" s="57"/>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55"/>
      <c r="BM59" s="56"/>
      <c r="BN59" s="56"/>
      <c r="BO59" s="56"/>
      <c r="BP59" s="56"/>
      <c r="BQ59" s="56"/>
      <c r="BR59" s="56"/>
      <c r="BS59" s="56"/>
      <c r="BT59" s="56"/>
      <c r="BU59" s="56"/>
      <c r="BV59" s="56"/>
      <c r="BW59" s="56"/>
      <c r="BX59" s="56"/>
      <c r="BY59" s="56"/>
      <c r="BZ59" s="57"/>
    </row>
    <row r="60" spans="1:78" ht="13.5" customHeight="1" x14ac:dyDescent="0.2">
      <c r="A60" s="2"/>
      <c r="B60" s="66" t="s">
        <v>41</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55"/>
      <c r="BM60" s="56"/>
      <c r="BN60" s="56"/>
      <c r="BO60" s="56"/>
      <c r="BP60" s="56"/>
      <c r="BQ60" s="56"/>
      <c r="BR60" s="56"/>
      <c r="BS60" s="56"/>
      <c r="BT60" s="56"/>
      <c r="BU60" s="56"/>
      <c r="BV60" s="56"/>
      <c r="BW60" s="56"/>
      <c r="BX60" s="56"/>
      <c r="BY60" s="56"/>
      <c r="BZ60" s="57"/>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55"/>
      <c r="BM61" s="56"/>
      <c r="BN61" s="56"/>
      <c r="BO61" s="56"/>
      <c r="BP61" s="56"/>
      <c r="BQ61" s="56"/>
      <c r="BR61" s="56"/>
      <c r="BS61" s="56"/>
      <c r="BT61" s="56"/>
      <c r="BU61" s="56"/>
      <c r="BV61" s="56"/>
      <c r="BW61" s="56"/>
      <c r="BX61" s="56"/>
      <c r="BY61" s="56"/>
      <c r="BZ61" s="57"/>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55"/>
      <c r="BM62" s="56"/>
      <c r="BN62" s="56"/>
      <c r="BO62" s="56"/>
      <c r="BP62" s="56"/>
      <c r="BQ62" s="56"/>
      <c r="BR62" s="56"/>
      <c r="BS62" s="56"/>
      <c r="BT62" s="56"/>
      <c r="BU62" s="56"/>
      <c r="BV62" s="56"/>
      <c r="BW62" s="56"/>
      <c r="BX62" s="56"/>
      <c r="BY62" s="56"/>
      <c r="BZ62" s="57"/>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8"/>
      <c r="BM63" s="59"/>
      <c r="BN63" s="59"/>
      <c r="BO63" s="59"/>
      <c r="BP63" s="59"/>
      <c r="BQ63" s="59"/>
      <c r="BR63" s="59"/>
      <c r="BS63" s="59"/>
      <c r="BT63" s="59"/>
      <c r="BU63" s="59"/>
      <c r="BV63" s="59"/>
      <c r="BW63" s="59"/>
      <c r="BX63" s="59"/>
      <c r="BY63" s="59"/>
      <c r="BZ63" s="60"/>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43</v>
      </c>
      <c r="BM64" s="44"/>
      <c r="BN64" s="44"/>
      <c r="BO64" s="44"/>
      <c r="BP64" s="44"/>
      <c r="BQ64" s="44"/>
      <c r="BR64" s="44"/>
      <c r="BS64" s="44"/>
      <c r="BT64" s="44"/>
      <c r="BU64" s="44"/>
      <c r="BV64" s="44"/>
      <c r="BW64" s="44"/>
      <c r="BX64" s="44"/>
      <c r="BY64" s="44"/>
      <c r="BZ64" s="45"/>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55" t="s">
        <v>109</v>
      </c>
      <c r="BM66" s="56"/>
      <c r="BN66" s="56"/>
      <c r="BO66" s="56"/>
      <c r="BP66" s="56"/>
      <c r="BQ66" s="56"/>
      <c r="BR66" s="56"/>
      <c r="BS66" s="56"/>
      <c r="BT66" s="56"/>
      <c r="BU66" s="56"/>
      <c r="BV66" s="56"/>
      <c r="BW66" s="56"/>
      <c r="BX66" s="56"/>
      <c r="BY66" s="56"/>
      <c r="BZ66" s="57"/>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55"/>
      <c r="BM67" s="56"/>
      <c r="BN67" s="56"/>
      <c r="BO67" s="56"/>
      <c r="BP67" s="56"/>
      <c r="BQ67" s="56"/>
      <c r="BR67" s="56"/>
      <c r="BS67" s="56"/>
      <c r="BT67" s="56"/>
      <c r="BU67" s="56"/>
      <c r="BV67" s="56"/>
      <c r="BW67" s="56"/>
      <c r="BX67" s="56"/>
      <c r="BY67" s="56"/>
      <c r="BZ67" s="57"/>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55"/>
      <c r="BM68" s="56"/>
      <c r="BN68" s="56"/>
      <c r="BO68" s="56"/>
      <c r="BP68" s="56"/>
      <c r="BQ68" s="56"/>
      <c r="BR68" s="56"/>
      <c r="BS68" s="56"/>
      <c r="BT68" s="56"/>
      <c r="BU68" s="56"/>
      <c r="BV68" s="56"/>
      <c r="BW68" s="56"/>
      <c r="BX68" s="56"/>
      <c r="BY68" s="56"/>
      <c r="BZ68" s="57"/>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55"/>
      <c r="BM69" s="56"/>
      <c r="BN69" s="56"/>
      <c r="BO69" s="56"/>
      <c r="BP69" s="56"/>
      <c r="BQ69" s="56"/>
      <c r="BR69" s="56"/>
      <c r="BS69" s="56"/>
      <c r="BT69" s="56"/>
      <c r="BU69" s="56"/>
      <c r="BV69" s="56"/>
      <c r="BW69" s="56"/>
      <c r="BX69" s="56"/>
      <c r="BY69" s="56"/>
      <c r="BZ69" s="57"/>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55"/>
      <c r="BM70" s="56"/>
      <c r="BN70" s="56"/>
      <c r="BO70" s="56"/>
      <c r="BP70" s="56"/>
      <c r="BQ70" s="56"/>
      <c r="BR70" s="56"/>
      <c r="BS70" s="56"/>
      <c r="BT70" s="56"/>
      <c r="BU70" s="56"/>
      <c r="BV70" s="56"/>
      <c r="BW70" s="56"/>
      <c r="BX70" s="56"/>
      <c r="BY70" s="56"/>
      <c r="BZ70" s="57"/>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55"/>
      <c r="BM71" s="56"/>
      <c r="BN71" s="56"/>
      <c r="BO71" s="56"/>
      <c r="BP71" s="56"/>
      <c r="BQ71" s="56"/>
      <c r="BR71" s="56"/>
      <c r="BS71" s="56"/>
      <c r="BT71" s="56"/>
      <c r="BU71" s="56"/>
      <c r="BV71" s="56"/>
      <c r="BW71" s="56"/>
      <c r="BX71" s="56"/>
      <c r="BY71" s="56"/>
      <c r="BZ71" s="57"/>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55"/>
      <c r="BM72" s="56"/>
      <c r="BN72" s="56"/>
      <c r="BO72" s="56"/>
      <c r="BP72" s="56"/>
      <c r="BQ72" s="56"/>
      <c r="BR72" s="56"/>
      <c r="BS72" s="56"/>
      <c r="BT72" s="56"/>
      <c r="BU72" s="56"/>
      <c r="BV72" s="56"/>
      <c r="BW72" s="56"/>
      <c r="BX72" s="56"/>
      <c r="BY72" s="56"/>
      <c r="BZ72" s="57"/>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55"/>
      <c r="BM73" s="56"/>
      <c r="BN73" s="56"/>
      <c r="BO73" s="56"/>
      <c r="BP73" s="56"/>
      <c r="BQ73" s="56"/>
      <c r="BR73" s="56"/>
      <c r="BS73" s="56"/>
      <c r="BT73" s="56"/>
      <c r="BU73" s="56"/>
      <c r="BV73" s="56"/>
      <c r="BW73" s="56"/>
      <c r="BX73" s="56"/>
      <c r="BY73" s="56"/>
      <c r="BZ73" s="57"/>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55"/>
      <c r="BM74" s="56"/>
      <c r="BN74" s="56"/>
      <c r="BO74" s="56"/>
      <c r="BP74" s="56"/>
      <c r="BQ74" s="56"/>
      <c r="BR74" s="56"/>
      <c r="BS74" s="56"/>
      <c r="BT74" s="56"/>
      <c r="BU74" s="56"/>
      <c r="BV74" s="56"/>
      <c r="BW74" s="56"/>
      <c r="BX74" s="56"/>
      <c r="BY74" s="56"/>
      <c r="BZ74" s="57"/>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55"/>
      <c r="BM75" s="56"/>
      <c r="BN75" s="56"/>
      <c r="BO75" s="56"/>
      <c r="BP75" s="56"/>
      <c r="BQ75" s="56"/>
      <c r="BR75" s="56"/>
      <c r="BS75" s="56"/>
      <c r="BT75" s="56"/>
      <c r="BU75" s="56"/>
      <c r="BV75" s="56"/>
      <c r="BW75" s="56"/>
      <c r="BX75" s="56"/>
      <c r="BY75" s="56"/>
      <c r="BZ75" s="57"/>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55"/>
      <c r="BM76" s="56"/>
      <c r="BN76" s="56"/>
      <c r="BO76" s="56"/>
      <c r="BP76" s="56"/>
      <c r="BQ76" s="56"/>
      <c r="BR76" s="56"/>
      <c r="BS76" s="56"/>
      <c r="BT76" s="56"/>
      <c r="BU76" s="56"/>
      <c r="BV76" s="56"/>
      <c r="BW76" s="56"/>
      <c r="BX76" s="56"/>
      <c r="BY76" s="56"/>
      <c r="BZ76" s="57"/>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55"/>
      <c r="BM77" s="56"/>
      <c r="BN77" s="56"/>
      <c r="BO77" s="56"/>
      <c r="BP77" s="56"/>
      <c r="BQ77" s="56"/>
      <c r="BR77" s="56"/>
      <c r="BS77" s="56"/>
      <c r="BT77" s="56"/>
      <c r="BU77" s="56"/>
      <c r="BV77" s="56"/>
      <c r="BW77" s="56"/>
      <c r="BX77" s="56"/>
      <c r="BY77" s="56"/>
      <c r="BZ77" s="57"/>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55"/>
      <c r="BM78" s="56"/>
      <c r="BN78" s="56"/>
      <c r="BO78" s="56"/>
      <c r="BP78" s="56"/>
      <c r="BQ78" s="56"/>
      <c r="BR78" s="56"/>
      <c r="BS78" s="56"/>
      <c r="BT78" s="56"/>
      <c r="BU78" s="56"/>
      <c r="BV78" s="56"/>
      <c r="BW78" s="56"/>
      <c r="BX78" s="56"/>
      <c r="BY78" s="56"/>
      <c r="BZ78" s="57"/>
    </row>
    <row r="79" spans="1:78" ht="13.5" customHeight="1" x14ac:dyDescent="0.2">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55"/>
      <c r="BM79" s="56"/>
      <c r="BN79" s="56"/>
      <c r="BO79" s="56"/>
      <c r="BP79" s="56"/>
      <c r="BQ79" s="56"/>
      <c r="BR79" s="56"/>
      <c r="BS79" s="56"/>
      <c r="BT79" s="56"/>
      <c r="BU79" s="56"/>
      <c r="BV79" s="56"/>
      <c r="BW79" s="56"/>
      <c r="BX79" s="56"/>
      <c r="BY79" s="56"/>
      <c r="BZ79" s="57"/>
    </row>
    <row r="80" spans="1:78" ht="13.5" customHeight="1" x14ac:dyDescent="0.2">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55"/>
      <c r="BM80" s="56"/>
      <c r="BN80" s="56"/>
      <c r="BO80" s="56"/>
      <c r="BP80" s="56"/>
      <c r="BQ80" s="56"/>
      <c r="BR80" s="56"/>
      <c r="BS80" s="56"/>
      <c r="BT80" s="56"/>
      <c r="BU80" s="56"/>
      <c r="BV80" s="56"/>
      <c r="BW80" s="56"/>
      <c r="BX80" s="56"/>
      <c r="BY80" s="56"/>
      <c r="BZ80" s="5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55"/>
      <c r="BM81" s="56"/>
      <c r="BN81" s="56"/>
      <c r="BO81" s="56"/>
      <c r="BP81" s="56"/>
      <c r="BQ81" s="56"/>
      <c r="BR81" s="56"/>
      <c r="BS81" s="56"/>
      <c r="BT81" s="56"/>
      <c r="BU81" s="56"/>
      <c r="BV81" s="56"/>
      <c r="BW81" s="56"/>
      <c r="BX81" s="56"/>
      <c r="BY81" s="56"/>
      <c r="BZ81" s="57"/>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8"/>
      <c r="BM82" s="59"/>
      <c r="BN82" s="59"/>
      <c r="BO82" s="59"/>
      <c r="BP82" s="59"/>
      <c r="BQ82" s="59"/>
      <c r="BR82" s="59"/>
      <c r="BS82" s="59"/>
      <c r="BT82" s="59"/>
      <c r="BU82" s="59"/>
      <c r="BV82" s="59"/>
      <c r="BW82" s="59"/>
      <c r="BX82" s="59"/>
      <c r="BY82" s="59"/>
      <c r="BZ82" s="60"/>
    </row>
    <row r="83" spans="1:78" x14ac:dyDescent="0.2">
      <c r="C83" s="2" t="s">
        <v>39</v>
      </c>
    </row>
    <row r="84" spans="1:78" x14ac:dyDescent="0.2">
      <c r="C84" s="2"/>
    </row>
    <row r="85" spans="1:78" hidden="1" x14ac:dyDescent="0.2">
      <c r="B85" s="6" t="s">
        <v>4</v>
      </c>
      <c r="C85" s="6"/>
      <c r="D85" s="6"/>
      <c r="E85" s="6" t="s">
        <v>44</v>
      </c>
      <c r="F85" s="6" t="s">
        <v>26</v>
      </c>
      <c r="G85" s="6" t="s">
        <v>45</v>
      </c>
      <c r="H85" s="6" t="s">
        <v>47</v>
      </c>
      <c r="I85" s="6" t="s">
        <v>48</v>
      </c>
      <c r="J85" s="6" t="s">
        <v>24</v>
      </c>
      <c r="K85" s="6" t="s">
        <v>50</v>
      </c>
      <c r="L85" s="6" t="s">
        <v>51</v>
      </c>
      <c r="M85" s="6" t="s">
        <v>52</v>
      </c>
      <c r="N85" s="6" t="s">
        <v>46</v>
      </c>
      <c r="O85" s="6" t="s">
        <v>28</v>
      </c>
    </row>
    <row r="86" spans="1:78" hidden="1" x14ac:dyDescent="0.2">
      <c r="B86" s="6"/>
      <c r="C86" s="6"/>
      <c r="D86" s="6"/>
      <c r="E86" s="6" t="str">
        <f>データ!AI6</f>
        <v/>
      </c>
      <c r="F86" s="6" t="s">
        <v>53</v>
      </c>
      <c r="G86" s="6" t="s">
        <v>53</v>
      </c>
      <c r="H86" s="6" t="str">
        <f>データ!BP6</f>
        <v>【325.02】</v>
      </c>
      <c r="I86" s="6" t="str">
        <f>データ!CA6</f>
        <v>【60.61】</v>
      </c>
      <c r="J86" s="6" t="str">
        <f>データ!CL6</f>
        <v>【270.94】</v>
      </c>
      <c r="K86" s="6" t="str">
        <f>データ!CW6</f>
        <v>【57.80】</v>
      </c>
      <c r="L86" s="6" t="str">
        <f>データ!DH6</f>
        <v>【78.90】</v>
      </c>
      <c r="M86" s="6" t="s">
        <v>53</v>
      </c>
      <c r="N86" s="6" t="s">
        <v>53</v>
      </c>
      <c r="O86" s="6" t="str">
        <f>データ!EO6</f>
        <v>【-】</v>
      </c>
    </row>
  </sheetData>
  <sheetProtection algorithmName="SHA-512" hashValue="WOEO59AUc2xdIn9gHymBb5a/paeRgfd2SMqdS/OZ/UXllhtHavN5WJlTNbA1bJme+5qotYYSQ+HZXDE6B+kz/Q==" saltValue="z17sNqplEK2LM+iLXrBnn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0"/>
  <sheetViews>
    <sheetView showGridLines="0" workbookViewId="0"/>
  </sheetViews>
  <sheetFormatPr defaultRowHeight="13.2" x14ac:dyDescent="0.2"/>
  <cols>
    <col min="2" max="144" width="11.88671875" customWidth="1"/>
  </cols>
  <sheetData>
    <row r="1" spans="1:145" x14ac:dyDescent="0.2">
      <c r="A1" t="s">
        <v>56</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2">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2">
      <c r="A3" s="28" t="s">
        <v>59</v>
      </c>
      <c r="B3" s="30" t="s">
        <v>54</v>
      </c>
      <c r="C3" s="30" t="s">
        <v>42</v>
      </c>
      <c r="D3" s="30" t="s">
        <v>19</v>
      </c>
      <c r="E3" s="30" t="s">
        <v>35</v>
      </c>
      <c r="F3" s="30" t="s">
        <v>49</v>
      </c>
      <c r="G3" s="30" t="s">
        <v>61</v>
      </c>
      <c r="H3" s="82" t="s">
        <v>6</v>
      </c>
      <c r="I3" s="83"/>
      <c r="J3" s="83"/>
      <c r="K3" s="83"/>
      <c r="L3" s="83"/>
      <c r="M3" s="83"/>
      <c r="N3" s="83"/>
      <c r="O3" s="83"/>
      <c r="P3" s="83"/>
      <c r="Q3" s="83"/>
      <c r="R3" s="83"/>
      <c r="S3" s="83"/>
      <c r="T3" s="83"/>
      <c r="U3" s="83"/>
      <c r="V3" s="83"/>
      <c r="W3" s="83"/>
      <c r="X3" s="84"/>
      <c r="Y3" s="88" t="s">
        <v>30</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41</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5" x14ac:dyDescent="0.2">
      <c r="A4" s="28" t="s">
        <v>60</v>
      </c>
      <c r="B4" s="31"/>
      <c r="C4" s="31"/>
      <c r="D4" s="31"/>
      <c r="E4" s="31"/>
      <c r="F4" s="31"/>
      <c r="G4" s="31"/>
      <c r="H4" s="85"/>
      <c r="I4" s="86"/>
      <c r="J4" s="86"/>
      <c r="K4" s="86"/>
      <c r="L4" s="86"/>
      <c r="M4" s="86"/>
      <c r="N4" s="86"/>
      <c r="O4" s="86"/>
      <c r="P4" s="86"/>
      <c r="Q4" s="86"/>
      <c r="R4" s="86"/>
      <c r="S4" s="86"/>
      <c r="T4" s="86"/>
      <c r="U4" s="86"/>
      <c r="V4" s="86"/>
      <c r="W4" s="86"/>
      <c r="X4" s="87"/>
      <c r="Y4" s="89" t="s">
        <v>63</v>
      </c>
      <c r="Z4" s="89"/>
      <c r="AA4" s="89"/>
      <c r="AB4" s="89"/>
      <c r="AC4" s="89"/>
      <c r="AD4" s="89"/>
      <c r="AE4" s="89"/>
      <c r="AF4" s="89"/>
      <c r="AG4" s="89"/>
      <c r="AH4" s="89"/>
      <c r="AI4" s="89"/>
      <c r="AJ4" s="89" t="s">
        <v>36</v>
      </c>
      <c r="AK4" s="89"/>
      <c r="AL4" s="89"/>
      <c r="AM4" s="89"/>
      <c r="AN4" s="89"/>
      <c r="AO4" s="89"/>
      <c r="AP4" s="89"/>
      <c r="AQ4" s="89"/>
      <c r="AR4" s="89"/>
      <c r="AS4" s="89"/>
      <c r="AT4" s="89"/>
      <c r="AU4" s="89" t="s">
        <v>64</v>
      </c>
      <c r="AV4" s="89"/>
      <c r="AW4" s="89"/>
      <c r="AX4" s="89"/>
      <c r="AY4" s="89"/>
      <c r="AZ4" s="89"/>
      <c r="BA4" s="89"/>
      <c r="BB4" s="89"/>
      <c r="BC4" s="89"/>
      <c r="BD4" s="89"/>
      <c r="BE4" s="89"/>
      <c r="BF4" s="89" t="s">
        <v>65</v>
      </c>
      <c r="BG4" s="89"/>
      <c r="BH4" s="89"/>
      <c r="BI4" s="89"/>
      <c r="BJ4" s="89"/>
      <c r="BK4" s="89"/>
      <c r="BL4" s="89"/>
      <c r="BM4" s="89"/>
      <c r="BN4" s="89"/>
      <c r="BO4" s="89"/>
      <c r="BP4" s="89"/>
      <c r="BQ4" s="89" t="s">
        <v>58</v>
      </c>
      <c r="BR4" s="89"/>
      <c r="BS4" s="89"/>
      <c r="BT4" s="89"/>
      <c r="BU4" s="89"/>
      <c r="BV4" s="89"/>
      <c r="BW4" s="89"/>
      <c r="BX4" s="89"/>
      <c r="BY4" s="89"/>
      <c r="BZ4" s="89"/>
      <c r="CA4" s="89"/>
      <c r="CB4" s="89" t="s">
        <v>66</v>
      </c>
      <c r="CC4" s="89"/>
      <c r="CD4" s="89"/>
      <c r="CE4" s="89"/>
      <c r="CF4" s="89"/>
      <c r="CG4" s="89"/>
      <c r="CH4" s="89"/>
      <c r="CI4" s="89"/>
      <c r="CJ4" s="89"/>
      <c r="CK4" s="89"/>
      <c r="CL4" s="89"/>
      <c r="CM4" s="89" t="s">
        <v>67</v>
      </c>
      <c r="CN4" s="89"/>
      <c r="CO4" s="89"/>
      <c r="CP4" s="89"/>
      <c r="CQ4" s="89"/>
      <c r="CR4" s="89"/>
      <c r="CS4" s="89"/>
      <c r="CT4" s="89"/>
      <c r="CU4" s="89"/>
      <c r="CV4" s="89"/>
      <c r="CW4" s="89"/>
      <c r="CX4" s="89" t="s">
        <v>31</v>
      </c>
      <c r="CY4" s="89"/>
      <c r="CZ4" s="89"/>
      <c r="DA4" s="89"/>
      <c r="DB4" s="89"/>
      <c r="DC4" s="89"/>
      <c r="DD4" s="89"/>
      <c r="DE4" s="89"/>
      <c r="DF4" s="89"/>
      <c r="DG4" s="89"/>
      <c r="DH4" s="89"/>
      <c r="DI4" s="89" t="s">
        <v>40</v>
      </c>
      <c r="DJ4" s="89"/>
      <c r="DK4" s="89"/>
      <c r="DL4" s="89"/>
      <c r="DM4" s="89"/>
      <c r="DN4" s="89"/>
      <c r="DO4" s="89"/>
      <c r="DP4" s="89"/>
      <c r="DQ4" s="89"/>
      <c r="DR4" s="89"/>
      <c r="DS4" s="89"/>
      <c r="DT4" s="89" t="s">
        <v>68</v>
      </c>
      <c r="DU4" s="89"/>
      <c r="DV4" s="89"/>
      <c r="DW4" s="89"/>
      <c r="DX4" s="89"/>
      <c r="DY4" s="89"/>
      <c r="DZ4" s="89"/>
      <c r="EA4" s="89"/>
      <c r="EB4" s="89"/>
      <c r="EC4" s="89"/>
      <c r="ED4" s="89"/>
      <c r="EE4" s="89" t="s">
        <v>69</v>
      </c>
      <c r="EF4" s="89"/>
      <c r="EG4" s="89"/>
      <c r="EH4" s="89"/>
      <c r="EI4" s="89"/>
      <c r="EJ4" s="89"/>
      <c r="EK4" s="89"/>
      <c r="EL4" s="89"/>
      <c r="EM4" s="89"/>
      <c r="EN4" s="89"/>
      <c r="EO4" s="89"/>
    </row>
    <row r="5" spans="1:145" x14ac:dyDescent="0.2">
      <c r="A5" s="28" t="s">
        <v>70</v>
      </c>
      <c r="B5" s="32"/>
      <c r="C5" s="32"/>
      <c r="D5" s="32"/>
      <c r="E5" s="32"/>
      <c r="F5" s="32"/>
      <c r="G5" s="32"/>
      <c r="H5" s="36" t="s">
        <v>71</v>
      </c>
      <c r="I5" s="36" t="s">
        <v>72</v>
      </c>
      <c r="J5" s="36" t="s">
        <v>73</v>
      </c>
      <c r="K5" s="36" t="s">
        <v>74</v>
      </c>
      <c r="L5" s="36" t="s">
        <v>75</v>
      </c>
      <c r="M5" s="36" t="s">
        <v>10</v>
      </c>
      <c r="N5" s="36" t="s">
        <v>76</v>
      </c>
      <c r="O5" s="36" t="s">
        <v>77</v>
      </c>
      <c r="P5" s="36" t="s">
        <v>78</v>
      </c>
      <c r="Q5" s="36" t="s">
        <v>79</v>
      </c>
      <c r="R5" s="36" t="s">
        <v>80</v>
      </c>
      <c r="S5" s="36" t="s">
        <v>55</v>
      </c>
      <c r="T5" s="36" t="s">
        <v>81</v>
      </c>
      <c r="U5" s="36" t="s">
        <v>82</v>
      </c>
      <c r="V5" s="36" t="s">
        <v>83</v>
      </c>
      <c r="W5" s="36" t="s">
        <v>84</v>
      </c>
      <c r="X5" s="36" t="s">
        <v>85</v>
      </c>
      <c r="Y5" s="36" t="s">
        <v>32</v>
      </c>
      <c r="Z5" s="36" t="s">
        <v>86</v>
      </c>
      <c r="AA5" s="36" t="s">
        <v>87</v>
      </c>
      <c r="AB5" s="36" t="s">
        <v>88</v>
      </c>
      <c r="AC5" s="36" t="s">
        <v>89</v>
      </c>
      <c r="AD5" s="36" t="s">
        <v>90</v>
      </c>
      <c r="AE5" s="36" t="s">
        <v>91</v>
      </c>
      <c r="AF5" s="36" t="s">
        <v>92</v>
      </c>
      <c r="AG5" s="36" t="s">
        <v>93</v>
      </c>
      <c r="AH5" s="36" t="s">
        <v>94</v>
      </c>
      <c r="AI5" s="36" t="s">
        <v>4</v>
      </c>
      <c r="AJ5" s="36" t="s">
        <v>32</v>
      </c>
      <c r="AK5" s="36" t="s">
        <v>86</v>
      </c>
      <c r="AL5" s="36" t="s">
        <v>87</v>
      </c>
      <c r="AM5" s="36" t="s">
        <v>88</v>
      </c>
      <c r="AN5" s="36" t="s">
        <v>89</v>
      </c>
      <c r="AO5" s="36" t="s">
        <v>90</v>
      </c>
      <c r="AP5" s="36" t="s">
        <v>91</v>
      </c>
      <c r="AQ5" s="36" t="s">
        <v>92</v>
      </c>
      <c r="AR5" s="36" t="s">
        <v>93</v>
      </c>
      <c r="AS5" s="36" t="s">
        <v>94</v>
      </c>
      <c r="AT5" s="36" t="s">
        <v>95</v>
      </c>
      <c r="AU5" s="36" t="s">
        <v>32</v>
      </c>
      <c r="AV5" s="36" t="s">
        <v>86</v>
      </c>
      <c r="AW5" s="36" t="s">
        <v>87</v>
      </c>
      <c r="AX5" s="36" t="s">
        <v>88</v>
      </c>
      <c r="AY5" s="36" t="s">
        <v>89</v>
      </c>
      <c r="AZ5" s="36" t="s">
        <v>90</v>
      </c>
      <c r="BA5" s="36" t="s">
        <v>91</v>
      </c>
      <c r="BB5" s="36" t="s">
        <v>92</v>
      </c>
      <c r="BC5" s="36" t="s">
        <v>93</v>
      </c>
      <c r="BD5" s="36" t="s">
        <v>94</v>
      </c>
      <c r="BE5" s="36" t="s">
        <v>95</v>
      </c>
      <c r="BF5" s="36" t="s">
        <v>32</v>
      </c>
      <c r="BG5" s="36" t="s">
        <v>86</v>
      </c>
      <c r="BH5" s="36" t="s">
        <v>87</v>
      </c>
      <c r="BI5" s="36" t="s">
        <v>88</v>
      </c>
      <c r="BJ5" s="36" t="s">
        <v>89</v>
      </c>
      <c r="BK5" s="36" t="s">
        <v>90</v>
      </c>
      <c r="BL5" s="36" t="s">
        <v>91</v>
      </c>
      <c r="BM5" s="36" t="s">
        <v>92</v>
      </c>
      <c r="BN5" s="36" t="s">
        <v>93</v>
      </c>
      <c r="BO5" s="36" t="s">
        <v>94</v>
      </c>
      <c r="BP5" s="36" t="s">
        <v>95</v>
      </c>
      <c r="BQ5" s="36" t="s">
        <v>32</v>
      </c>
      <c r="BR5" s="36" t="s">
        <v>86</v>
      </c>
      <c r="BS5" s="36" t="s">
        <v>87</v>
      </c>
      <c r="BT5" s="36" t="s">
        <v>88</v>
      </c>
      <c r="BU5" s="36" t="s">
        <v>89</v>
      </c>
      <c r="BV5" s="36" t="s">
        <v>90</v>
      </c>
      <c r="BW5" s="36" t="s">
        <v>91</v>
      </c>
      <c r="BX5" s="36" t="s">
        <v>92</v>
      </c>
      <c r="BY5" s="36" t="s">
        <v>93</v>
      </c>
      <c r="BZ5" s="36" t="s">
        <v>94</v>
      </c>
      <c r="CA5" s="36" t="s">
        <v>95</v>
      </c>
      <c r="CB5" s="36" t="s">
        <v>32</v>
      </c>
      <c r="CC5" s="36" t="s">
        <v>86</v>
      </c>
      <c r="CD5" s="36" t="s">
        <v>87</v>
      </c>
      <c r="CE5" s="36" t="s">
        <v>88</v>
      </c>
      <c r="CF5" s="36" t="s">
        <v>89</v>
      </c>
      <c r="CG5" s="36" t="s">
        <v>90</v>
      </c>
      <c r="CH5" s="36" t="s">
        <v>91</v>
      </c>
      <c r="CI5" s="36" t="s">
        <v>92</v>
      </c>
      <c r="CJ5" s="36" t="s">
        <v>93</v>
      </c>
      <c r="CK5" s="36" t="s">
        <v>94</v>
      </c>
      <c r="CL5" s="36" t="s">
        <v>95</v>
      </c>
      <c r="CM5" s="36" t="s">
        <v>32</v>
      </c>
      <c r="CN5" s="36" t="s">
        <v>86</v>
      </c>
      <c r="CO5" s="36" t="s">
        <v>87</v>
      </c>
      <c r="CP5" s="36" t="s">
        <v>88</v>
      </c>
      <c r="CQ5" s="36" t="s">
        <v>89</v>
      </c>
      <c r="CR5" s="36" t="s">
        <v>90</v>
      </c>
      <c r="CS5" s="36" t="s">
        <v>91</v>
      </c>
      <c r="CT5" s="36" t="s">
        <v>92</v>
      </c>
      <c r="CU5" s="36" t="s">
        <v>93</v>
      </c>
      <c r="CV5" s="36" t="s">
        <v>94</v>
      </c>
      <c r="CW5" s="36" t="s">
        <v>95</v>
      </c>
      <c r="CX5" s="36" t="s">
        <v>32</v>
      </c>
      <c r="CY5" s="36" t="s">
        <v>86</v>
      </c>
      <c r="CZ5" s="36" t="s">
        <v>87</v>
      </c>
      <c r="DA5" s="36" t="s">
        <v>88</v>
      </c>
      <c r="DB5" s="36" t="s">
        <v>89</v>
      </c>
      <c r="DC5" s="36" t="s">
        <v>90</v>
      </c>
      <c r="DD5" s="36" t="s">
        <v>91</v>
      </c>
      <c r="DE5" s="36" t="s">
        <v>92</v>
      </c>
      <c r="DF5" s="36" t="s">
        <v>93</v>
      </c>
      <c r="DG5" s="36" t="s">
        <v>94</v>
      </c>
      <c r="DH5" s="36" t="s">
        <v>95</v>
      </c>
      <c r="DI5" s="36" t="s">
        <v>32</v>
      </c>
      <c r="DJ5" s="36" t="s">
        <v>86</v>
      </c>
      <c r="DK5" s="36" t="s">
        <v>87</v>
      </c>
      <c r="DL5" s="36" t="s">
        <v>88</v>
      </c>
      <c r="DM5" s="36" t="s">
        <v>89</v>
      </c>
      <c r="DN5" s="36" t="s">
        <v>90</v>
      </c>
      <c r="DO5" s="36" t="s">
        <v>91</v>
      </c>
      <c r="DP5" s="36" t="s">
        <v>92</v>
      </c>
      <c r="DQ5" s="36" t="s">
        <v>93</v>
      </c>
      <c r="DR5" s="36" t="s">
        <v>94</v>
      </c>
      <c r="DS5" s="36" t="s">
        <v>95</v>
      </c>
      <c r="DT5" s="36" t="s">
        <v>32</v>
      </c>
      <c r="DU5" s="36" t="s">
        <v>86</v>
      </c>
      <c r="DV5" s="36" t="s">
        <v>87</v>
      </c>
      <c r="DW5" s="36" t="s">
        <v>88</v>
      </c>
      <c r="DX5" s="36" t="s">
        <v>89</v>
      </c>
      <c r="DY5" s="36" t="s">
        <v>90</v>
      </c>
      <c r="DZ5" s="36" t="s">
        <v>91</v>
      </c>
      <c r="EA5" s="36" t="s">
        <v>92</v>
      </c>
      <c r="EB5" s="36" t="s">
        <v>93</v>
      </c>
      <c r="EC5" s="36" t="s">
        <v>94</v>
      </c>
      <c r="ED5" s="36" t="s">
        <v>95</v>
      </c>
      <c r="EE5" s="36" t="s">
        <v>32</v>
      </c>
      <c r="EF5" s="36" t="s">
        <v>86</v>
      </c>
      <c r="EG5" s="36" t="s">
        <v>87</v>
      </c>
      <c r="EH5" s="36" t="s">
        <v>88</v>
      </c>
      <c r="EI5" s="36" t="s">
        <v>89</v>
      </c>
      <c r="EJ5" s="36" t="s">
        <v>90</v>
      </c>
      <c r="EK5" s="36" t="s">
        <v>91</v>
      </c>
      <c r="EL5" s="36" t="s">
        <v>92</v>
      </c>
      <c r="EM5" s="36" t="s">
        <v>93</v>
      </c>
      <c r="EN5" s="36" t="s">
        <v>94</v>
      </c>
      <c r="EO5" s="36" t="s">
        <v>95</v>
      </c>
    </row>
    <row r="6" spans="1:145" s="27" customFormat="1" x14ac:dyDescent="0.2">
      <c r="A6" s="28" t="s">
        <v>96</v>
      </c>
      <c r="B6" s="33">
        <f t="shared" ref="B6:X6" si="1">B7</f>
        <v>2018</v>
      </c>
      <c r="C6" s="33">
        <f t="shared" si="1"/>
        <v>452017</v>
      </c>
      <c r="D6" s="33">
        <f t="shared" si="1"/>
        <v>47</v>
      </c>
      <c r="E6" s="33">
        <f t="shared" si="1"/>
        <v>18</v>
      </c>
      <c r="F6" s="33">
        <f t="shared" si="1"/>
        <v>0</v>
      </c>
      <c r="G6" s="33">
        <f t="shared" si="1"/>
        <v>0</v>
      </c>
      <c r="H6" s="33" t="str">
        <f t="shared" si="1"/>
        <v>宮崎県　宮崎市</v>
      </c>
      <c r="I6" s="33" t="str">
        <f t="shared" si="1"/>
        <v>法非適用</v>
      </c>
      <c r="J6" s="33" t="str">
        <f t="shared" si="1"/>
        <v>下水道事業</v>
      </c>
      <c r="K6" s="33" t="str">
        <f t="shared" si="1"/>
        <v>特定地域生活排水処理</v>
      </c>
      <c r="L6" s="33" t="str">
        <f t="shared" si="1"/>
        <v>K3</v>
      </c>
      <c r="M6" s="33" t="str">
        <f t="shared" si="1"/>
        <v>非設置</v>
      </c>
      <c r="N6" s="37" t="str">
        <f t="shared" si="1"/>
        <v>-</v>
      </c>
      <c r="O6" s="37" t="str">
        <f t="shared" si="1"/>
        <v>該当数値なし</v>
      </c>
      <c r="P6" s="37">
        <f t="shared" si="1"/>
        <v>1.17</v>
      </c>
      <c r="Q6" s="37">
        <f t="shared" si="1"/>
        <v>100</v>
      </c>
      <c r="R6" s="37">
        <f t="shared" si="1"/>
        <v>3810</v>
      </c>
      <c r="S6" s="37">
        <f t="shared" si="1"/>
        <v>403238</v>
      </c>
      <c r="T6" s="37">
        <f t="shared" si="1"/>
        <v>643.66999999999996</v>
      </c>
      <c r="U6" s="37">
        <f t="shared" si="1"/>
        <v>626.47</v>
      </c>
      <c r="V6" s="37">
        <f t="shared" si="1"/>
        <v>4699</v>
      </c>
      <c r="W6" s="37">
        <f t="shared" si="1"/>
        <v>0.01</v>
      </c>
      <c r="X6" s="37">
        <f t="shared" si="1"/>
        <v>469900</v>
      </c>
      <c r="Y6" s="41">
        <f t="shared" ref="Y6:AH6" si="2">IF(Y7="",NA(),Y7)</f>
        <v>90.32</v>
      </c>
      <c r="Z6" s="41">
        <f t="shared" si="2"/>
        <v>81.67</v>
      </c>
      <c r="AA6" s="41">
        <f t="shared" si="2"/>
        <v>74.790000000000006</v>
      </c>
      <c r="AB6" s="41">
        <f t="shared" si="2"/>
        <v>72.63</v>
      </c>
      <c r="AC6" s="41">
        <f t="shared" si="2"/>
        <v>76.45</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37">
        <f t="shared" ref="BF6:BO6" si="5">IF(BF7="",NA(),BF7)</f>
        <v>0</v>
      </c>
      <c r="BG6" s="37">
        <f t="shared" si="5"/>
        <v>0</v>
      </c>
      <c r="BH6" s="37">
        <f t="shared" si="5"/>
        <v>0</v>
      </c>
      <c r="BI6" s="41">
        <f t="shared" si="5"/>
        <v>1325.14</v>
      </c>
      <c r="BJ6" s="41">
        <f t="shared" si="5"/>
        <v>1323.37</v>
      </c>
      <c r="BK6" s="41">
        <f t="shared" si="5"/>
        <v>416.91</v>
      </c>
      <c r="BL6" s="41">
        <f t="shared" si="5"/>
        <v>392.19</v>
      </c>
      <c r="BM6" s="41">
        <f t="shared" si="5"/>
        <v>413.5</v>
      </c>
      <c r="BN6" s="41">
        <f t="shared" si="5"/>
        <v>407.42</v>
      </c>
      <c r="BO6" s="41">
        <f t="shared" si="5"/>
        <v>386.46</v>
      </c>
      <c r="BP6" s="37" t="str">
        <f>IF(BP7="","",IF(BP7="-","【-】","【"&amp;SUBSTITUTE(TEXT(BP7,"#,##0.00"),"-","△")&amp;"】"))</f>
        <v>【325.02】</v>
      </c>
      <c r="BQ6" s="41">
        <f t="shared" ref="BQ6:BZ6" si="6">IF(BQ7="",NA(),BQ7)</f>
        <v>103.95</v>
      </c>
      <c r="BR6" s="41">
        <f t="shared" si="6"/>
        <v>99.38</v>
      </c>
      <c r="BS6" s="41">
        <f t="shared" si="6"/>
        <v>98.01</v>
      </c>
      <c r="BT6" s="41">
        <f t="shared" si="6"/>
        <v>99.69</v>
      </c>
      <c r="BU6" s="41">
        <f t="shared" si="6"/>
        <v>60.67</v>
      </c>
      <c r="BV6" s="41">
        <f t="shared" si="6"/>
        <v>57.93</v>
      </c>
      <c r="BW6" s="41">
        <f t="shared" si="6"/>
        <v>57.03</v>
      </c>
      <c r="BX6" s="41">
        <f t="shared" si="6"/>
        <v>55.84</v>
      </c>
      <c r="BY6" s="41">
        <f t="shared" si="6"/>
        <v>57.08</v>
      </c>
      <c r="BZ6" s="41">
        <f t="shared" si="6"/>
        <v>55.85</v>
      </c>
      <c r="CA6" s="37" t="str">
        <f>IF(CA7="","",IF(CA7="-","【-】","【"&amp;SUBSTITUTE(TEXT(CA7,"#,##0.00"),"-","△")&amp;"】"))</f>
        <v>【60.61】</v>
      </c>
      <c r="CB6" s="41">
        <f t="shared" ref="CB6:CK6" si="7">IF(CB7="",NA(),CB7)</f>
        <v>207.57</v>
      </c>
      <c r="CC6" s="41">
        <f t="shared" si="7"/>
        <v>210.8</v>
      </c>
      <c r="CD6" s="41">
        <f t="shared" si="7"/>
        <v>204.54</v>
      </c>
      <c r="CE6" s="41">
        <f t="shared" si="7"/>
        <v>204.89</v>
      </c>
      <c r="CF6" s="41">
        <f t="shared" si="7"/>
        <v>342.95</v>
      </c>
      <c r="CG6" s="41">
        <f t="shared" si="7"/>
        <v>276.93</v>
      </c>
      <c r="CH6" s="41">
        <f t="shared" si="7"/>
        <v>283.73</v>
      </c>
      <c r="CI6" s="41">
        <f t="shared" si="7"/>
        <v>287.57</v>
      </c>
      <c r="CJ6" s="41">
        <f t="shared" si="7"/>
        <v>286.86</v>
      </c>
      <c r="CK6" s="41">
        <f t="shared" si="7"/>
        <v>287.91000000000003</v>
      </c>
      <c r="CL6" s="37" t="str">
        <f>IF(CL7="","",IF(CL7="-","【-】","【"&amp;SUBSTITUTE(TEXT(CL7,"#,##0.00"),"-","△")&amp;"】"))</f>
        <v>【270.94】</v>
      </c>
      <c r="CM6" s="41">
        <f t="shared" ref="CM6:CV6" si="8">IF(CM7="",NA(),CM7)</f>
        <v>100</v>
      </c>
      <c r="CN6" s="41">
        <f t="shared" si="8"/>
        <v>100</v>
      </c>
      <c r="CO6" s="41">
        <f t="shared" si="8"/>
        <v>100</v>
      </c>
      <c r="CP6" s="41">
        <f t="shared" si="8"/>
        <v>100</v>
      </c>
      <c r="CQ6" s="41">
        <f t="shared" si="8"/>
        <v>51.25</v>
      </c>
      <c r="CR6" s="41">
        <f t="shared" si="8"/>
        <v>59.08</v>
      </c>
      <c r="CS6" s="41">
        <f t="shared" si="8"/>
        <v>58.25</v>
      </c>
      <c r="CT6" s="41">
        <f t="shared" si="8"/>
        <v>61.55</v>
      </c>
      <c r="CU6" s="41">
        <f t="shared" si="8"/>
        <v>57.22</v>
      </c>
      <c r="CV6" s="41">
        <f t="shared" si="8"/>
        <v>54.93</v>
      </c>
      <c r="CW6" s="37" t="str">
        <f>IF(CW7="","",IF(CW7="-","【-】","【"&amp;SUBSTITUTE(TEXT(CW7,"#,##0.00"),"-","△")&amp;"】"))</f>
        <v>【57.80】</v>
      </c>
      <c r="CX6" s="41">
        <f t="shared" ref="CX6:DG6" si="9">IF(CX7="",NA(),CX7)</f>
        <v>100</v>
      </c>
      <c r="CY6" s="41">
        <f t="shared" si="9"/>
        <v>100</v>
      </c>
      <c r="CZ6" s="41">
        <f t="shared" si="9"/>
        <v>100</v>
      </c>
      <c r="DA6" s="41">
        <f t="shared" si="9"/>
        <v>100</v>
      </c>
      <c r="DB6" s="41">
        <f t="shared" si="9"/>
        <v>100</v>
      </c>
      <c r="DC6" s="41">
        <f t="shared" si="9"/>
        <v>77.12</v>
      </c>
      <c r="DD6" s="41">
        <f t="shared" si="9"/>
        <v>68.150000000000006</v>
      </c>
      <c r="DE6" s="41">
        <f t="shared" si="9"/>
        <v>67.489999999999995</v>
      </c>
      <c r="DF6" s="41">
        <f t="shared" si="9"/>
        <v>67.290000000000006</v>
      </c>
      <c r="DG6" s="41">
        <f t="shared" si="9"/>
        <v>65.569999999999993</v>
      </c>
      <c r="DH6" s="37" t="str">
        <f>IF(DH7="","",IF(DH7="-","【-】","【"&amp;SUBSTITUTE(TEXT(DH7,"#,##0.00"),"-","△")&amp;"】"))</f>
        <v>【78.90】</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41" t="str">
        <f t="shared" ref="EE6:EN6" si="12">IF(EE7="",NA(),EE7)</f>
        <v>-</v>
      </c>
      <c r="EF6" s="41" t="str">
        <f t="shared" si="12"/>
        <v>-</v>
      </c>
      <c r="EG6" s="41" t="str">
        <f t="shared" si="12"/>
        <v>-</v>
      </c>
      <c r="EH6" s="41" t="str">
        <f t="shared" si="12"/>
        <v>-</v>
      </c>
      <c r="EI6" s="41" t="str">
        <f t="shared" si="12"/>
        <v>-</v>
      </c>
      <c r="EJ6" s="41" t="str">
        <f t="shared" si="12"/>
        <v>-</v>
      </c>
      <c r="EK6" s="41" t="str">
        <f t="shared" si="12"/>
        <v>-</v>
      </c>
      <c r="EL6" s="41" t="str">
        <f t="shared" si="12"/>
        <v>-</v>
      </c>
      <c r="EM6" s="41" t="str">
        <f t="shared" si="12"/>
        <v>-</v>
      </c>
      <c r="EN6" s="41" t="str">
        <f t="shared" si="12"/>
        <v>-</v>
      </c>
      <c r="EO6" s="37" t="str">
        <f>IF(EO7="","",IF(EO7="-","【-】","【"&amp;SUBSTITUTE(TEXT(EO7,"#,##0.00"),"-","△")&amp;"】"))</f>
        <v>【-】</v>
      </c>
    </row>
    <row r="7" spans="1:145" s="27" customFormat="1" x14ac:dyDescent="0.2">
      <c r="A7" s="28"/>
      <c r="B7" s="34">
        <v>2018</v>
      </c>
      <c r="C7" s="34">
        <v>452017</v>
      </c>
      <c r="D7" s="34">
        <v>47</v>
      </c>
      <c r="E7" s="34">
        <v>18</v>
      </c>
      <c r="F7" s="34">
        <v>0</v>
      </c>
      <c r="G7" s="34">
        <v>0</v>
      </c>
      <c r="H7" s="34" t="s">
        <v>97</v>
      </c>
      <c r="I7" s="34" t="s">
        <v>98</v>
      </c>
      <c r="J7" s="34" t="s">
        <v>99</v>
      </c>
      <c r="K7" s="34" t="s">
        <v>100</v>
      </c>
      <c r="L7" s="34" t="s">
        <v>62</v>
      </c>
      <c r="M7" s="34" t="s">
        <v>101</v>
      </c>
      <c r="N7" s="38" t="s">
        <v>53</v>
      </c>
      <c r="O7" s="38" t="s">
        <v>102</v>
      </c>
      <c r="P7" s="38">
        <v>1.17</v>
      </c>
      <c r="Q7" s="38">
        <v>100</v>
      </c>
      <c r="R7" s="38">
        <v>3810</v>
      </c>
      <c r="S7" s="38">
        <v>403238</v>
      </c>
      <c r="T7" s="38">
        <v>643.66999999999996</v>
      </c>
      <c r="U7" s="38">
        <v>626.47</v>
      </c>
      <c r="V7" s="38">
        <v>4699</v>
      </c>
      <c r="W7" s="38">
        <v>0.01</v>
      </c>
      <c r="X7" s="38">
        <v>469900</v>
      </c>
      <c r="Y7" s="38">
        <v>90.32</v>
      </c>
      <c r="Z7" s="38">
        <v>81.67</v>
      </c>
      <c r="AA7" s="38">
        <v>74.790000000000006</v>
      </c>
      <c r="AB7" s="38">
        <v>72.63</v>
      </c>
      <c r="AC7" s="38">
        <v>76.45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42">
        <v>0</v>
      </c>
      <c r="BI7" s="38">
        <v>1325.14</v>
      </c>
      <c r="BJ7" s="38">
        <v>1323.37</v>
      </c>
      <c r="BK7" s="38">
        <v>416.91</v>
      </c>
      <c r="BL7" s="38">
        <v>392.19</v>
      </c>
      <c r="BM7" s="38">
        <v>413.5</v>
      </c>
      <c r="BN7" s="38">
        <v>407.42</v>
      </c>
      <c r="BO7" s="38">
        <v>386.46</v>
      </c>
      <c r="BP7" s="38">
        <v>325.02</v>
      </c>
      <c r="BQ7" s="38">
        <v>103.95</v>
      </c>
      <c r="BR7" s="38">
        <v>99.38</v>
      </c>
      <c r="BS7" s="38">
        <v>98.01</v>
      </c>
      <c r="BT7" s="38">
        <v>99.69</v>
      </c>
      <c r="BU7" s="38">
        <v>60.67</v>
      </c>
      <c r="BV7" s="38">
        <v>57.93</v>
      </c>
      <c r="BW7" s="38">
        <v>57.03</v>
      </c>
      <c r="BX7" s="38">
        <v>55.84</v>
      </c>
      <c r="BY7" s="38">
        <v>57.08</v>
      </c>
      <c r="BZ7" s="38">
        <v>55.85</v>
      </c>
      <c r="CA7" s="38">
        <v>60.61</v>
      </c>
      <c r="CB7" s="38">
        <v>207.57</v>
      </c>
      <c r="CC7" s="38">
        <v>210.8</v>
      </c>
      <c r="CD7" s="38">
        <v>204.54</v>
      </c>
      <c r="CE7" s="38">
        <v>204.89</v>
      </c>
      <c r="CF7" s="38">
        <v>342.95</v>
      </c>
      <c r="CG7" s="38">
        <v>276.93</v>
      </c>
      <c r="CH7" s="38">
        <v>283.73</v>
      </c>
      <c r="CI7" s="38">
        <v>287.57</v>
      </c>
      <c r="CJ7" s="38">
        <v>286.86</v>
      </c>
      <c r="CK7" s="38">
        <v>287.91000000000003</v>
      </c>
      <c r="CL7" s="38">
        <v>270.94</v>
      </c>
      <c r="CM7" s="38">
        <v>100</v>
      </c>
      <c r="CN7" s="38">
        <v>100</v>
      </c>
      <c r="CO7" s="38">
        <v>100</v>
      </c>
      <c r="CP7" s="38">
        <v>100</v>
      </c>
      <c r="CQ7" s="38">
        <v>51.25</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53</v>
      </c>
      <c r="EF7" s="38" t="s">
        <v>53</v>
      </c>
      <c r="EG7" s="38" t="s">
        <v>53</v>
      </c>
      <c r="EH7" s="38" t="s">
        <v>53</v>
      </c>
      <c r="EI7" s="38" t="s">
        <v>53</v>
      </c>
      <c r="EJ7" s="38" t="s">
        <v>53</v>
      </c>
      <c r="EK7" s="38" t="s">
        <v>53</v>
      </c>
      <c r="EL7" s="38" t="s">
        <v>53</v>
      </c>
      <c r="EM7" s="38" t="s">
        <v>53</v>
      </c>
      <c r="EN7" s="38" t="s">
        <v>53</v>
      </c>
      <c r="EO7" s="38" t="s">
        <v>53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29" t="s">
        <v>54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2020-02-06T23:13:20Z</cp:lastPrinted>
  <dcterms:created xsi:type="dcterms:W3CDTF">2019-12-05T05:30:39Z</dcterms:created>
  <dcterms:modified xsi:type="dcterms:W3CDTF">2020-03-04T02:49:41Z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2020-02-06T04:33:25Z</vt:filetime>
  </property>
</Properties>
</file>