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ile-sv01\共有\財政係\18 財政補佐用\21-2 財政状況資料集\R01\2回目\"/>
    </mc:Choice>
  </mc:AlternateContent>
  <xr:revisionPtr revIDLastSave="0" documentId="13_ncr:1_{D863E63A-8B41-479F-B404-BF40D05E74EE}" xr6:coauthVersionLast="43" xr6:coauthVersionMax="43"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E38" i="10"/>
  <c r="AM38" i="10"/>
  <c r="U38" i="10"/>
  <c r="BE37" i="10"/>
  <c r="BE36" i="10"/>
  <c r="BE35" i="10"/>
  <c r="BE34" i="10"/>
  <c r="C34" i="10"/>
  <c r="C35" i="10" l="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W34" i="10" l="1"/>
  <c r="BW35" i="10" s="1"/>
  <c r="BW36" i="10" s="1"/>
  <c r="BW37" i="10" s="1"/>
  <c r="BW38" i="10" s="1"/>
  <c r="AM34" i="10"/>
  <c r="AM35" i="10" s="1"/>
  <c r="AM36" i="10" s="1"/>
  <c r="AM37" i="10" s="1"/>
  <c r="CO34" i="10" l="1"/>
  <c r="CO35" i="10" s="1"/>
  <c r="CO36" i="10" s="1"/>
  <c r="CO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tc={FA5CC6EC-8D97-4472-BFA1-C975E89768A7}</author>
    <author>tc={470B59E8-D7F7-40B5-BAB5-F5228698934B}</author>
    <author>tc={2E1FB229-38B1-4FC2-BF24-352025D661AD}</author>
    <author>tc={4D496787-02EC-41C7-9CC9-BC50453BFD7F}</author>
    <author>tc={761D5711-C5D8-48E1-BDF6-ECC51768E040}</author>
  </authors>
  <commentList>
    <comment ref="AZ28" authorId="0" shapeId="0" xr:uid="{FA5CC6EC-8D97-4472-BFA1-C975E89768A7}">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空欄部分は「－」を記入してください。（備考欄を除く。）</t>
        </r>
      </text>
    </comment>
    <comment ref="V72" authorId="1" shapeId="0" xr:uid="{470B59E8-D7F7-40B5-BAB5-F5228698934B}">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「262」ではないでしょうか。</t>
        </r>
      </text>
    </comment>
    <comment ref="AA72" authorId="2" shapeId="0" xr:uid="{2E1FB229-38B1-4FC2-BF24-352025D661AD}">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「19」ではないでしょうか。</t>
        </r>
      </text>
    </comment>
    <comment ref="AF72" authorId="3" shapeId="0" xr:uid="{4D496787-02EC-41C7-9CC9-BC50453BFD7F}">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「19」ではないでしょうか。</t>
        </r>
      </text>
    </comment>
    <comment ref="AF88" authorId="4" shapeId="0" xr:uid="{761D5711-C5D8-48E1-BDF6-ECC51768E04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「3,388」ではないでしょうか。</t>
        </r>
      </text>
    </comment>
  </commentList>
</comments>
</file>

<file path=xl/sharedStrings.xml><?xml version="1.0" encoding="utf-8"?>
<sst xmlns="http://schemas.openxmlformats.org/spreadsheetml/2006/main" count="1126" uniqueCount="611">
  <si>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</si>
  <si>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</si>
  <si>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</si>
  <si>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</si>
  <si>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</si>
  <si>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</si>
  <si>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</si>
  <si>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</si>
  <si>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</si>
  <si>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</si>
  <si>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</si>
  <si>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</si>
  <si>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</si>
  <si>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</si>
  <si>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</si>
  <si>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</si>
  <si>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</si>
  <si>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</si>
  <si>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</si>
  <si>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</si>
  <si>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</si>
  <si>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</si>
  <si>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</si>
  <si>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</si>
  <si>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</si>
  <si>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</si>
  <si>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</si>
  <si>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</si>
  <si>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</si>
  <si>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</si>
  <si>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</si>
  <si>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</si>
  <si>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</si>
  <si>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</si>
  <si>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</si>
  <si>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</si>
  <si>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</si>
  <si>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</si>
  <si>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</si>
  <si>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</si>
  <si>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</si>
  <si>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</si>
  <si>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</si>
  <si>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</si>
  <si>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</si>
  <si>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</si>
  <si>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</si>
  <si>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</si>
  <si>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</si>
  <si>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</si>
  <si>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</si>
  <si>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</si>
  <si>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</si>
  <si>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</si>
  <si>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</si>
  <si>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</si>
  <si>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</si>
  <si>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</si>
  <si>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</si>
  <si>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</si>
  <si>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</si>
  <si>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</si>
  <si>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</si>
  <si>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</si>
  <si>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</si>
  <si>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</si>
  <si>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</si>
  <si>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</si>
  <si>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</si>
  <si>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</si>
  <si>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</si>
  <si>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</si>
  <si>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</si>
  <si>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</si>
  <si>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</si>
  <si>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</si>
  <si>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</si>
  <si>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</si>
  <si>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</si>
  <si>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</si>
  <si>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</si>
  <si>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</si>
  <si>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</si>
  <si>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</si>
  <si>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</si>
  <si>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</si>
  <si>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</si>
  <si>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</si>
  <si>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</si>
  <si>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</si>
  <si>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</si>
  <si>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</si>
  <si>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</si>
  <si>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</si>
  <si>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</si>
  <si>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</si>
  <si>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</si>
  <si>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</si>
  <si>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</si>
  <si>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</si>
  <si>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</si>
  <si>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</si>
  <si>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</si>
  <si>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</si>
  <si>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</si>
  <si>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</si>
  <si>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</si>
  <si>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</si>
  <si>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</si>
  <si>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</si>
  <si>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</si>
  <si>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</si>
  <si>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</si>
  <si>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</si>
  <si>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</si>
  <si>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</si>
  <si>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</si>
  <si>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</si>
  <si>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</si>
  <si>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</si>
  <si>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</si>
  <si>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</si>
  <si>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</si>
  <si>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</si>
  <si>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</si>
  <si>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</si>
  <si>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</si>
  <si>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</si>
  <si>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</si>
  <si>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</si>
  <si>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</si>
  <si>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</si>
  <si>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</si>
  <si>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</si>
  <si>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</si>
  <si>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</si>
  <si>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</si>
  <si>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</si>
  <si>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</si>
  <si>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</si>
  <si>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</si>
  <si>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</si>
  <si>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</si>
  <si>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</si>
  <si>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</si>
  <si>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</si>
  <si>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</si>
  <si>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</si>
  <si>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</si>
  <si>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</si>
  <si>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</si>
  <si>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</si>
  <si>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</si>
  <si>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</si>
  <si>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</si>
  <si>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</si>
  <si>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</si>
  <si>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</si>
  <si>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</si>
  <si>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</si>
  <si>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</si>
  <si>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</si>
  <si>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</si>
  <si>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</si>
  <si>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</si>
  <si>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</si>
  <si>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</si>
  <si>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</si>
  <si>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</si>
  <si>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</si>
  <si>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</si>
  <si>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</si>
  <si>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</si>
  <si>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</si>
  <si>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</si>
  <si>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</si>
  <si>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</si>
  <si>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</si>
  <si>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</si>
  <si>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</si>
  <si>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</si>
  <si>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</si>
  <si>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</si>
  <si>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</si>
  <si>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</si>
  <si>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</si>
  <si>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</si>
  <si>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</si>
  <si>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</si>
  <si>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</si>
  <si>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</si>
  <si>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</si>
  <si>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</si>
  <si>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</si>
  <si>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</si>
  <si>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</si>
  <si>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</si>
  <si>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</si>
  <si>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</si>
  <si>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</si>
  <si>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</si>
  <si>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</si>
  <si>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</si>
  <si>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</si>
  <si>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</si>
  <si>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</si>
  <si>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</si>
  <si>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</si>
  <si>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</si>
  <si>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</si>
  <si>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</si>
  <si>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</si>
  <si>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</si>
  <si>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</si>
  <si>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</si>
  <si>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</si>
  <si>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宮崎県西都市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</si>
  <si>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</si>
  <si>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</si>
  <si>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</si>
  <si>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</si>
  <si>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</si>
  <si>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</si>
  <si>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</si>
  <si>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</si>
  <si>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</si>
  <si>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</si>
  <si>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</si>
  <si>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</si>
  <si>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</si>
  <si>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</si>
  <si>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</si>
  <si>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</si>
  <si>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</si>
  <si>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</si>
  <si>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</si>
  <si>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</si>
  <si>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</si>
  <si>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</si>
  <si>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</si>
  <si>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</si>
  <si>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</si>
  <si>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</si>
  <si>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</si>
  <si>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</si>
  <si>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</si>
  <si>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</si>
  <si>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</si>
  <si>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</si>
  <si>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</si>
  <si>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</si>
  <si>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</si>
  <si>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</si>
  <si>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</si>
  <si>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</si>
  <si>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</si>
  <si>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</si>
  <si>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</si>
  <si>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</si>
  <si>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</si>
  <si>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</si>
  <si>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</si>
  <si>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</si>
  <si>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</si>
  <si>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</si>
  <si>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</si>
  <si>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</si>
  <si>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</si>
  <si>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</si>
  <si>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</si>
  <si>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</si>
  <si>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</si>
  <si>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</si>
  <si>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</si>
  <si>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</si>
  <si>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</si>
  <si>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</si>
  <si>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</si>
  <si>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</si>
  <si>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</si>
  <si>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</si>
  <si>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</si>
  <si>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</si>
  <si>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</si>
  <si>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</si>
  <si>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</si>
  <si>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</si>
  <si>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</si>
  <si>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</si>
  <si>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</si>
  <si>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</si>
  <si>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</si>
  <si>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</si>
  <si>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</si>
  <si>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</si>
  <si>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</si>
  <si>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</si>
  <si>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</si>
  <si>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</si>
  <si>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</si>
  <si>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</si>
  <si>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</si>
  <si>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</si>
  <si>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</si>
  <si>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</si>
  <si>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</si>
  <si>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</si>
  <si>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</si>
  <si>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</si>
  <si>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</si>
  <si>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</si>
  <si>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</si>
  <si>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</si>
  <si>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</si>
  <si>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</si>
  <si>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</si>
  <si>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</si>
  <si>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</si>
  <si>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</si>
  <si>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</si>
  <si>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</si>
  <si>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</si>
  <si>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</si>
  <si>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</si>
  <si>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</si>
  <si>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</si>
  <si>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</si>
  <si>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</si>
  <si>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</si>
  <si>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</si>
  <si>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</si>
  <si>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</si>
  <si>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</si>
  <si>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</si>
  <si>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</si>
  <si>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</si>
  <si>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</si>
  <si>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</si>
  <si>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</si>
  <si>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</si>
  <si>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</si>
  <si>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</si>
  <si>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</si>
  <si>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</si>
  <si>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</si>
  <si>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</si>
  <si>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</si>
  <si>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</si>
  <si>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</si>
  <si>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</si>
  <si>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</si>
  <si>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</si>
  <si>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</si>
  <si>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</si>
  <si>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</si>
  <si>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</si>
  <si>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</si>
  <si>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</si>
  <si>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</si>
  <si>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</si>
  <si>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</si>
  <si>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</si>
  <si>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</si>
  <si>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</si>
  <si>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</si>
  <si>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</si>
  <si>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</si>
  <si>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</si>
  <si>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</si>
  <si>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</si>
  <si>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宮崎県西都市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</si>
  <si>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</si>
  <si>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</si>
  <si>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</si>
  <si>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</si>
  <si>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</si>
  <si>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</si>
  <si>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</si>
  <si>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</si>
  <si>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</si>
  <si>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</si>
  <si>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</si>
  <si>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</si>
  <si>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</si>
  <si>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</si>
  <si>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</si>
  <si>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</si>
  <si>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</si>
  <si>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</si>
  <si>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</si>
  <si>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</si>
  <si>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</si>
  <si>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</si>
  <si>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</si>
  <si>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</si>
  <si>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</si>
  <si>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</si>
  <si>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</si>
  <si>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</si>
  <si>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</si>
  <si>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</si>
  <si>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</si>
  <si>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</si>
  <si>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</si>
  <si>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</si>
  <si>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</si>
  <si>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</si>
  <si>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</si>
  <si>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</si>
  <si>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</si>
  <si>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</si>
  <si>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</si>
  <si>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後期高齢者医療特別会計</t>
    <phoneticPr fontId="5"/>
  </si>
  <si>
    <t>水道事業会計</t>
    <phoneticPr fontId="5"/>
  </si>
  <si>
    <t>法適用企業</t>
    <phoneticPr fontId="5"/>
  </si>
  <si>
    <t>簡易水道事業会計</t>
    <phoneticPr fontId="5"/>
  </si>
  <si>
    <t>公共下水道事業会計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</si>
  <si>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</si>
  <si>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</si>
  <si>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</si>
  <si>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</si>
  <si>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</si>
  <si>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</si>
  <si>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</si>
  <si>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</si>
  <si>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</si>
  <si>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</si>
  <si>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</si>
  <si>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</si>
  <si>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</si>
  <si>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</si>
  <si>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</si>
  <si>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</si>
  <si>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</si>
  <si>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</si>
  <si>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</si>
  <si>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</si>
  <si>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</si>
  <si>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</si>
  <si>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</si>
  <si>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</si>
  <si>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</si>
  <si>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</si>
  <si>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</si>
  <si>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</si>
  <si>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</si>
  <si>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</si>
  <si>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</si>
  <si>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</si>
  <si>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</si>
  <si>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</si>
  <si>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</si>
  <si>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</si>
  <si>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</si>
  <si>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</si>
  <si>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</si>
  <si>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</si>
  <si>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</si>
  <si>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</si>
  <si>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</si>
  <si>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</si>
  <si>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</si>
  <si>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</si>
  <si>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</si>
  <si>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</si>
  <si>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</si>
  <si>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</si>
  <si>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</si>
  <si>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</si>
  <si>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</si>
  <si>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</si>
  <si>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</si>
  <si>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</si>
  <si>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</si>
  <si>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</si>
  <si>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</si>
  <si>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</si>
  <si>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</si>
  <si>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</si>
  <si>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</si>
  <si>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</si>
  <si>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</si>
  <si>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</si>
  <si>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</si>
  <si>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</si>
  <si>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</si>
  <si>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</si>
  <si>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</si>
  <si>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</si>
  <si>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</si>
  <si>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</si>
  <si>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</si>
  <si>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</si>
  <si>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</si>
  <si>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</si>
  <si>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</si>
  <si>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</si>
  <si>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</si>
  <si>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</si>
  <si>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</si>
  <si>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</si>
  <si>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</si>
  <si>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</si>
  <si>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</si>
  <si>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</si>
  <si>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</si>
  <si>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</si>
  <si>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</si>
  <si>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</si>
  <si>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</si>
  <si>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</si>
  <si>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</si>
  <si>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</si>
  <si>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</si>
  <si>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</si>
  <si>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</si>
  <si>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</si>
  <si>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</si>
  <si>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</si>
  <si>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</si>
  <si>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</si>
  <si>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</si>
  <si>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</si>
  <si>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</si>
  <si>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</si>
  <si>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</si>
  <si>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</si>
  <si>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</si>
  <si>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</si>
  <si>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</si>
  <si>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</si>
  <si>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</si>
  <si>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</si>
  <si>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</si>
  <si>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</si>
  <si>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</si>
  <si>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</si>
  <si>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</si>
  <si>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</si>
  <si>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</si>
  <si>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</si>
  <si>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</si>
  <si>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</si>
  <si>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</si>
  <si>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</si>
  <si>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</si>
  <si>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</si>
  <si>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</si>
  <si>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</si>
  <si>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</si>
  <si>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</si>
  <si>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</si>
  <si>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</si>
  <si>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</si>
  <si>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</si>
  <si>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</si>
  <si>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</si>
  <si>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</si>
  <si>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</si>
  <si>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</si>
  <si>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</si>
  <si>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</si>
  <si>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3.04</t>
  </si>
  <si>
    <t>▲ 0.13</t>
  </si>
  <si>
    <t>水道事業会計</t>
  </si>
  <si>
    <t>一般会計</t>
  </si>
  <si>
    <t>介護保険事業特別会計</t>
  </si>
  <si>
    <t>国民健康保険事業特別会計</t>
  </si>
  <si>
    <t>公共下水道事業会計</t>
  </si>
  <si>
    <t>市営住宅事業特別会計</t>
  </si>
  <si>
    <t>▲ 0.02</t>
  </si>
  <si>
    <t>簡易水道事業会計</t>
  </si>
  <si>
    <t>農業集落排水事業会計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</si>
  <si>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</si>
  <si>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</si>
  <si>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</si>
  <si>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</si>
  <si>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</si>
  <si>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</si>
  <si>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</si>
  <si>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</si>
  <si>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</si>
  <si>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</si>
  <si>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</si>
  <si>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</si>
  <si>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</si>
  <si>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一ツ瀬川営農飲雑用水広域水道企業団</t>
    <rPh sb="0" eb="1">
      <t>ヒト</t>
    </rPh>
    <rPh sb="2" eb="3">
      <t>セ</t>
    </rPh>
    <rPh sb="3" eb="4">
      <t>ガワ</t>
    </rPh>
    <rPh sb="4" eb="6">
      <t>エイノウ</t>
    </rPh>
    <rPh sb="6" eb="7">
      <t>ノ</t>
    </rPh>
    <rPh sb="7" eb="10">
      <t>ザツヨウスイ</t>
    </rPh>
    <rPh sb="10" eb="12">
      <t>コウイキ</t>
    </rPh>
    <rPh sb="12" eb="14">
      <t>スイドウ</t>
    </rPh>
    <rPh sb="14" eb="16">
      <t>キギョウ</t>
    </rPh>
    <rPh sb="16" eb="17">
      <t>ダン</t>
    </rPh>
    <phoneticPr fontId="2"/>
  </si>
  <si>
    <t>宮崎県環境整備公社</t>
    <rPh sb="0" eb="3">
      <t>ミヤザキケン</t>
    </rPh>
    <rPh sb="3" eb="5">
      <t>カンキョウ</t>
    </rPh>
    <rPh sb="5" eb="7">
      <t>セイビ</t>
    </rPh>
    <rPh sb="7" eb="9">
      <t>コウシャ</t>
    </rPh>
    <phoneticPr fontId="2"/>
  </si>
  <si>
    <t>宮崎県林業公社</t>
    <rPh sb="0" eb="3">
      <t>ミヤザキケン</t>
    </rPh>
    <rPh sb="3" eb="5">
      <t>リンギョウ</t>
    </rPh>
    <rPh sb="5" eb="7">
      <t>コウシャ</t>
    </rPh>
    <phoneticPr fontId="2"/>
  </si>
  <si>
    <t>西都児湯医療センター</t>
    <rPh sb="0" eb="2">
      <t>サイト</t>
    </rPh>
    <rPh sb="2" eb="4">
      <t>コユ</t>
    </rPh>
    <rPh sb="4" eb="6">
      <t>イリョウ</t>
    </rPh>
    <phoneticPr fontId="2"/>
  </si>
  <si>
    <t>児湯広域森林組合</t>
    <rPh sb="0" eb="2">
      <t>コユ</t>
    </rPh>
    <rPh sb="2" eb="4">
      <t>コウイキ</t>
    </rPh>
    <rPh sb="4" eb="6">
      <t>シンリン</t>
    </rPh>
    <rPh sb="6" eb="8">
      <t>クミアイ</t>
    </rPh>
    <phoneticPr fontId="2"/>
  </si>
  <si>
    <t>公共施設整備等基金</t>
    <rPh sb="0" eb="2">
      <t>コウキョウ</t>
    </rPh>
    <rPh sb="2" eb="4">
      <t>シセツ</t>
    </rPh>
    <rPh sb="4" eb="6">
      <t>セイビ</t>
    </rPh>
    <rPh sb="6" eb="7">
      <t>トウ</t>
    </rPh>
    <rPh sb="7" eb="9">
      <t>キキン</t>
    </rPh>
    <phoneticPr fontId="5"/>
  </si>
  <si>
    <t>環境整備事業基金</t>
    <rPh sb="0" eb="2">
      <t>カンキョウ</t>
    </rPh>
    <rPh sb="2" eb="4">
      <t>セイビ</t>
    </rPh>
    <rPh sb="4" eb="6">
      <t>ジギョウ</t>
    </rPh>
    <rPh sb="6" eb="8">
      <t>キキン</t>
    </rPh>
    <phoneticPr fontId="5"/>
  </si>
  <si>
    <t>ふるさと振興基金</t>
    <rPh sb="4" eb="6">
      <t>シンコウ</t>
    </rPh>
    <rPh sb="6" eb="8">
      <t>キキン</t>
    </rPh>
    <phoneticPr fontId="5"/>
  </si>
  <si>
    <t>退職手当基金</t>
    <rPh sb="0" eb="2">
      <t>タイショク</t>
    </rPh>
    <rPh sb="2" eb="4">
      <t>テアテ</t>
    </rPh>
    <rPh sb="4" eb="6">
      <t>キキン</t>
    </rPh>
    <phoneticPr fontId="5"/>
  </si>
  <si>
    <t>高齢者保健福祉基金</t>
    <rPh sb="0" eb="3">
      <t>コウレイシャ</t>
    </rPh>
    <rPh sb="3" eb="5">
      <t>ホケン</t>
    </rPh>
    <rPh sb="5" eb="7">
      <t>フクシ</t>
    </rPh>
    <rPh sb="7" eb="9">
      <t>キキン</t>
    </rPh>
    <phoneticPr fontId="5"/>
  </si>
  <si>
    <t>〇</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</si>
  <si>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</si>
  <si>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</si>
  <si>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</si>
  <si>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</si>
  <si>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</si>
  <si>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</si>
  <si>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</si>
  <si>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</si>
  <si>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</si>
  <si>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</si>
  <si>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</si>
  <si>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</si>
  <si>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起債抑制や繰上償還の実施、交付税措置のある有利な起債発行に努めたことにより、将来負担比率は発生せず、実質公債費比率は類似団体内平均値を下回っている。しかしながら、今後は新庁舎建設事業や大型プロジェクトの実施により指標の悪化も懸念されることから、起債発行の適正化や償還財源の確保を図り、財政の健全化に努める。</t>
    <rPh sb="51" eb="53">
      <t>ハッセイ</t>
    </rPh>
    <phoneticPr fontId="5"/>
  </si>
  <si>
    <t>　将来負担比率は発生しなかったが、有形固定資産減価償却率は各施設の老朽化に伴い上昇している。今後は、大規模施設である本庁舎建替えに伴う起債増により将来負担比率が発生する可能性がある一方、有形固定資産減価償却率は減少する見込みである。引き続き、西都市公共施設等総合管理計画に基づく各施設の適正配置による段階的な統廃合及び長寿命化等を進め、更新費用の平準化と削減に努めるとともに、新規債の発行額を適正額にとどめるなど将来負担の少ない健全な財政運営を目指していく。</t>
    <rPh sb="8" eb="10">
      <t>ハッセイ</t>
    </rPh>
    <rPh sb="80" eb="82">
      <t>ハッセイ</t>
    </rPh>
    <rPh sb="84" eb="87">
      <t>カノウセイ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</si>
</sst>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A85E42F-AC2B-45FD-9126-5E7EDC73BE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E28F-48E5-AA97-C42D0CEB71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68354</c:v>
                </c:pt>
                <c:pt idx="1">
                  <c:v>63008</c:v>
                </c:pt>
                <c:pt idx="2">
                  <c:v>68285</c:v>
                </c:pt>
                <c:pt idx="3">
                  <c:v>77077</c:v>
                </c:pt>
                <c:pt idx="4">
                  <c:v>91944</c:v>
                </c:pt>
              </c:numCache>
            </c:numRef>
          </c:val>
          <c:smooth val="0"/>
          <c:extLst>
            <c:ext xmlns:c16="http://schemas.microsoft.com/office/drawing/2014/chart" uri="{C3380CC4-5D6E-409C-BE32-E72D297353CC}">
              <c16:uniqueId val="{00000001-E28F-48E5-AA97-C42D0CEB71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6.33</c:v>
                </c:pt>
                <c:pt idx="1">
                  <c:v>5.69</c:v>
                </c:pt>
                <c:pt idx="2">
                  <c:v>5.97</c:v>
                </c:pt>
                <c:pt idx="3">
                  <c:v>8.18</c:v>
                </c:pt>
                <c:pt idx="4">
                  <c:v>7.24</c:v>
                </c:pt>
              </c:numCache>
            </c:numRef>
          </c:val>
          <c:extLst>
            <c:ext xmlns:c16="http://schemas.microsoft.com/office/drawing/2014/chart" uri="{C3380CC4-5D6E-409C-BE32-E72D297353CC}">
              <c16:uniqueId val="{00000000-D026-409D-AE2B-D7917B55CF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11.78</c:v>
                </c:pt>
                <c:pt idx="1">
                  <c:v>9.41</c:v>
                </c:pt>
                <c:pt idx="2">
                  <c:v>9.4</c:v>
                </c:pt>
                <c:pt idx="3">
                  <c:v>9.4499999999999993</c:v>
                </c:pt>
                <c:pt idx="4">
                  <c:v>10.19</c:v>
                </c:pt>
              </c:numCache>
            </c:numRef>
          </c:val>
          <c:extLst>
            <c:ext xmlns:c16="http://schemas.microsoft.com/office/drawing/2014/chart" uri="{C3380CC4-5D6E-409C-BE32-E72D297353CC}">
              <c16:uniqueId val="{00000001-D026-409D-AE2B-D7917B55CF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4.18</c:v>
                </c:pt>
                <c:pt idx="1">
                  <c:v>-3.04</c:v>
                </c:pt>
                <c:pt idx="2">
                  <c:v>0.28999999999999998</c:v>
                </c:pt>
                <c:pt idx="3">
                  <c:v>2.29</c:v>
                </c:pt>
                <c:pt idx="4">
                  <c:v>-0.13</c:v>
                </c:pt>
              </c:numCache>
            </c:numRef>
          </c:val>
          <c:smooth val="0"/>
          <c:extLst>
            <c:ext xmlns:c16="http://schemas.microsoft.com/office/drawing/2014/chart" uri="{C3380CC4-5D6E-409C-BE32-E72D297353CC}">
              <c16:uniqueId val="{00000002-D026-409D-AE2B-D7917B55CF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0.82</c:v>
                </c:pt>
                <c:pt idx="2">
                  <c:v>#N/A</c:v>
                </c:pt>
                <c:pt idx="3">
                  <c:v>0.44</c:v>
                </c:pt>
                <c:pt idx="4">
                  <c:v>#N/A</c:v>
                </c:pt>
                <c:pt idx="5">
                  <c:v>0.34</c:v>
                </c:pt>
                <c:pt idx="6">
                  <c:v>#N/A</c:v>
                </c:pt>
                <c:pt idx="7">
                  <c:v>0.87</c:v>
                </c:pt>
                <c:pt idx="8">
                  <c:v>#N/A</c:v>
                </c:pt>
                <c:pt idx="9">
                  <c:v>0.02</c:v>
                </c:pt>
              </c:numCache>
            </c:numRef>
          </c:val>
          <c:extLst>
            <c:ext xmlns:c16="http://schemas.microsoft.com/office/drawing/2014/chart" uri="{C3380CC4-5D6E-409C-BE32-E72D297353CC}">
              <c16:uniqueId val="{00000000-4FD1-4350-815C-20C81AC9EE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D1-4350-815C-20C81AC9EE8A}"/>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2-4FD1-4350-815C-20C81AC9EE8A}"/>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c:ext xmlns:c16="http://schemas.microsoft.com/office/drawing/2014/chart" uri="{C3380CC4-5D6E-409C-BE32-E72D297353CC}">
              <c16:uniqueId val="{00000003-4FD1-4350-815C-20C81AC9EE8A}"/>
            </c:ext>
          </c:extLst>
        </c:ser>
        <c:ser>
          <c:idx val="4"/>
          <c:order val="4"/>
          <c:tx>
            <c:strRef>
              <c:f>データシート!$A$31</c:f>
              <c:strCache>
                <c:ptCount val="1"/>
                <c:pt idx="0">
                  <c:v>市営住宅事業特別会計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0.02</c:v>
                </c:pt>
                <c:pt idx="3">
                  <c:v>#N/A</c:v>
                </c:pt>
                <c:pt idx="4">
                  <c:v>#N/A</c:v>
                </c:pt>
                <c:pt idx="5">
                  <c:v>0.17</c:v>
                </c:pt>
                <c:pt idx="6">
                  <c:v>#N/A</c:v>
                </c:pt>
                <c:pt idx="7">
                  <c:v>0.08</c:v>
                </c:pt>
                <c:pt idx="8">
                  <c:v>#N/A</c:v>
                </c:pt>
                <c:pt idx="9">
                  <c:v>0.14000000000000001</c:v>
                </c:pt>
              </c:numCache>
            </c:numRef>
          </c:val>
          <c:extLst>
            <c:ext xmlns:c16="http://schemas.microsoft.com/office/drawing/2014/chart" uri="{C3380CC4-5D6E-409C-BE32-E72D297353CC}">
              <c16:uniqueId val="{00000004-4FD1-4350-815C-20C81AC9EE8A}"/>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5-4FD1-4350-815C-20C81AC9EE8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1.51</c:v>
                </c:pt>
                <c:pt idx="2">
                  <c:v>#N/A</c:v>
                </c:pt>
                <c:pt idx="3">
                  <c:v>2.39</c:v>
                </c:pt>
                <c:pt idx="4">
                  <c:v>#N/A</c:v>
                </c:pt>
                <c:pt idx="5">
                  <c:v>2.46</c:v>
                </c:pt>
                <c:pt idx="6">
                  <c:v>#N/A</c:v>
                </c:pt>
                <c:pt idx="7">
                  <c:v>0.95</c:v>
                </c:pt>
                <c:pt idx="8">
                  <c:v>#N/A</c:v>
                </c:pt>
                <c:pt idx="9">
                  <c:v>0.61</c:v>
                </c:pt>
              </c:numCache>
            </c:numRef>
          </c:val>
          <c:extLst>
            <c:ext xmlns:c16="http://schemas.microsoft.com/office/drawing/2014/chart" uri="{C3380CC4-5D6E-409C-BE32-E72D297353CC}">
              <c16:uniqueId val="{00000006-4FD1-4350-815C-20C81AC9EE8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1.24</c:v>
                </c:pt>
                <c:pt idx="2">
                  <c:v>#N/A</c:v>
                </c:pt>
                <c:pt idx="3">
                  <c:v>1.18</c:v>
                </c:pt>
                <c:pt idx="4">
                  <c:v>#N/A</c:v>
                </c:pt>
                <c:pt idx="5">
                  <c:v>1.49</c:v>
                </c:pt>
                <c:pt idx="6">
                  <c:v>#N/A</c:v>
                </c:pt>
                <c:pt idx="7">
                  <c:v>1.74</c:v>
                </c:pt>
                <c:pt idx="8">
                  <c:v>#N/A</c:v>
                </c:pt>
                <c:pt idx="9">
                  <c:v>0.95</c:v>
                </c:pt>
              </c:numCache>
            </c:numRef>
          </c:val>
          <c:extLst>
            <c:ext xmlns:c16="http://schemas.microsoft.com/office/drawing/2014/chart" uri="{C3380CC4-5D6E-409C-BE32-E72D297353CC}">
              <c16:uniqueId val="{00000007-4FD1-4350-815C-20C81AC9EE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6.28</c:v>
                </c:pt>
                <c:pt idx="2">
                  <c:v>#N/A</c:v>
                </c:pt>
                <c:pt idx="3">
                  <c:v>5.71</c:v>
                </c:pt>
                <c:pt idx="4">
                  <c:v>#N/A</c:v>
                </c:pt>
                <c:pt idx="5">
                  <c:v>5.77</c:v>
                </c:pt>
                <c:pt idx="6">
                  <c:v>#N/A</c:v>
                </c:pt>
                <c:pt idx="7">
                  <c:v>8.09</c:v>
                </c:pt>
                <c:pt idx="8">
                  <c:v>#N/A</c:v>
                </c:pt>
                <c:pt idx="9">
                  <c:v>7.08</c:v>
                </c:pt>
              </c:numCache>
            </c:numRef>
          </c:val>
          <c:extLst>
            <c:ext xmlns:c16="http://schemas.microsoft.com/office/drawing/2014/chart" uri="{C3380CC4-5D6E-409C-BE32-E72D297353CC}">
              <c16:uniqueId val="{00000008-4FD1-4350-815C-20C81AC9EE8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4.26</c:v>
                </c:pt>
                <c:pt idx="2">
                  <c:v>#N/A</c:v>
                </c:pt>
                <c:pt idx="3">
                  <c:v>5.21</c:v>
                </c:pt>
                <c:pt idx="4">
                  <c:v>#N/A</c:v>
                </c:pt>
                <c:pt idx="5">
                  <c:v>5.93</c:v>
                </c:pt>
                <c:pt idx="6">
                  <c:v>#N/A</c:v>
                </c:pt>
                <c:pt idx="7">
                  <c:v>6.83</c:v>
                </c:pt>
                <c:pt idx="8">
                  <c:v>#N/A</c:v>
                </c:pt>
                <c:pt idx="9">
                  <c:v>7.98</c:v>
                </c:pt>
              </c:numCache>
            </c:numRef>
          </c:val>
          <c:extLst>
            <c:ext xmlns:c16="http://schemas.microsoft.com/office/drawing/2014/chart" uri="{C3380CC4-5D6E-409C-BE32-E72D297353CC}">
              <c16:uniqueId val="{00000009-4FD1-4350-815C-20C81AC9EE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1166</c:v>
                </c:pt>
                <c:pt idx="5">
                  <c:v>1198</c:v>
                </c:pt>
                <c:pt idx="8">
                  <c:v>1163</c:v>
                </c:pt>
                <c:pt idx="11">
                  <c:v>1134</c:v>
                </c:pt>
                <c:pt idx="14">
                  <c:v>1050</c:v>
                </c:pt>
              </c:numCache>
            </c:numRef>
          </c:val>
          <c:extLst>
            <c:ext xmlns:c16="http://schemas.microsoft.com/office/drawing/2014/chart" uri="{C3380CC4-5D6E-409C-BE32-E72D297353CC}">
              <c16:uniqueId val="{00000000-33FF-4D11-B41F-4A798FBD60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FF-4D11-B41F-4A798FBD60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9</c:v>
                </c:pt>
                <c:pt idx="6">
                  <c:v>3</c:v>
                </c:pt>
                <c:pt idx="9">
                  <c:v>2</c:v>
                </c:pt>
                <c:pt idx="12">
                  <c:v>1</c:v>
                </c:pt>
              </c:numCache>
            </c:numRef>
          </c:val>
          <c:extLst>
            <c:ext xmlns:c16="http://schemas.microsoft.com/office/drawing/2014/chart" uri="{C3380CC4-5D6E-409C-BE32-E72D297353CC}">
              <c16:uniqueId val="{00000002-33FF-4D11-B41F-4A798FBD60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169</c:v>
                </c:pt>
                <c:pt idx="3">
                  <c:v>158</c:v>
                </c:pt>
                <c:pt idx="6">
                  <c:v>153</c:v>
                </c:pt>
                <c:pt idx="9">
                  <c:v>166</c:v>
                </c:pt>
                <c:pt idx="12">
                  <c:v>110</c:v>
                </c:pt>
              </c:numCache>
            </c:numRef>
          </c:val>
          <c:extLst>
            <c:ext xmlns:c16="http://schemas.microsoft.com/office/drawing/2014/chart" uri="{C3380CC4-5D6E-409C-BE32-E72D297353CC}">
              <c16:uniqueId val="{00000003-33FF-4D11-B41F-4A798FBD60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406</c:v>
                </c:pt>
                <c:pt idx="3">
                  <c:v>446</c:v>
                </c:pt>
                <c:pt idx="6">
                  <c:v>453</c:v>
                </c:pt>
                <c:pt idx="9">
                  <c:v>508</c:v>
                </c:pt>
                <c:pt idx="12">
                  <c:v>304</c:v>
                </c:pt>
              </c:numCache>
            </c:numRef>
          </c:val>
          <c:extLst>
            <c:ext xmlns:c16="http://schemas.microsoft.com/office/drawing/2014/chart" uri="{C3380CC4-5D6E-409C-BE32-E72D297353CC}">
              <c16:uniqueId val="{00000004-33FF-4D11-B41F-4A798FBD60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FF-4D11-B41F-4A798FBD60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FF-4D11-B41F-4A798FBD60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1013</c:v>
                </c:pt>
                <c:pt idx="3">
                  <c:v>971</c:v>
                </c:pt>
                <c:pt idx="6">
                  <c:v>938</c:v>
                </c:pt>
                <c:pt idx="9">
                  <c:v>926</c:v>
                </c:pt>
                <c:pt idx="12">
                  <c:v>904</c:v>
                </c:pt>
              </c:numCache>
            </c:numRef>
          </c:val>
          <c:extLst>
            <c:ext xmlns:c16="http://schemas.microsoft.com/office/drawing/2014/chart" uri="{C3380CC4-5D6E-409C-BE32-E72D297353CC}">
              <c16:uniqueId val="{00000007-33FF-4D11-B41F-4A798FBD60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439</c:v>
                </c:pt>
                <c:pt idx="2">
                  <c:v>#N/A</c:v>
                </c:pt>
                <c:pt idx="3">
                  <c:v>#N/A</c:v>
                </c:pt>
                <c:pt idx="4">
                  <c:v>386</c:v>
                </c:pt>
                <c:pt idx="5">
                  <c:v>#N/A</c:v>
                </c:pt>
                <c:pt idx="6">
                  <c:v>#N/A</c:v>
                </c:pt>
                <c:pt idx="7">
                  <c:v>384</c:v>
                </c:pt>
                <c:pt idx="8">
                  <c:v>#N/A</c:v>
                </c:pt>
                <c:pt idx="9">
                  <c:v>#N/A</c:v>
                </c:pt>
                <c:pt idx="10">
                  <c:v>468</c:v>
                </c:pt>
                <c:pt idx="11">
                  <c:v>#N/A</c:v>
                </c:pt>
                <c:pt idx="12">
                  <c:v>#N/A</c:v>
                </c:pt>
                <c:pt idx="13">
                  <c:v>269</c:v>
                </c:pt>
                <c:pt idx="14">
                  <c:v>#N/A</c:v>
                </c:pt>
              </c:numCache>
            </c:numRef>
          </c:val>
          <c:smooth val="0"/>
          <c:extLst>
            <c:ext xmlns:c16="http://schemas.microsoft.com/office/drawing/2014/chart" uri="{C3380CC4-5D6E-409C-BE32-E72D297353CC}">
              <c16:uniqueId val="{00000008-33FF-4D11-B41F-4A798FBD60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11502</c:v>
                </c:pt>
                <c:pt idx="5">
                  <c:v>10945</c:v>
                </c:pt>
                <c:pt idx="8">
                  <c:v>10491</c:v>
                </c:pt>
                <c:pt idx="11">
                  <c:v>10114</c:v>
                </c:pt>
                <c:pt idx="14">
                  <c:v>9800</c:v>
                </c:pt>
              </c:numCache>
            </c:numRef>
          </c:val>
          <c:extLst>
            <c:ext xmlns:c16="http://schemas.microsoft.com/office/drawing/2014/chart" uri="{C3380CC4-5D6E-409C-BE32-E72D297353CC}">
              <c16:uniqueId val="{00000000-3990-41E1-993A-4FD4CF0E4E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378</c:v>
                </c:pt>
                <c:pt idx="5">
                  <c:v>327</c:v>
                </c:pt>
                <c:pt idx="8">
                  <c:v>287</c:v>
                </c:pt>
                <c:pt idx="11">
                  <c:v>242</c:v>
                </c:pt>
                <c:pt idx="14">
                  <c:v>196</c:v>
                </c:pt>
              </c:numCache>
            </c:numRef>
          </c:val>
          <c:extLst>
            <c:ext xmlns:c16="http://schemas.microsoft.com/office/drawing/2014/chart" uri="{C3380CC4-5D6E-409C-BE32-E72D297353CC}">
              <c16:uniqueId val="{00000001-3990-41E1-993A-4FD4CF0E4E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7277</c:v>
                </c:pt>
                <c:pt idx="5">
                  <c:v>7352</c:v>
                </c:pt>
                <c:pt idx="8">
                  <c:v>7282</c:v>
                </c:pt>
                <c:pt idx="11">
                  <c:v>6468</c:v>
                </c:pt>
                <c:pt idx="14">
                  <c:v>6820</c:v>
                </c:pt>
              </c:numCache>
            </c:numRef>
          </c:val>
          <c:extLst>
            <c:ext xmlns:c16="http://schemas.microsoft.com/office/drawing/2014/chart" uri="{C3380CC4-5D6E-409C-BE32-E72D297353CC}">
              <c16:uniqueId val="{00000002-3990-41E1-993A-4FD4CF0E4E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90-41E1-993A-4FD4CF0E4E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90-41E1-993A-4FD4CF0E4E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16</c:v>
                </c:pt>
                <c:pt idx="6">
                  <c:v>16</c:v>
                </c:pt>
                <c:pt idx="9">
                  <c:v>12</c:v>
                </c:pt>
                <c:pt idx="12">
                  <c:v>14</c:v>
                </c:pt>
              </c:numCache>
            </c:numRef>
          </c:val>
          <c:extLst>
            <c:ext xmlns:c16="http://schemas.microsoft.com/office/drawing/2014/chart" uri="{C3380CC4-5D6E-409C-BE32-E72D297353CC}">
              <c16:uniqueId val="{00000005-3990-41E1-993A-4FD4CF0E4E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3089</c:v>
                </c:pt>
                <c:pt idx="3">
                  <c:v>3053</c:v>
                </c:pt>
                <c:pt idx="6">
                  <c:v>3124</c:v>
                </c:pt>
                <c:pt idx="9">
                  <c:v>2904</c:v>
                </c:pt>
                <c:pt idx="12">
                  <c:v>2883</c:v>
                </c:pt>
              </c:numCache>
            </c:numRef>
          </c:val>
          <c:extLst>
            <c:ext xmlns:c16="http://schemas.microsoft.com/office/drawing/2014/chart" uri="{C3380CC4-5D6E-409C-BE32-E72D297353CC}">
              <c16:uniqueId val="{00000006-3990-41E1-993A-4FD4CF0E4E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716</c:v>
                </c:pt>
                <c:pt idx="3">
                  <c:v>545</c:v>
                </c:pt>
                <c:pt idx="6">
                  <c:v>379</c:v>
                </c:pt>
                <c:pt idx="9">
                  <c:v>209</c:v>
                </c:pt>
                <c:pt idx="12">
                  <c:v>101</c:v>
                </c:pt>
              </c:numCache>
            </c:numRef>
          </c:val>
          <c:extLst>
            <c:ext xmlns:c16="http://schemas.microsoft.com/office/drawing/2014/chart" uri="{C3380CC4-5D6E-409C-BE32-E72D297353CC}">
              <c16:uniqueId val="{00000007-3990-41E1-993A-4FD4CF0E4E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5522</c:v>
                </c:pt>
                <c:pt idx="3">
                  <c:v>5043</c:v>
                </c:pt>
                <c:pt idx="6">
                  <c:v>4726</c:v>
                </c:pt>
                <c:pt idx="9">
                  <c:v>4628</c:v>
                </c:pt>
                <c:pt idx="12">
                  <c:v>3809</c:v>
                </c:pt>
              </c:numCache>
            </c:numRef>
          </c:val>
          <c:extLst>
            <c:ext xmlns:c16="http://schemas.microsoft.com/office/drawing/2014/chart" uri="{C3380CC4-5D6E-409C-BE32-E72D297353CC}">
              <c16:uniqueId val="{00000008-3990-41E1-993A-4FD4CF0E4E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8</c:v>
                </c:pt>
                <c:pt idx="6">
                  <c:v>5</c:v>
                </c:pt>
                <c:pt idx="9">
                  <c:v>2</c:v>
                </c:pt>
                <c:pt idx="12">
                  <c:v>0</c:v>
                </c:pt>
              </c:numCache>
            </c:numRef>
          </c:val>
          <c:extLst>
            <c:ext xmlns:c16="http://schemas.microsoft.com/office/drawing/2014/chart" uri="{C3380CC4-5D6E-409C-BE32-E72D297353CC}">
              <c16:uniqueId val="{00000009-3990-41E1-993A-4FD4CF0E4E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10025</c:v>
                </c:pt>
                <c:pt idx="3">
                  <c:v>9727</c:v>
                </c:pt>
                <c:pt idx="6">
                  <c:v>9519</c:v>
                </c:pt>
                <c:pt idx="9">
                  <c:v>9487</c:v>
                </c:pt>
                <c:pt idx="12">
                  <c:v>9694</c:v>
                </c:pt>
              </c:numCache>
            </c:numRef>
          </c:val>
          <c:extLst>
            <c:ext xmlns:c16="http://schemas.microsoft.com/office/drawing/2014/chart" uri="{C3380CC4-5D6E-409C-BE32-E72D297353CC}">
              <c16:uniqueId val="{0000000A-3990-41E1-993A-4FD4CF0E4E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212</c:v>
                </c:pt>
                <c:pt idx="2">
                  <c:v>#N/A</c:v>
                </c:pt>
                <c:pt idx="3">
                  <c:v>#N/A</c:v>
                </c:pt>
                <c:pt idx="4">
                  <c:v>0</c:v>
                </c:pt>
                <c:pt idx="5">
                  <c:v>#N/A</c:v>
                </c:pt>
                <c:pt idx="6">
                  <c:v>#N/A</c:v>
                </c:pt>
                <c:pt idx="7">
                  <c:v>0</c:v>
                </c:pt>
                <c:pt idx="8">
                  <c:v>#N/A</c:v>
                </c:pt>
                <c:pt idx="9">
                  <c:v>#N/A</c:v>
                </c:pt>
                <c:pt idx="10">
                  <c:v>418</c:v>
                </c:pt>
                <c:pt idx="11">
                  <c:v>#N/A</c:v>
                </c:pt>
                <c:pt idx="12">
                  <c:v>#N/A</c:v>
                </c:pt>
                <c:pt idx="13">
                  <c:v>0</c:v>
                </c:pt>
                <c:pt idx="14">
                  <c:v>#N/A</c:v>
                </c:pt>
              </c:numCache>
            </c:numRef>
          </c:val>
          <c:smooth val="0"/>
          <c:extLst>
            <c:ext xmlns:c16="http://schemas.microsoft.com/office/drawing/2014/chart" uri="{C3380CC4-5D6E-409C-BE32-E72D297353CC}">
              <c16:uniqueId val="{0000000B-3990-41E1-993A-4FD4CF0E4E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823</c:v>
                </c:pt>
                <c:pt idx="1">
                  <c:v>829</c:v>
                </c:pt>
                <c:pt idx="2">
                  <c:v>897</c:v>
                </c:pt>
              </c:numCache>
            </c:numRef>
          </c:val>
          <c:extLst>
            <c:ext xmlns:c16="http://schemas.microsoft.com/office/drawing/2014/chart" uri="{C3380CC4-5D6E-409C-BE32-E72D297353CC}">
              <c16:uniqueId val="{00000000-6874-45DB-873A-43DA797406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1114</c:v>
                </c:pt>
                <c:pt idx="1">
                  <c:v>1026</c:v>
                </c:pt>
                <c:pt idx="2">
                  <c:v>985</c:v>
                </c:pt>
              </c:numCache>
            </c:numRef>
          </c:val>
          <c:extLst>
            <c:ext xmlns:c16="http://schemas.microsoft.com/office/drawing/2014/chart" uri="{C3380CC4-5D6E-409C-BE32-E72D297353CC}">
              <c16:uniqueId val="{00000001-6874-45DB-873A-43DA797406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4807</c:v>
                </c:pt>
                <c:pt idx="1">
                  <c:v>4192</c:v>
                </c:pt>
                <c:pt idx="2">
                  <c:v>4402</c:v>
                </c:pt>
              </c:numCache>
            </c:numRef>
          </c:val>
          <c:extLst>
            <c:ext xmlns:c16="http://schemas.microsoft.com/office/drawing/2014/chart" uri="{C3380CC4-5D6E-409C-BE32-E72D297353CC}">
              <c16:uniqueId val="{00000002-6874-45DB-873A-43DA797406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{3A133778-0F20-4D3D-965E-A5579D97E7BB}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B5-40B3-9965-EF3D85DB76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{245DEA97-D7E3-4445-BBDB-7E8B81E9F4E7}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B5-40B3-9965-EF3D85DB76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{46EB8583-4D83-497F-B85C-C016D4B1E0E2}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B5-40B3-9965-EF3D85DB76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{51D50F93-CC67-404B-BA8D-10993BF5DA43}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B5-40B3-9965-EF3D85DB76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{EAEF8402-7D52-4E6F-8101-FDED93B9FAD1}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B5-40B3-9965-EF3D85DB76B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{29A271ED-2406-446A-B50D-2DDA8D17EF99}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B5-40B3-9965-EF3D85DB76B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{92F1E156-B14E-4AAF-A879-E0605027E2AB}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B5-40B3-9965-EF3D85DB76B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{366A6675-E492-46CD-A39E-B4C2499B170F}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B5-40B3-9965-EF3D85DB76B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{D73DAF16-B30E-4A7F-8977-5BBF173ADBCA}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B5-40B3-9965-EF3D85DB76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61.2</c:v>
                </c:pt>
                <c:pt idx="16">
                  <c:v>61.9</c:v>
                </c:pt>
                <c:pt idx="24">
                  <c:v>63.2</c:v>
                </c:pt>
                <c:pt idx="32">
                  <c:v>64.599999999999994</c:v>
                </c:pt>
              </c:numCache>
            </c:numRef>
          </c:xVal>
          <c:yVal>
            <c:numRef>
              <c:f>公会計指標分析・財政指標組合せ分析表!$BP$51:$DC$51</c:f>
              <c:numCache>
                <c:formatCode>#,##0.0;"▲ "#,##0.0</c:formatCode>
                <c:ptCount val="40"/>
                <c:pt idx="0">
                  <c:v>2.7</c:v>
                </c:pt>
                <c:pt idx="24">
                  <c:v>5.4</c:v>
                </c:pt>
              </c:numCache>
            </c:numRef>
          </c:yVal>
          <c:smooth val="0"/>
          <c:extLst>
            <c:ext xmlns:c16="http://schemas.microsoft.com/office/drawing/2014/chart" uri="{C3380CC4-5D6E-409C-BE32-E72D297353CC}">
              <c16:uniqueId val="{00000009-F8B5-40B3-9965-EF3D85DB76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{BB32248D-CE17-4118-8296-FFCD4472F63E}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B5-40B3-9965-EF3D85DB76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{422ADBC0-2A55-4815-8998-F1CDE1FA9DE8}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B5-40B3-9965-EF3D85DB76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{2CC89A3C-716F-49E5-890A-5F79A6FE172F}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B5-40B3-9965-EF3D85DB76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{1C7AE322-21A8-4F1D-8BC7-93D349839CE9}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B5-40B3-9965-EF3D85DB76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{AD130D97-A074-426F-AA8E-6651E0BD8586}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B5-40B3-9965-EF3D85DB76B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{737C9208-BC97-46B8-A04E-2B9AE162DF87}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B5-40B3-9965-EF3D85DB76B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{07F28730-B58A-48E4-8398-06D3D263442D}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B5-40B3-9965-EF3D85DB76B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{87E95BA7-B22C-4C49-8F04-D71AF11F4D3E}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B5-40B3-9965-EF3D85DB76B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{BB140E36-8C9D-405F-ABD1-4729683C0171}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B5-40B3-9965-EF3D85DB76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F8B5-40B3-9965-EF3D85DB76BA}"/>
            </c:ext>
          </c:extLst>
        </c:ser>
        <c:dLbls>
          <c:showLegendKey val="0"/>
          <c:showVal val="1"/>
          <c:showCatName val="0"/>
          <c:showSerName val="0"/>
          <c:showPercent val="0"/>
          <c:showBubbleSize val="0"/>
        </c:dLbls>
        <c:axId val="46179840"/>
        <c:axId val="46181760"/>
      </c:scatterChart>
      <c:valAx>
        <c:axId val="46179840"/>
        <c:scaling>
          <c:orientation val="minMax"/>
          <c:max val="6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{D3AFA751-1E07-448B-AD53-913A7F1540FC}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8CE-46DF-8FEC-49CC0E7CA0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{277C7A9D-4F80-4A2C-8340-80C675387677}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CE-46DF-8FEC-49CC0E7CA0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{8F20A6DE-C4F7-4C55-90CF-D38342A2FAE3}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CE-46DF-8FEC-49CC0E7CA0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{9ACB9445-8FEF-4344-9686-F5AAA8567B38}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CE-46DF-8FEC-49CC0E7CA0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{DA2DC4A8-BE00-40DD-B492-7C6F340480F2}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CE-46DF-8FEC-49CC0E7CA0C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{EFEE3314-A789-4E80-BBE0-D0DB8D5A7751}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8CE-46DF-8FEC-49CC0E7CA0C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{5A678688-99E2-41AD-9DE2-321130E3A196}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8CE-46DF-8FEC-49CC0E7CA0C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{F7E57254-1571-443B-84B7-E2F04D5DBBC0}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8CE-46DF-8FEC-49CC0E7CA0C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{1F962B5C-AE44-4F7A-8A57-188DD85AD49E}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8CE-46DF-8FEC-49CC0E7CA0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c:v>
                </c:pt>
                <c:pt idx="16">
                  <c:v>5.2</c:v>
                </c:pt>
                <c:pt idx="24">
                  <c:v>5.4</c:v>
                </c:pt>
                <c:pt idx="32">
                  <c:v>4.8</c:v>
                </c:pt>
              </c:numCache>
            </c:numRef>
          </c:xVal>
          <c:yVal>
            <c:numRef>
              <c:f>公会計指標分析・財政指標組合せ分析表!$BP$73:$DC$73</c:f>
              <c:numCache>
                <c:formatCode>#,##0.0;"▲ "#,##0.0</c:formatCode>
                <c:ptCount val="40"/>
                <c:pt idx="0">
                  <c:v>2.7</c:v>
                </c:pt>
                <c:pt idx="24">
                  <c:v>5.4</c:v>
                </c:pt>
              </c:numCache>
            </c:numRef>
          </c:yVal>
          <c:smooth val="0"/>
          <c:extLst>
            <c:ext xmlns:c16="http://schemas.microsoft.com/office/drawing/2014/chart" uri="{C3380CC4-5D6E-409C-BE32-E72D297353CC}">
              <c16:uniqueId val="{00000009-C8CE-46DF-8FEC-49CC0E7CA0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{89FAD611-BC27-40E3-B2DA-6F6443D2A7DB}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8CE-46DF-8FEC-49CC0E7CA0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{AF5FCD5D-C3DE-4F13-B28D-B39DA38FFC1B}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CE-46DF-8FEC-49CC0E7CA0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{6A7E1156-E044-4F17-AB73-F5E6E3680699}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CE-46DF-8FEC-49CC0E7CA0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{161FACF6-485B-4368-B2B6-30F9DE7C97B6}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CE-46DF-8FEC-49CC0E7CA0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{594B66FC-81EC-4AB2-8B82-876B9C585CD8}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CE-46DF-8FEC-49CC0E7CA0C4}"/>
                </c:ext>
              </c:extLst>
            </c:dLbl>
            <c:dLbl>
              <c:idx val="8"/>
              <c:layout>
                <c:manualLayout>
                  <c:x val="0"/>
                  <c:y val="-6.6185722789191366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{0C43D4DE-7887-4E02-AFEC-5C2CACDD9C39}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8CE-46DF-8FEC-49CC0E7CA0C4}"/>
                </c:ext>
              </c:extLst>
            </c:dLbl>
            <c:dLbl>
              <c:idx val="16"/>
              <c:layout>
                <c:manualLayout>
                  <c:x val="0"/>
                  <c:y val="6.618572278919136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{91650D51-471E-4955-8BCE-71091253AAA5}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8CE-46DF-8FEC-49CC0E7CA0C4}"/>
                </c:ext>
              </c:extLst>
            </c:dLbl>
            <c:dLbl>
              <c:idx val="24"/>
              <c:layout>
                <c:manualLayout>
                  <c:x val="0"/>
                  <c:y val="-1.379488556462843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{B1650B6D-A8A9-4C4A-BF88-E2DC95700804}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8CE-46DF-8FEC-49CC0E7CA0C4}"/>
                </c:ext>
              </c:extLst>
            </c:dLbl>
            <c:dLbl>
              <c:idx val="32"/>
              <c:layout>
                <c:manualLayout>
                  <c:x val="0"/>
                  <c:y val="1.379488556462843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{A86B9C50-7EFF-4B44-AE79-9F98C859FF5A}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8CE-46DF-8FEC-49CC0E7CA0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C8CE-46DF-8FEC-49CC0E7CA0C4}"/>
            </c:ext>
          </c:extLst>
        </c:ser>
        <c:dLbls>
          <c:showLegendKey val="0"/>
          <c:showVal val="1"/>
          <c:showCatName val="0"/>
          <c:showSerName val="0"/>
          <c:showPercent val="0"/>
          <c:showBubbleSize val="0"/>
        </c:dLbls>
        <c:axId val="84219776"/>
        <c:axId val="84234240"/>
      </c:scatterChart>
      <c:valAx>
        <c:axId val="84219776"/>
        <c:scaling>
          <c:orientation val="minMax"/>
          <c:max val="9.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元利償還金等については、平成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年度までの繰上償還や起債抑制により、普通会計の元利償還金が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台前半まで減少し、さらには令和元年度から簡易水道事業、公共下水道事業及び農業集落排水事業が法適化されたことにより、公営企業に要する経費の財源とする地方債の償還に充てたと認められる繰入金が減少した結果、全体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億円台前半となった。また、算入公債費等については、概ね横ばい傾向が続いている。この結果、実質公債費比率の分子は逓減傾向にあり、令和元年度は前年度から約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億円減少し、</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年度から逓減傾向にあり、令和元年度は一般会計等に係る地方債の現在高は増加したものの、公営企業債等繰入見込額の減等に伴い、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百万円となった。また、充当可能財源等は、充当可能基金、充当可能特定歳入及び基準財政需要額算入見込額の全てが減少傾向にあり、平成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年度から令和元年度まで引き続き減少している。この結果、将来負担比率の分子は、平成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年度は充当可能基金等の減額に伴い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百万円となったが、令和元年度は公営企業債等繰入見込額の減少に伴い、再び▲</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積立金は、ふるさと納税寄附金の堅調な伸びに伴いふるさと振興基金に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千百万円積み立てるなど、全体で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百万円を積み立てた一方、繰入金は、西都児湯環境整備事務組合負担金や下水道事業会計等への負担金及び補助金等の財源とするため環境整備事業基金から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百万円繰入れるなど、全体で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百万円を取り崩した結果、基金全体としては総額で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％）となり、基金残高は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基金残高は、新庁舎建設事業等の大型事業の償還が本格化することから、中長期的には減少していくと考えられる。このため、繰越金等を活用し、それぞれの基金の積み増しに努める。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公共施設の整備又は公共用地の取得に関する事業の財源に使用する基金。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環境整備事業基金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環境整備に関する建設事業及び維持管理の財源に使用する基金。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ふるさと振興基金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ふるさと納税寄附金の適正管理及び運用を目的とした基金。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　　　</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職員の退職手当の財源に使用する基金。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高齢者保健福祉基金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高齢者の在宅及び保健福祉の増進を目的とする基金。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新庁舎建設事業の財源として活用したことから、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環境整備事業基金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前年度において積立財源が不足し、残高が大幅に減となったことから、優先的に積み増しを行った結果、</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退職手当基金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定年退職者の年度毎の状況により基金残高を調整した結果、</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ふるさと振興基金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ふるさと納税寄附金の増により、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高齢者保健福祉基金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新庁舎建設事業の実施に伴い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億円程度の残高になる見込み。今後は他の大型事業に備えて積立予定。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環境整備事業基金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環境事業に関する需要は未だ多いため、財源不足が解消すれば積み増す方向で検討している。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退職手当基金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退職者の状況に応じて必要残高を積立予定。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ふるさと振興基金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ふるさと納税寄付金の状況により、それぞれの年度毎に判断する。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高齢者保健福祉基金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基金の目的に資する事業の有無により年度毎に判断する。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年度から微増傾向にあり、令和元年度は財政調整基金を使用するまでの歳出事案が発生しなかったことから、前年度比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災害等の備えのため、過去の実績等を勘案し、基本的に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憶円程度の基金残高を維持するように努めている。また、年度毎の財政事情に応じて積み増しや減額を行うことにしている。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その他の特定目的基金（環境整備事業基金）への積立を優先したことにより、減債基金への積立財源の確保ができず、結果的に平成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基金残高及び年度毎の公債費の状況等を考慮しながら基金残高を調整している。また、前年度からの純繰越金の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を積み立てることにしている。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B0D3DA8-1D9B-4257-B717-C9D26315D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85EB68F-D8BF-49AB-9214-8ED6F1F34C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753061B-30E5-41F5-9A28-98875024805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C7C357B-F803-4833-B9EB-7AAC68A1D59C}"/>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29FDEF3A-DF85-42D0-983A-CFA8A08384B8}"/>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96BD800-9821-4EC8-8D28-379965820ACA}"/>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8E9B4881-A906-4A79-9BFB-F6EFD6AB3055}"/>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B9B9D9EC-B9A0-4D30-939A-63C1650860B3}"/>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92CA0C38-811A-4AC6-ADFD-35C3ABEBE1E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7AB7DCE6-3C63-44B9-B3DA-B4CF2233F88D}"/>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97395BDF-FE8D-4567-B6F8-E8DD794FB4D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A0E52F82-9AD9-46A5-9AE2-C548894837A7}"/>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8B8CEE3-C088-4953-AEF6-C6AD83CA7F87}"/>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6A5B878-6B1F-4672-A5F1-3EFEC1A2557F}"/>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42E3E3FC-829D-4F0F-B248-A72E852AB1D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F80CB874-5203-465F-8FF7-CDFBBAFD107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3D6FA7E3-03A5-44E8-883D-209AF688A87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E6F78523-A83D-44D3-8070-B05871CA6FF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30,035
29,894
438.79
21,496,530
20,622,642
637,534
8,799,931
9,693,766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9D8A7340-26F0-4602-A40F-B759DB0EF93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CD323350-64FE-49D6-8033-332153AEB105}"/>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8442A8A0-F293-4ED9-918C-A1C5B3B63D3E}"/>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8EC91FD8-B194-49D0-A128-0000E3CB43D2}"/>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98A4ACA2-5999-4C19-902C-7E43DD36D6F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B754A74A-6EAF-4966-8B77-48873F51BD1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1DDA34F7-4E66-450B-8FB2-8B2B3AA9B52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D22E0BD7-34EF-4B84-AAF5-EC01D2B8C912}"/>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1884C83-0DB4-4B0A-A061-8E25C572F8F4}"/>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BA25CAE2-D063-4748-B576-5DCBED3FEA8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39C68735-C589-4638-9D46-B57C535C2FB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123BBB85-B41B-432A-B8BD-A1EF21365A8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8DCC954-CDFA-4934-8D13-A20A710ED12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81BEBF9-DFA7-409E-BCB8-0C66BBB7D44D}"/>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669FA50-BAD3-4CDA-88DB-F055821A26B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56E02B7-5CC5-458B-ADB0-FA196478FC1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94FCA123-30FA-4D62-9073-CD8CC7DB5C7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EBEA495F-D887-4A78-95C8-7C2C426F6AE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431E445E-B250-4530-ADAC-D818571B460D}"/>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D51A538-CC40-4D6D-B0AE-D78576C36A3F}"/>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79A6BA6D-06C1-4717-9FE4-FE4555B51E3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BAC4999-B140-4D8E-B742-B53EDC608787}"/>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49DF14D-CD01-4642-8539-CD592908F716}"/>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2CD60A83-3769-414C-ABF8-5FBA78640E9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C6C0F08A-D628-4FFD-9478-8165CB2DFF8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7876EFDE-0742-497C-B269-108D80E7F9D8}"/>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1301B065-6C5C-4ABA-BA4C-C17421E83B0B}"/>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713D9E0-30AF-4307-95A8-2F18D3611103}"/>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E54F5525-3C0F-4962-B03C-4771112E79F9}"/>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9AF3806C-8FB8-4353-9AA6-BB4C0C7E6ABE}"/>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591ED78F-8AC8-4B13-AF38-64AC91BF3969}"/>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767F98F0-8B92-4875-9CC1-B4A2A3D8D3E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359567D-91AB-4954-9003-9447AC7F1639}"/>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71FABA67-CFE6-4ADA-B8AA-014FC757942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7B9F45F-9523-4085-A732-19279D187777}"/>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有形固定資産減価償却率は、前年度よりも増加し類似団体内平均を上回っており、各施設とも老朽化が進行していると言える。今後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、西都市公共施設等総合管理計画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月策定）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に基づき、計画的な施設の更新や統廃合、長寿命化を推進する必要がある。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9A1843A-CD92-48D4-A1D9-423955301162}"/>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808E86F4-2374-4350-959A-9C209CE081A3}"/>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35AD251C-3C63-453D-BD57-A15C2EDD76D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EAE078A5-A96A-4820-A2B1-213554950F88}"/>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8A184BB-03FF-4DAD-B6F2-E12669AE412F}"/>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3D2F4B7A-4FB6-47AE-8CFF-82CE504A5684}"/>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5593DABA-113B-4640-8453-EDF4EE978038}"/>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6070E04-1F89-4446-BB5D-B4DF8FD5C005}"/>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F6B3662A-09B4-4910-BA53-8372D94935C8}"/>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924922C9-69C1-427F-994D-C6291EBC207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EEBE673A-F732-4CDE-994C-4C33779D1E5E}"/>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72CD718-E478-4B15-A3B6-0F516C258F81}"/>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F74BB627-3D4D-4369-A130-9400CE4A9212}"/>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E882C60-5F5D-4687-B8CF-AD57B52C7A1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9" name="直線コネクタ 68">
          <a:extLst>
            <a:ext uri="{FF2B5EF4-FFF2-40B4-BE49-F238E27FC236}">
              <a16:creationId xmlns:a16="http://schemas.microsoft.com/office/drawing/2014/main" id="{D69C66DE-FCE2-4FCE-94F7-8332A8A564F7}"/>
            </a:ext>
          </a:extLst>
        </xdr:cNvPr>
        <xdr:cNvCxnSpPr/>
      </xdr:nvCxnSpPr>
      <xdr:spPr>
        <a:xfrm flipV="1">
          <a:off x="4206240" y="5548122"/>
          <a:ext cx="1270" cy="108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0" name="有形固定資産減価償却率最小値テキスト">
          <a:extLst>
            <a:ext uri="{FF2B5EF4-FFF2-40B4-BE49-F238E27FC236}">
              <a16:creationId xmlns:a16="http://schemas.microsoft.com/office/drawing/2014/main" id="{4F0C36EB-293C-4DB8-AF9F-5876CBCF98A2}"/>
            </a:ext>
          </a:extLst>
        </xdr:cNvPr>
        <xdr:cNvSpPr txBox="1"/>
      </xdr:nvSpPr>
      <xdr:spPr>
        <a:xfrm>
          <a:off x="4258945" y="663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1" name="直線コネクタ 70">
          <a:extLst>
            <a:ext uri="{FF2B5EF4-FFF2-40B4-BE49-F238E27FC236}">
              <a16:creationId xmlns:a16="http://schemas.microsoft.com/office/drawing/2014/main" id="{4A85894B-FEDB-40E5-A30A-9A8D6607977C}"/>
            </a:ext>
          </a:extLst>
        </xdr:cNvPr>
        <xdr:cNvCxnSpPr/>
      </xdr:nvCxnSpPr>
      <xdr:spPr>
        <a:xfrm>
          <a:off x="4119245" y="663333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2" name="有形固定資産減価償却率最大値テキスト">
          <a:extLst>
            <a:ext uri="{FF2B5EF4-FFF2-40B4-BE49-F238E27FC236}">
              <a16:creationId xmlns:a16="http://schemas.microsoft.com/office/drawing/2014/main" id="{73CFC1CC-32F1-4886-A748-98E423F97604}"/>
            </a:ext>
          </a:extLst>
        </xdr:cNvPr>
        <xdr:cNvSpPr txBox="1"/>
      </xdr:nvSpPr>
      <xdr:spPr>
        <a:xfrm>
          <a:off x="4258945"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3" name="直線コネクタ 72">
          <a:extLst>
            <a:ext uri="{FF2B5EF4-FFF2-40B4-BE49-F238E27FC236}">
              <a16:creationId xmlns:a16="http://schemas.microsoft.com/office/drawing/2014/main" id="{950610E5-0444-453D-808F-55F3AC47889E}"/>
            </a:ext>
          </a:extLst>
        </xdr:cNvPr>
        <xdr:cNvCxnSpPr/>
      </xdr:nvCxnSpPr>
      <xdr:spPr>
        <a:xfrm>
          <a:off x="4119245" y="554812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4" name="有形固定資産減価償却率平均値テキスト">
          <a:extLst>
            <a:ext uri="{FF2B5EF4-FFF2-40B4-BE49-F238E27FC236}">
              <a16:creationId xmlns:a16="http://schemas.microsoft.com/office/drawing/2014/main" id="{B690524C-13FC-446E-A51B-687340A75A6E}"/>
            </a:ext>
          </a:extLst>
        </xdr:cNvPr>
        <xdr:cNvSpPr txBox="1"/>
      </xdr:nvSpPr>
      <xdr:spPr>
        <a:xfrm>
          <a:off x="4258945" y="588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5" name="フローチャート: 判断 74">
          <a:extLst>
            <a:ext uri="{FF2B5EF4-FFF2-40B4-BE49-F238E27FC236}">
              <a16:creationId xmlns:a16="http://schemas.microsoft.com/office/drawing/2014/main" id="{38F125FE-F5CF-49C6-96CE-056056114F1C}"/>
            </a:ext>
          </a:extLst>
        </xdr:cNvPr>
        <xdr:cNvSpPr/>
      </xdr:nvSpPr>
      <xdr:spPr>
        <a:xfrm>
          <a:off x="4157345" y="6027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6" name="フローチャート: 判断 75">
          <a:extLst>
            <a:ext uri="{FF2B5EF4-FFF2-40B4-BE49-F238E27FC236}">
              <a16:creationId xmlns:a16="http://schemas.microsoft.com/office/drawing/2014/main" id="{8F753766-BD94-45BA-AF1B-0DE86BE96D4D}"/>
            </a:ext>
          </a:extLst>
        </xdr:cNvPr>
        <xdr:cNvSpPr/>
      </xdr:nvSpPr>
      <xdr:spPr>
        <a:xfrm>
          <a:off x="3537585" y="6008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7" name="フローチャート: 判断 76">
          <a:extLst>
            <a:ext uri="{FF2B5EF4-FFF2-40B4-BE49-F238E27FC236}">
              <a16:creationId xmlns:a16="http://schemas.microsoft.com/office/drawing/2014/main" id="{9F3AE0A6-0DAB-44B7-8433-64A91A993D94}"/>
            </a:ext>
          </a:extLst>
        </xdr:cNvPr>
        <xdr:cNvSpPr/>
      </xdr:nvSpPr>
      <xdr:spPr>
        <a:xfrm>
          <a:off x="2867025" y="59781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8" name="フローチャート: 判断 77">
          <a:extLst>
            <a:ext uri="{FF2B5EF4-FFF2-40B4-BE49-F238E27FC236}">
              <a16:creationId xmlns:a16="http://schemas.microsoft.com/office/drawing/2014/main" id="{4C24DAFE-64FE-4346-89B6-4B348E2F2D9F}"/>
            </a:ext>
          </a:extLst>
        </xdr:cNvPr>
        <xdr:cNvSpPr/>
      </xdr:nvSpPr>
      <xdr:spPr>
        <a:xfrm>
          <a:off x="2196465" y="5927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9" name="フローチャート: 判断 78">
          <a:extLst>
            <a:ext uri="{FF2B5EF4-FFF2-40B4-BE49-F238E27FC236}">
              <a16:creationId xmlns:a16="http://schemas.microsoft.com/office/drawing/2014/main" id="{3E52C1DC-99DE-466B-9F36-5B73F2D2EB37}"/>
            </a:ext>
          </a:extLst>
        </xdr:cNvPr>
        <xdr:cNvSpPr/>
      </xdr:nvSpPr>
      <xdr:spPr>
        <a:xfrm>
          <a:off x="1525905" y="6032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44C19B8-D0DA-4727-8284-2660EEDA3E1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F5B5D58-989C-4509-A7B5-518AE14EEF5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D21277C-A738-4BEC-B755-DA3EBB2ED15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ED8060D-8A90-4D90-BE27-D2A21C468787}"/>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C4C1E28-4C8F-4AC8-ACD3-92292E8271AE}"/>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85" name="楕円 84">
          <a:extLst>
            <a:ext uri="{FF2B5EF4-FFF2-40B4-BE49-F238E27FC236}">
              <a16:creationId xmlns:a16="http://schemas.microsoft.com/office/drawing/2014/main" id="{3EA736E5-8ACF-4D6B-B793-DE4350C75184}"/>
            </a:ext>
          </a:extLst>
        </xdr:cNvPr>
        <xdr:cNvSpPr/>
      </xdr:nvSpPr>
      <xdr:spPr>
        <a:xfrm>
          <a:off x="4157345" y="61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17416</xdr:rowOff>
    </xdr:from>
    <xdr:ext cx="405111" cy="259045"/>
    <xdr:sp macro="" textlink="">
      <xdr:nvSpPr>
        <xdr:cNvPr id="86" name="有形固定資産減価償却率該当値テキスト">
          <a:extLst>
            <a:ext uri="{FF2B5EF4-FFF2-40B4-BE49-F238E27FC236}">
              <a16:creationId xmlns:a16="http://schemas.microsoft.com/office/drawing/2014/main" id="{CF3BD3AF-38D4-4B29-9642-A50A6452F73C}"/>
            </a:ext>
          </a:extLst>
        </xdr:cNvPr>
        <xdr:cNvSpPr txBox="1"/>
      </xdr:nvSpPr>
      <xdr:spPr>
        <a:xfrm>
          <a:off x="4258945" y="61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87" name="楕円 86">
          <a:extLst>
            <a:ext uri="{FF2B5EF4-FFF2-40B4-BE49-F238E27FC236}">
              <a16:creationId xmlns:a16="http://schemas.microsoft.com/office/drawing/2014/main" id="{91D911E7-1A53-4C73-82CB-7C42F63BFB1F}"/>
            </a:ext>
          </a:extLst>
        </xdr:cNvPr>
        <xdr:cNvSpPr/>
      </xdr:nvSpPr>
      <xdr:spPr>
        <a:xfrm>
          <a:off x="3537585" y="6127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32</xdr:row>
      <xdr:rowOff>89789</xdr:rowOff>
    </xdr:to>
    <xdr:cxnSp macro="">
      <xdr:nvCxnSpPr>
        <xdr:cNvPr id="88" name="直線コネクタ 87">
          <a:extLst>
            <a:ext uri="{FF2B5EF4-FFF2-40B4-BE49-F238E27FC236}">
              <a16:creationId xmlns:a16="http://schemas.microsoft.com/office/drawing/2014/main" id="{5D1DB824-CC2B-4038-A21A-E62EC175FE18}"/>
            </a:ext>
          </a:extLst>
        </xdr:cNvPr>
        <xdr:cNvCxnSpPr/>
      </xdr:nvCxnSpPr>
      <xdr:spPr>
        <a:xfrm>
          <a:off x="3588385" y="6178423"/>
          <a:ext cx="6197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152146</xdr:rowOff>
    </xdr:from>
    <xdr:to>
      <xdr:col>15</xdr:col>
      <xdr:colOff>187325</xdr:colOff>
      <xdr:row>32</xdr:row>
      <xdr:rowOff>82296</xdr:rowOff>
    </xdr:to>
    <xdr:sp macro="" textlink="">
      <xdr:nvSpPr>
        <xdr:cNvPr id="89" name="楕円 88">
          <a:extLst>
            <a:ext uri="{FF2B5EF4-FFF2-40B4-BE49-F238E27FC236}">
              <a16:creationId xmlns:a16="http://schemas.microsoft.com/office/drawing/2014/main" id="{A5EBE713-0649-4C4A-8FF5-7AAD2C057E0C}"/>
            </a:ext>
          </a:extLst>
        </xdr:cNvPr>
        <xdr:cNvSpPr/>
      </xdr:nvSpPr>
      <xdr:spPr>
        <a:xfrm>
          <a:off x="2867025" y="6103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31496</xdr:rowOff>
    </xdr:from>
    <xdr:to>
      <xdr:col>19</xdr:col>
      <xdr:colOff>136525</xdr:colOff>
      <xdr:row>32</xdr:row>
      <xdr:rowOff>59563</xdr:rowOff>
    </xdr:to>
    <xdr:cxnSp macro="">
      <xdr:nvCxnSpPr>
        <xdr:cNvPr id="90" name="直線コネクタ 89">
          <a:extLst>
            <a:ext uri="{FF2B5EF4-FFF2-40B4-BE49-F238E27FC236}">
              <a16:creationId xmlns:a16="http://schemas.microsoft.com/office/drawing/2014/main" id="{B86F9023-F7B5-47EB-B647-FB99E4E67D68}"/>
            </a:ext>
          </a:extLst>
        </xdr:cNvPr>
        <xdr:cNvCxnSpPr/>
      </xdr:nvCxnSpPr>
      <xdr:spPr>
        <a:xfrm>
          <a:off x="2917825" y="6150356"/>
          <a:ext cx="6705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137033</xdr:rowOff>
    </xdr:from>
    <xdr:to>
      <xdr:col>11</xdr:col>
      <xdr:colOff>187325</xdr:colOff>
      <xdr:row>32</xdr:row>
      <xdr:rowOff>67183</xdr:rowOff>
    </xdr:to>
    <xdr:sp macro="" textlink="">
      <xdr:nvSpPr>
        <xdr:cNvPr id="91" name="楕円 90">
          <a:extLst>
            <a:ext uri="{FF2B5EF4-FFF2-40B4-BE49-F238E27FC236}">
              <a16:creationId xmlns:a16="http://schemas.microsoft.com/office/drawing/2014/main" id="{587E3DE7-F7A5-48E4-9A6A-FF00DB2093F6}"/>
            </a:ext>
          </a:extLst>
        </xdr:cNvPr>
        <xdr:cNvSpPr/>
      </xdr:nvSpPr>
      <xdr:spPr>
        <a:xfrm>
          <a:off x="2196465" y="6088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16383</xdr:rowOff>
    </xdr:from>
    <xdr:to>
      <xdr:col>15</xdr:col>
      <xdr:colOff>136525</xdr:colOff>
      <xdr:row>32</xdr:row>
      <xdr:rowOff>31496</xdr:rowOff>
    </xdr:to>
    <xdr:cxnSp macro="">
      <xdr:nvCxnSpPr>
        <xdr:cNvPr id="92" name="直線コネクタ 91">
          <a:extLst>
            <a:ext uri="{FF2B5EF4-FFF2-40B4-BE49-F238E27FC236}">
              <a16:creationId xmlns:a16="http://schemas.microsoft.com/office/drawing/2014/main" id="{1D38D5EC-5EB2-4314-85AB-A28A1AE326CC}"/>
            </a:ext>
          </a:extLst>
        </xdr:cNvPr>
        <xdr:cNvCxnSpPr/>
      </xdr:nvCxnSpPr>
      <xdr:spPr>
        <a:xfrm>
          <a:off x="2247265" y="6135243"/>
          <a:ext cx="6705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52832</xdr:rowOff>
    </xdr:from>
    <xdr:to>
      <xdr:col>7</xdr:col>
      <xdr:colOff>187325</xdr:colOff>
      <xdr:row>31</xdr:row>
      <xdr:rowOff>154432</xdr:rowOff>
    </xdr:to>
    <xdr:sp macro="" textlink="">
      <xdr:nvSpPr>
        <xdr:cNvPr id="93" name="楕円 92">
          <a:extLst>
            <a:ext uri="{FF2B5EF4-FFF2-40B4-BE49-F238E27FC236}">
              <a16:creationId xmlns:a16="http://schemas.microsoft.com/office/drawing/2014/main" id="{1504AF82-0309-4890-AACF-E6CB6BD6857D}"/>
            </a:ext>
          </a:extLst>
        </xdr:cNvPr>
        <xdr:cNvSpPr/>
      </xdr:nvSpPr>
      <xdr:spPr>
        <a:xfrm>
          <a:off x="1525905" y="60040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103632</xdr:rowOff>
    </xdr:from>
    <xdr:to>
      <xdr:col>11</xdr:col>
      <xdr:colOff>136525</xdr:colOff>
      <xdr:row>32</xdr:row>
      <xdr:rowOff>16383</xdr:rowOff>
    </xdr:to>
    <xdr:cxnSp macro="">
      <xdr:nvCxnSpPr>
        <xdr:cNvPr id="94" name="直線コネクタ 93">
          <a:extLst>
            <a:ext uri="{FF2B5EF4-FFF2-40B4-BE49-F238E27FC236}">
              <a16:creationId xmlns:a16="http://schemas.microsoft.com/office/drawing/2014/main" id="{4756D872-5AC2-4335-86D0-804C1DBAA86B}"/>
            </a:ext>
          </a:extLst>
        </xdr:cNvPr>
        <xdr:cNvCxnSpPr/>
      </xdr:nvCxnSpPr>
      <xdr:spPr>
        <a:xfrm>
          <a:off x="1576705" y="6054852"/>
          <a:ext cx="67056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95" name="n_1aveValue有形固定資産減価償却率">
          <a:extLst>
            <a:ext uri="{FF2B5EF4-FFF2-40B4-BE49-F238E27FC236}">
              <a16:creationId xmlns:a16="http://schemas.microsoft.com/office/drawing/2014/main" id="{C4540C91-A3D5-45C2-B4B5-74A3917C9A4A}"/>
            </a:ext>
          </a:extLst>
        </xdr:cNvPr>
        <xdr:cNvSpPr txBox="1"/>
      </xdr:nvSpPr>
      <xdr:spPr>
        <a:xfrm>
          <a:off x="3395989"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6" name="n_2aveValue有形固定資産減価償却率">
          <a:extLst>
            <a:ext uri="{FF2B5EF4-FFF2-40B4-BE49-F238E27FC236}">
              <a16:creationId xmlns:a16="http://schemas.microsoft.com/office/drawing/2014/main" id="{BD8221C3-DEC6-46FF-9513-AD675CACBEE7}"/>
            </a:ext>
          </a:extLst>
        </xdr:cNvPr>
        <xdr:cNvSpPr txBox="1"/>
      </xdr:nvSpPr>
      <xdr:spPr>
        <a:xfrm>
          <a:off x="2738129" y="576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7" name="n_3aveValue有形固定資産減価償却率">
          <a:extLst>
            <a:ext uri="{FF2B5EF4-FFF2-40B4-BE49-F238E27FC236}">
              <a16:creationId xmlns:a16="http://schemas.microsoft.com/office/drawing/2014/main" id="{4F0F7792-F151-4F28-833E-5DCD8966F87F}"/>
            </a:ext>
          </a:extLst>
        </xdr:cNvPr>
        <xdr:cNvSpPr txBox="1"/>
      </xdr:nvSpPr>
      <xdr:spPr>
        <a:xfrm>
          <a:off x="2067569" y="57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2176</xdr:rowOff>
    </xdr:from>
    <xdr:ext cx="405111" cy="259045"/>
    <xdr:sp macro="" textlink="">
      <xdr:nvSpPr>
        <xdr:cNvPr id="98" name="n_4aveValue有形固定資産減価償却率">
          <a:extLst>
            <a:ext uri="{FF2B5EF4-FFF2-40B4-BE49-F238E27FC236}">
              <a16:creationId xmlns:a16="http://schemas.microsoft.com/office/drawing/2014/main" id="{BC4F7CF0-9ED1-41EF-8D22-FD7507831B4E}"/>
            </a:ext>
          </a:extLst>
        </xdr:cNvPr>
        <xdr:cNvSpPr txBox="1"/>
      </xdr:nvSpPr>
      <xdr:spPr>
        <a:xfrm>
          <a:off x="1397009" y="612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99" name="n_1mainValue有形固定資産減価償却率">
          <a:extLst>
            <a:ext uri="{FF2B5EF4-FFF2-40B4-BE49-F238E27FC236}">
              <a16:creationId xmlns:a16="http://schemas.microsoft.com/office/drawing/2014/main" id="{CD664339-C8A1-47AA-87FF-BE8BF22AE4AF}"/>
            </a:ext>
          </a:extLst>
        </xdr:cNvPr>
        <xdr:cNvSpPr txBox="1"/>
      </xdr:nvSpPr>
      <xdr:spPr>
        <a:xfrm>
          <a:off x="3395989" y="622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73423</xdr:rowOff>
    </xdr:from>
    <xdr:ext cx="405111" cy="259045"/>
    <xdr:sp macro="" textlink="">
      <xdr:nvSpPr>
        <xdr:cNvPr id="100" name="n_2mainValue有形固定資産減価償却率">
          <a:extLst>
            <a:ext uri="{FF2B5EF4-FFF2-40B4-BE49-F238E27FC236}">
              <a16:creationId xmlns:a16="http://schemas.microsoft.com/office/drawing/2014/main" id="{5D8B3400-6C33-40B7-81C9-46EDE1E3F25B}"/>
            </a:ext>
          </a:extLst>
        </xdr:cNvPr>
        <xdr:cNvSpPr txBox="1"/>
      </xdr:nvSpPr>
      <xdr:spPr>
        <a:xfrm>
          <a:off x="2738129"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58310</xdr:rowOff>
    </xdr:from>
    <xdr:ext cx="405111" cy="259045"/>
    <xdr:sp macro="" textlink="">
      <xdr:nvSpPr>
        <xdr:cNvPr id="101" name="n_3mainValue有形固定資産減価償却率">
          <a:extLst>
            <a:ext uri="{FF2B5EF4-FFF2-40B4-BE49-F238E27FC236}">
              <a16:creationId xmlns:a16="http://schemas.microsoft.com/office/drawing/2014/main" id="{A950F3E6-2EFC-45E7-B390-222E244ED93D}"/>
            </a:ext>
          </a:extLst>
        </xdr:cNvPr>
        <xdr:cNvSpPr txBox="1"/>
      </xdr:nvSpPr>
      <xdr:spPr>
        <a:xfrm>
          <a:off x="2067569" y="617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170959</xdr:rowOff>
    </xdr:from>
    <xdr:ext cx="405111" cy="259045"/>
    <xdr:sp macro="" textlink="">
      <xdr:nvSpPr>
        <xdr:cNvPr id="102" name="n_4mainValue有形固定資産減価償却率">
          <a:extLst>
            <a:ext uri="{FF2B5EF4-FFF2-40B4-BE49-F238E27FC236}">
              <a16:creationId xmlns:a16="http://schemas.microsoft.com/office/drawing/2014/main" id="{7FDBFC59-6704-4A3B-AAC1-284FF54AF4F0}"/>
            </a:ext>
          </a:extLst>
        </xdr:cNvPr>
        <xdr:cNvSpPr txBox="1"/>
      </xdr:nvSpPr>
      <xdr:spPr>
        <a:xfrm>
          <a:off x="1397009" y="57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25EACAFF-8149-4FEB-8BFF-A9E30C8CE615}"/>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DE75D30A-9C78-4325-8C4C-A94B13AD6DE3}"/>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83EAAC3D-0AE0-4BA4-AFB4-18340DB9D78F}"/>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CF62DDFC-984B-43C0-9C15-D2498C84837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F1A2F88-1B6D-4F3F-93EB-F91D51655732}"/>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9534454-1A4D-4CBB-945A-022E655A1474}"/>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9F4956D-68C7-42EC-A78B-DABDE463BE3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79C80029-BF1E-429B-AB49-6DDABE459DD9}"/>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58743549-8C65-4D68-B0DF-92A849421A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B511DE9-21E2-465B-874E-7706DAB5F88E}"/>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D9809D0-DF02-4ACD-A5DF-45E204953718}"/>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64F1A24A-ABD5-4C2E-ACF1-C3772777CE7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8B3BA42-AD2B-4D08-9634-BAE1995AF26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全国平均値や類似団体内平均値よりも下回っており、比較的良好な状態にある。しかしながら、今後は新庁舎建設事業に伴う地方債残高が増加し、一方で充当可能基金が減少する可能性があることから、債務償還比率は増加するものと思われる。今後は、行財政改革を推進することにより、償還財源の確保に努め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749B3C2C-9538-4C2F-8AA4-CDA0C2C7C94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A8ACDBC4-0DF9-4D16-8D80-E3809ED8B63F}"/>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0465CDF-A250-44E1-A349-A06606761F5A}"/>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15B72D90-3512-4550-A3A6-06DCA68F3CEA}"/>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62B6A0BE-0221-420D-826C-532F7B1AA6B9}"/>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7840674B-B2D3-4B87-932F-1602BB99639C}"/>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FD51F91-A21B-42A2-B526-A92C680269EA}"/>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EB31BA5-E006-4079-885B-7CC443AD9CED}"/>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E4967ADA-83DB-4350-8EC0-4999EFC3C4AB}"/>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918263A-2E2A-490A-A9D4-D3CF439CD718}"/>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D8CA6129-8107-47EF-8D03-0B3D86E495DA}"/>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F0F3D1A4-A8DB-4067-9CD4-20B3515C26F2}"/>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438CCD49-6D8D-4482-9AE8-9FF0C527BE29}"/>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2CB6D2C-E8FC-4CAF-9868-E610143CFCA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EC8AC877-EF0B-4BC4-9F4B-54023771EFCD}"/>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1" name="直線コネクタ 130">
          <a:extLst>
            <a:ext uri="{FF2B5EF4-FFF2-40B4-BE49-F238E27FC236}">
              <a16:creationId xmlns:a16="http://schemas.microsoft.com/office/drawing/2014/main" id="{2395AFF6-8F62-4A34-A264-FE5F28DDE41F}"/>
            </a:ext>
          </a:extLst>
        </xdr:cNvPr>
        <xdr:cNvCxnSpPr/>
      </xdr:nvCxnSpPr>
      <xdr:spPr>
        <a:xfrm flipV="1">
          <a:off x="13027660" y="5261998"/>
          <a:ext cx="1269" cy="141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2" name="債務償還比率最小値テキスト">
          <a:extLst>
            <a:ext uri="{FF2B5EF4-FFF2-40B4-BE49-F238E27FC236}">
              <a16:creationId xmlns:a16="http://schemas.microsoft.com/office/drawing/2014/main" id="{079E46F8-249F-487A-AA66-697C435FD549}"/>
            </a:ext>
          </a:extLst>
        </xdr:cNvPr>
        <xdr:cNvSpPr txBox="1"/>
      </xdr:nvSpPr>
      <xdr:spPr>
        <a:xfrm>
          <a:off x="13080365" y="66763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3" name="直線コネクタ 132">
          <a:extLst>
            <a:ext uri="{FF2B5EF4-FFF2-40B4-BE49-F238E27FC236}">
              <a16:creationId xmlns:a16="http://schemas.microsoft.com/office/drawing/2014/main" id="{BE841E65-915D-4196-BEF1-8FA6F7DD5D3A}"/>
            </a:ext>
          </a:extLst>
        </xdr:cNvPr>
        <xdr:cNvCxnSpPr/>
      </xdr:nvCxnSpPr>
      <xdr:spPr>
        <a:xfrm>
          <a:off x="12963525" y="6672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4" name="債務償還比率最大値テキスト">
          <a:extLst>
            <a:ext uri="{FF2B5EF4-FFF2-40B4-BE49-F238E27FC236}">
              <a16:creationId xmlns:a16="http://schemas.microsoft.com/office/drawing/2014/main" id="{B078FC68-BA45-42EC-A540-52B532D82CD4}"/>
            </a:ext>
          </a:extLst>
        </xdr:cNvPr>
        <xdr:cNvSpPr txBox="1"/>
      </xdr:nvSpPr>
      <xdr:spPr>
        <a:xfrm>
          <a:off x="13080365" y="504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5" name="直線コネクタ 134">
          <a:extLst>
            <a:ext uri="{FF2B5EF4-FFF2-40B4-BE49-F238E27FC236}">
              <a16:creationId xmlns:a16="http://schemas.microsoft.com/office/drawing/2014/main" id="{19EE2EFB-0164-4BD0-A906-82CDB66D3376}"/>
            </a:ext>
          </a:extLst>
        </xdr:cNvPr>
        <xdr:cNvCxnSpPr/>
      </xdr:nvCxnSpPr>
      <xdr:spPr>
        <a:xfrm>
          <a:off x="12963525" y="5261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6" name="債務償還比率平均値テキスト">
          <a:extLst>
            <a:ext uri="{FF2B5EF4-FFF2-40B4-BE49-F238E27FC236}">
              <a16:creationId xmlns:a16="http://schemas.microsoft.com/office/drawing/2014/main" id="{83ABAB36-C63D-4651-8BB3-FB77B67D2AA4}"/>
            </a:ext>
          </a:extLst>
        </xdr:cNvPr>
        <xdr:cNvSpPr txBox="1"/>
      </xdr:nvSpPr>
      <xdr:spPr>
        <a:xfrm>
          <a:off x="13080365" y="5837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7" name="フローチャート: 判断 136">
          <a:extLst>
            <a:ext uri="{FF2B5EF4-FFF2-40B4-BE49-F238E27FC236}">
              <a16:creationId xmlns:a16="http://schemas.microsoft.com/office/drawing/2014/main" id="{23083116-82CB-40E6-BB3D-D05FAD310206}"/>
            </a:ext>
          </a:extLst>
        </xdr:cNvPr>
        <xdr:cNvSpPr/>
      </xdr:nvSpPr>
      <xdr:spPr>
        <a:xfrm>
          <a:off x="13001625" y="58590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8" name="フローチャート: 判断 137">
          <a:extLst>
            <a:ext uri="{FF2B5EF4-FFF2-40B4-BE49-F238E27FC236}">
              <a16:creationId xmlns:a16="http://schemas.microsoft.com/office/drawing/2014/main" id="{B2343608-C222-491E-9092-2D3E17148E6D}"/>
            </a:ext>
          </a:extLst>
        </xdr:cNvPr>
        <xdr:cNvSpPr/>
      </xdr:nvSpPr>
      <xdr:spPr>
        <a:xfrm>
          <a:off x="12359005" y="583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9" name="フローチャート: 判断 138">
          <a:extLst>
            <a:ext uri="{FF2B5EF4-FFF2-40B4-BE49-F238E27FC236}">
              <a16:creationId xmlns:a16="http://schemas.microsoft.com/office/drawing/2014/main" id="{CCC5CC6A-6C63-4EF6-9405-1CC3275974C5}"/>
            </a:ext>
          </a:extLst>
        </xdr:cNvPr>
        <xdr:cNvSpPr/>
      </xdr:nvSpPr>
      <xdr:spPr>
        <a:xfrm>
          <a:off x="11688445" y="581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0" name="フローチャート: 判断 139">
          <a:extLst>
            <a:ext uri="{FF2B5EF4-FFF2-40B4-BE49-F238E27FC236}">
              <a16:creationId xmlns:a16="http://schemas.microsoft.com/office/drawing/2014/main" id="{3D66943D-7EB8-4277-B53B-E517AB1BA865}"/>
            </a:ext>
          </a:extLst>
        </xdr:cNvPr>
        <xdr:cNvSpPr/>
      </xdr:nvSpPr>
      <xdr:spPr>
        <a:xfrm>
          <a:off x="11017885" y="5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1" name="フローチャート: 判断 140">
          <a:extLst>
            <a:ext uri="{FF2B5EF4-FFF2-40B4-BE49-F238E27FC236}">
              <a16:creationId xmlns:a16="http://schemas.microsoft.com/office/drawing/2014/main" id="{C78A15A8-2197-4416-872C-12C82381C8BF}"/>
            </a:ext>
          </a:extLst>
        </xdr:cNvPr>
        <xdr:cNvSpPr/>
      </xdr:nvSpPr>
      <xdr:spPr>
        <a:xfrm>
          <a:off x="10347325" y="58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5ED8E86-9B83-4F40-A1F8-285F83732176}"/>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951A586-D4E9-40B8-9E41-23A16467A758}"/>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B46C65D-AE97-4969-AD54-66100F8FBD6D}"/>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7150163-9C1C-48C9-B4AE-DC032CD4B922}"/>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AA07E8C-5487-449A-AED6-A90A940BB191}"/>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136892</xdr:rowOff>
    </xdr:from>
    <xdr:to>
      <xdr:col>76</xdr:col>
      <xdr:colOff>73025</xdr:colOff>
      <xdr:row>30</xdr:row>
      <xdr:rowOff>67042</xdr:rowOff>
    </xdr:to>
    <xdr:sp macro="" textlink="">
      <xdr:nvSpPr>
        <xdr:cNvPr id="147" name="楕円 146">
          <a:extLst>
            <a:ext uri="{FF2B5EF4-FFF2-40B4-BE49-F238E27FC236}">
              <a16:creationId xmlns:a16="http://schemas.microsoft.com/office/drawing/2014/main" id="{B6DD4A4A-BB29-435F-AF55-809A57DF7913}"/>
            </a:ext>
          </a:extLst>
        </xdr:cNvPr>
        <xdr:cNvSpPr/>
      </xdr:nvSpPr>
      <xdr:spPr>
        <a:xfrm>
          <a:off x="13001625" y="57528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159769</xdr:rowOff>
    </xdr:from>
    <xdr:ext cx="469744" cy="259045"/>
    <xdr:sp macro="" textlink="">
      <xdr:nvSpPr>
        <xdr:cNvPr id="148" name="債務償還比率該当値テキスト">
          <a:extLst>
            <a:ext uri="{FF2B5EF4-FFF2-40B4-BE49-F238E27FC236}">
              <a16:creationId xmlns:a16="http://schemas.microsoft.com/office/drawing/2014/main" id="{519B1782-D3F4-490E-92AA-DF11C8E7CD62}"/>
            </a:ext>
          </a:extLst>
        </xdr:cNvPr>
        <xdr:cNvSpPr txBox="1"/>
      </xdr:nvSpPr>
      <xdr:spPr>
        <a:xfrm>
          <a:off x="13080365" y="560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162080</xdr:rowOff>
    </xdr:from>
    <xdr:to>
      <xdr:col>72</xdr:col>
      <xdr:colOff>123825</xdr:colOff>
      <xdr:row>30</xdr:row>
      <xdr:rowOff>92230</xdr:rowOff>
    </xdr:to>
    <xdr:sp macro="" textlink="">
      <xdr:nvSpPr>
        <xdr:cNvPr id="149" name="楕円 148">
          <a:extLst>
            <a:ext uri="{FF2B5EF4-FFF2-40B4-BE49-F238E27FC236}">
              <a16:creationId xmlns:a16="http://schemas.microsoft.com/office/drawing/2014/main" id="{F998A130-A9C7-4BCE-A8F6-57822E74B2E1}"/>
            </a:ext>
          </a:extLst>
        </xdr:cNvPr>
        <xdr:cNvSpPr/>
      </xdr:nvSpPr>
      <xdr:spPr>
        <a:xfrm>
          <a:off x="12359005" y="5778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16242</xdr:rowOff>
    </xdr:from>
    <xdr:to>
      <xdr:col>76</xdr:col>
      <xdr:colOff>22225</xdr:colOff>
      <xdr:row>30</xdr:row>
      <xdr:rowOff>41430</xdr:rowOff>
    </xdr:to>
    <xdr:cxnSp macro="">
      <xdr:nvCxnSpPr>
        <xdr:cNvPr id="150" name="直線コネクタ 149">
          <a:extLst>
            <a:ext uri="{FF2B5EF4-FFF2-40B4-BE49-F238E27FC236}">
              <a16:creationId xmlns:a16="http://schemas.microsoft.com/office/drawing/2014/main" id="{719EDE6E-AE28-4B3C-9A23-26A761299936}"/>
            </a:ext>
          </a:extLst>
        </xdr:cNvPr>
        <xdr:cNvCxnSpPr/>
      </xdr:nvCxnSpPr>
      <xdr:spPr>
        <a:xfrm flipV="1">
          <a:off x="12409805" y="5799822"/>
          <a:ext cx="6197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54010</xdr:rowOff>
    </xdr:from>
    <xdr:to>
      <xdr:col>68</xdr:col>
      <xdr:colOff>123825</xdr:colOff>
      <xdr:row>29</xdr:row>
      <xdr:rowOff>155610</xdr:rowOff>
    </xdr:to>
    <xdr:sp macro="" textlink="">
      <xdr:nvSpPr>
        <xdr:cNvPr id="151" name="楕円 150">
          <a:extLst>
            <a:ext uri="{FF2B5EF4-FFF2-40B4-BE49-F238E27FC236}">
              <a16:creationId xmlns:a16="http://schemas.microsoft.com/office/drawing/2014/main" id="{06354078-C1B9-458F-8F7F-24C214FFB5D3}"/>
            </a:ext>
          </a:extLst>
        </xdr:cNvPr>
        <xdr:cNvSpPr/>
      </xdr:nvSpPr>
      <xdr:spPr>
        <a:xfrm>
          <a:off x="11688445" y="56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104810</xdr:rowOff>
    </xdr:from>
    <xdr:to>
      <xdr:col>72</xdr:col>
      <xdr:colOff>73025</xdr:colOff>
      <xdr:row>30</xdr:row>
      <xdr:rowOff>41430</xdr:rowOff>
    </xdr:to>
    <xdr:cxnSp macro="">
      <xdr:nvCxnSpPr>
        <xdr:cNvPr id="152" name="直線コネクタ 151">
          <a:extLst>
            <a:ext uri="{FF2B5EF4-FFF2-40B4-BE49-F238E27FC236}">
              <a16:creationId xmlns:a16="http://schemas.microsoft.com/office/drawing/2014/main" id="{E3DEA259-8E47-48BA-9C9F-C145A64A2981}"/>
            </a:ext>
          </a:extLst>
        </xdr:cNvPr>
        <xdr:cNvCxnSpPr/>
      </xdr:nvCxnSpPr>
      <xdr:spPr>
        <a:xfrm>
          <a:off x="11739245" y="5720750"/>
          <a:ext cx="670560" cy="10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123098</xdr:rowOff>
    </xdr:from>
    <xdr:to>
      <xdr:col>64</xdr:col>
      <xdr:colOff>123825</xdr:colOff>
      <xdr:row>30</xdr:row>
      <xdr:rowOff>53248</xdr:rowOff>
    </xdr:to>
    <xdr:sp macro="" textlink="">
      <xdr:nvSpPr>
        <xdr:cNvPr id="153" name="楕円 152">
          <a:extLst>
            <a:ext uri="{FF2B5EF4-FFF2-40B4-BE49-F238E27FC236}">
              <a16:creationId xmlns:a16="http://schemas.microsoft.com/office/drawing/2014/main" id="{5027EB73-AAB5-4CB5-9FA9-9EC1DD573D37}"/>
            </a:ext>
          </a:extLst>
        </xdr:cNvPr>
        <xdr:cNvSpPr/>
      </xdr:nvSpPr>
      <xdr:spPr>
        <a:xfrm>
          <a:off x="11017885" y="5739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104810</xdr:rowOff>
    </xdr:from>
    <xdr:to>
      <xdr:col>68</xdr:col>
      <xdr:colOff>73025</xdr:colOff>
      <xdr:row>30</xdr:row>
      <xdr:rowOff>2448</xdr:rowOff>
    </xdr:to>
    <xdr:cxnSp macro="">
      <xdr:nvCxnSpPr>
        <xdr:cNvPr id="154" name="直線コネクタ 153">
          <a:extLst>
            <a:ext uri="{FF2B5EF4-FFF2-40B4-BE49-F238E27FC236}">
              <a16:creationId xmlns:a16="http://schemas.microsoft.com/office/drawing/2014/main" id="{E6E136A9-F05E-478B-A961-D64DB7F6F2B6}"/>
            </a:ext>
          </a:extLst>
        </xdr:cNvPr>
        <xdr:cNvCxnSpPr/>
      </xdr:nvCxnSpPr>
      <xdr:spPr>
        <a:xfrm flipV="1">
          <a:off x="11068685" y="5720750"/>
          <a:ext cx="67056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107386</xdr:rowOff>
    </xdr:from>
    <xdr:to>
      <xdr:col>60</xdr:col>
      <xdr:colOff>123825</xdr:colOff>
      <xdr:row>30</xdr:row>
      <xdr:rowOff>37536</xdr:rowOff>
    </xdr:to>
    <xdr:sp macro="" textlink="">
      <xdr:nvSpPr>
        <xdr:cNvPr id="155" name="楕円 154">
          <a:extLst>
            <a:ext uri="{FF2B5EF4-FFF2-40B4-BE49-F238E27FC236}">
              <a16:creationId xmlns:a16="http://schemas.microsoft.com/office/drawing/2014/main" id="{47237743-FBB4-4ACB-80CD-F58C8B9B5E02}"/>
            </a:ext>
          </a:extLst>
        </xdr:cNvPr>
        <xdr:cNvSpPr/>
      </xdr:nvSpPr>
      <xdr:spPr>
        <a:xfrm>
          <a:off x="10347325" y="5723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158186</xdr:rowOff>
    </xdr:from>
    <xdr:to>
      <xdr:col>64</xdr:col>
      <xdr:colOff>73025</xdr:colOff>
      <xdr:row>30</xdr:row>
      <xdr:rowOff>2448</xdr:rowOff>
    </xdr:to>
    <xdr:cxnSp macro="">
      <xdr:nvCxnSpPr>
        <xdr:cNvPr id="156" name="直線コネクタ 155">
          <a:extLst>
            <a:ext uri="{FF2B5EF4-FFF2-40B4-BE49-F238E27FC236}">
              <a16:creationId xmlns:a16="http://schemas.microsoft.com/office/drawing/2014/main" id="{FBD3E292-C491-44E8-955F-CB9DD7401A2F}"/>
            </a:ext>
          </a:extLst>
        </xdr:cNvPr>
        <xdr:cNvCxnSpPr/>
      </xdr:nvCxnSpPr>
      <xdr:spPr>
        <a:xfrm>
          <a:off x="10398125" y="5774126"/>
          <a:ext cx="67056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7" name="n_1aveValue債務償還比率">
          <a:extLst>
            <a:ext uri="{FF2B5EF4-FFF2-40B4-BE49-F238E27FC236}">
              <a16:creationId xmlns:a16="http://schemas.microsoft.com/office/drawing/2014/main" id="{FFD7EE55-7B2C-42C7-A895-DF0F39B2CFDD}"/>
            </a:ext>
          </a:extLst>
        </xdr:cNvPr>
        <xdr:cNvSpPr txBox="1"/>
      </xdr:nvSpPr>
      <xdr:spPr>
        <a:xfrm>
          <a:off x="12185092" y="592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8" name="n_2aveValue債務償還比率">
          <a:extLst>
            <a:ext uri="{FF2B5EF4-FFF2-40B4-BE49-F238E27FC236}">
              <a16:creationId xmlns:a16="http://schemas.microsoft.com/office/drawing/2014/main" id="{039CB30D-12C3-41C5-8740-A52946924950}"/>
            </a:ext>
          </a:extLst>
        </xdr:cNvPr>
        <xdr:cNvSpPr txBox="1"/>
      </xdr:nvSpPr>
      <xdr:spPr>
        <a:xfrm>
          <a:off x="11527232" y="590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59" name="n_3aveValue債務償還比率">
          <a:extLst>
            <a:ext uri="{FF2B5EF4-FFF2-40B4-BE49-F238E27FC236}">
              <a16:creationId xmlns:a16="http://schemas.microsoft.com/office/drawing/2014/main" id="{53DB0864-CDD7-4B89-BCAB-E4340F790D8F}"/>
            </a:ext>
          </a:extLst>
        </xdr:cNvPr>
        <xdr:cNvSpPr txBox="1"/>
      </xdr:nvSpPr>
      <xdr:spPr>
        <a:xfrm>
          <a:off x="10856672" y="58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0" name="n_4aveValue債務償還比率">
          <a:extLst>
            <a:ext uri="{FF2B5EF4-FFF2-40B4-BE49-F238E27FC236}">
              <a16:creationId xmlns:a16="http://schemas.microsoft.com/office/drawing/2014/main" id="{02C78433-2D0D-4A61-A177-DBED336CA004}"/>
            </a:ext>
          </a:extLst>
        </xdr:cNvPr>
        <xdr:cNvSpPr txBox="1"/>
      </xdr:nvSpPr>
      <xdr:spPr>
        <a:xfrm>
          <a:off x="10186112" y="589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108757</xdr:rowOff>
    </xdr:from>
    <xdr:ext cx="469744" cy="259045"/>
    <xdr:sp macro="" textlink="">
      <xdr:nvSpPr>
        <xdr:cNvPr id="161" name="n_1mainValue債務償還比率">
          <a:extLst>
            <a:ext uri="{FF2B5EF4-FFF2-40B4-BE49-F238E27FC236}">
              <a16:creationId xmlns:a16="http://schemas.microsoft.com/office/drawing/2014/main" id="{F0D757F2-C285-494C-85D6-2E50CC776D50}"/>
            </a:ext>
          </a:extLst>
        </xdr:cNvPr>
        <xdr:cNvSpPr txBox="1"/>
      </xdr:nvSpPr>
      <xdr:spPr>
        <a:xfrm>
          <a:off x="12185092" y="55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687</xdr:rowOff>
    </xdr:from>
    <xdr:ext cx="469744" cy="259045"/>
    <xdr:sp macro="" textlink="">
      <xdr:nvSpPr>
        <xdr:cNvPr id="162" name="n_2mainValue債務償還比率">
          <a:extLst>
            <a:ext uri="{FF2B5EF4-FFF2-40B4-BE49-F238E27FC236}">
              <a16:creationId xmlns:a16="http://schemas.microsoft.com/office/drawing/2014/main" id="{A69CA919-4381-43C7-B08A-6D332D413FE7}"/>
            </a:ext>
          </a:extLst>
        </xdr:cNvPr>
        <xdr:cNvSpPr txBox="1"/>
      </xdr:nvSpPr>
      <xdr:spPr>
        <a:xfrm>
          <a:off x="11527232" y="54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69775</xdr:rowOff>
    </xdr:from>
    <xdr:ext cx="469744" cy="259045"/>
    <xdr:sp macro="" textlink="">
      <xdr:nvSpPr>
        <xdr:cNvPr id="163" name="n_3mainValue債務償還比率">
          <a:extLst>
            <a:ext uri="{FF2B5EF4-FFF2-40B4-BE49-F238E27FC236}">
              <a16:creationId xmlns:a16="http://schemas.microsoft.com/office/drawing/2014/main" id="{2B990B3B-9A4F-43E3-9B16-A26CB7DA423D}"/>
            </a:ext>
          </a:extLst>
        </xdr:cNvPr>
        <xdr:cNvSpPr txBox="1"/>
      </xdr:nvSpPr>
      <xdr:spPr>
        <a:xfrm>
          <a:off x="10856672" y="55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54063</xdr:rowOff>
    </xdr:from>
    <xdr:ext cx="469744" cy="259045"/>
    <xdr:sp macro="" textlink="">
      <xdr:nvSpPr>
        <xdr:cNvPr id="164" name="n_4mainValue債務償還比率">
          <a:extLst>
            <a:ext uri="{FF2B5EF4-FFF2-40B4-BE49-F238E27FC236}">
              <a16:creationId xmlns:a16="http://schemas.microsoft.com/office/drawing/2014/main" id="{4B96C08D-D426-4463-BE04-7C6AABF01FF9}"/>
            </a:ext>
          </a:extLst>
        </xdr:cNvPr>
        <xdr:cNvSpPr txBox="1"/>
      </xdr:nvSpPr>
      <xdr:spPr>
        <a:xfrm>
          <a:off x="10186112" y="550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4D460644-F9F0-4F62-9470-E93173EDBD5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941E5B9-25B0-4D0B-9D3C-071BF37D6769}"/>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79EE3816-AA83-478E-8E25-46A3CF7FA5B5}"/>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C50879F0-7ED0-4A9A-B0E1-DD90C306979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4C32889-5BDC-4558-B3C7-310F923602E7}"/>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ADABC2B-2D78-4E6C-8C4B-9C6D6B474DA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DC85B5-6ADA-4759-97E2-CA1196A628C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76DF28-D4D1-4F48-8F8A-76F1AF7FD10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64A58B-DD0E-431C-AA8F-C781B8DBE04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A616E7-9599-4A6C-B861-8903FF14A97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630DE4-16C5-443B-B2D1-DFB951A444B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FF5428-FD97-4155-99FC-CDA05EFC055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9E9B09-5ADC-4F61-A9C9-58170C54BEE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0EAFE4-5EA8-47C1-8C3B-2A57F962382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C602DC-4624-4BDC-9BC9-16CAB699CF8C}"/>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465EF2-D180-4E1A-BDB9-22C1F886D04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30,035
29,894
438.79
21,496,530
20,622,642
637,534
8,799,931
9,693,766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65BE69-2488-43D1-B160-1EEA6FA0F48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98B0A2-15B9-4C65-BA1E-B9A73C770D9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B05DA7-49FB-4482-BF23-53BDCD52161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2F608B-7106-4864-AC65-23D7CC46B5F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E32341-93F0-45A2-8CAE-EA9F0458F34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312F836-7625-4A1D-A9AC-4D16FCB0E6D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FAE902-06BE-4988-8036-F629E47A393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8AF649-562D-4B6C-9CC7-F18273DC11C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E7553E-1D2F-4887-9EF0-63D4BB42F0E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C7E1CF-6107-4544-8636-0135385091B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83099EE-EAA8-46E5-AC4D-92AD80B45F3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0A7B20-8464-46C5-8CA6-D2B6176CC63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5DDAB1-6B0E-42E8-82DA-E5B77EC2B3D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5D4F12-00B8-436F-9648-C5B4489F0DE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57866B-8EF5-4290-9BA6-BC54C9C13DB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97891E-D4E1-4C5A-A6C1-95480FB483F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605072-EE2E-4F45-8134-8C4DE48BDE5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F77116-A004-409C-8B49-2A413ADB34A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D8F30F-4F25-4046-8138-8445896E833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31C1C35-B228-4E87-80EA-DB18D6179284}"/>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69D09FC-FA15-41A1-BC62-1463C0A497C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3FC162-AF46-4E63-8161-8DF4F720CEB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520F1F-1BEB-4DD7-8252-3A5EB092C6C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2E026A-B382-4F27-900A-1CB41B15E90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08DE0A-660C-4BC9-B99E-4B61B9C6520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DA970D-5B8E-4476-9170-204024F68DC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D0C9F5-0885-4E20-A14B-DC07CC5C129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7CE18F-BD57-450E-BADB-2EC82740BB9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E75A4E-495A-4079-890B-2FAED4F758E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623C9F-7CCA-4587-A0FB-1BDEAAB2F07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18B294-A9A3-4667-BF0A-A408A14A341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178A14-DB5D-4B9B-BB90-380F23DDA43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29121A1-8347-46DE-8213-728DA08E5C0E}"/>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B9F1245-D36B-4285-A7B8-0B0859174897}"/>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5930176-39DF-4CD6-B9E8-4F7D1B247FE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6BC8CE4-74A0-4A4A-9968-F89ED892F74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1523EC4-7083-4983-B152-75B64B960795}"/>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8C7BC0C-991D-476D-8253-3E50AF17DB2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3CCDB50-77D5-4F4E-9CE1-E4B8D292FD9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E724E9D-CFAC-46F7-A1F9-2203D128CAD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282AEDE-D66E-4875-9F0B-5953334435AE}"/>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675CB06-129B-4FF4-9E41-F408B249EF73}"/>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B4A83F0-4C95-482D-8B3A-91C61291664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DCCEA45-2EE4-438C-B1C5-1B37D8D519ED}"/>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ACB0119-649C-4ED1-9620-611E9467F4F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a:extLst>
            <a:ext uri="{FF2B5EF4-FFF2-40B4-BE49-F238E27FC236}">
              <a16:creationId xmlns:a16="http://schemas.microsoft.com/office/drawing/2014/main" id="{985C4BD5-01C0-43EC-BC54-04F5709B9944}"/>
            </a:ext>
          </a:extLst>
        </xdr:cNvPr>
        <xdr:cNvCxnSpPr/>
      </xdr:nvCxnSpPr>
      <xdr:spPr>
        <a:xfrm flipV="1">
          <a:off x="4086225" y="569976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a:extLst>
            <a:ext uri="{FF2B5EF4-FFF2-40B4-BE49-F238E27FC236}">
              <a16:creationId xmlns:a16="http://schemas.microsoft.com/office/drawing/2014/main" id="{336E4453-4F20-4A50-93AE-F67802EFD27D}"/>
            </a:ext>
          </a:extLst>
        </xdr:cNvPr>
        <xdr:cNvSpPr txBox="1"/>
      </xdr:nvSpPr>
      <xdr:spPr>
        <a:xfrm>
          <a:off x="4124960"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a:extLst>
            <a:ext uri="{FF2B5EF4-FFF2-40B4-BE49-F238E27FC236}">
              <a16:creationId xmlns:a16="http://schemas.microsoft.com/office/drawing/2014/main" id="{B1C5670D-F9C5-4F20-A4E9-060D5FB337DB}"/>
            </a:ext>
          </a:extLst>
        </xdr:cNvPr>
        <xdr:cNvCxnSpPr/>
      </xdr:nvCxnSpPr>
      <xdr:spPr>
        <a:xfrm>
          <a:off x="4020820" y="694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E15D92B2-0CA4-4DCD-8542-1D71D41C956C}"/>
            </a:ext>
          </a:extLst>
        </xdr:cNvPr>
        <xdr:cNvSpPr txBox="1"/>
      </xdr:nvSpPr>
      <xdr:spPr>
        <a:xfrm>
          <a:off x="4124960" y="54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a:extLst>
            <a:ext uri="{FF2B5EF4-FFF2-40B4-BE49-F238E27FC236}">
              <a16:creationId xmlns:a16="http://schemas.microsoft.com/office/drawing/2014/main" id="{1AAE9883-FC21-45C4-A182-D0C6307AF8DF}"/>
            </a:ext>
          </a:extLst>
        </xdr:cNvPr>
        <xdr:cNvCxnSpPr/>
      </xdr:nvCxnSpPr>
      <xdr:spPr>
        <a:xfrm>
          <a:off x="402082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a:extLst>
            <a:ext uri="{FF2B5EF4-FFF2-40B4-BE49-F238E27FC236}">
              <a16:creationId xmlns:a16="http://schemas.microsoft.com/office/drawing/2014/main" id="{3FD1764E-794E-4797-891C-43091AD7F723}"/>
            </a:ext>
          </a:extLst>
        </xdr:cNvPr>
        <xdr:cNvSpPr txBox="1"/>
      </xdr:nvSpPr>
      <xdr:spPr>
        <a:xfrm>
          <a:off x="412496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a:extLst>
            <a:ext uri="{FF2B5EF4-FFF2-40B4-BE49-F238E27FC236}">
              <a16:creationId xmlns:a16="http://schemas.microsoft.com/office/drawing/2014/main" id="{BF165002-B85B-4881-91A3-290556F3BA1B}"/>
            </a:ext>
          </a:extLst>
        </xdr:cNvPr>
        <xdr:cNvSpPr/>
      </xdr:nvSpPr>
      <xdr:spPr>
        <a:xfrm>
          <a:off x="403606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a:extLst>
            <a:ext uri="{FF2B5EF4-FFF2-40B4-BE49-F238E27FC236}">
              <a16:creationId xmlns:a16="http://schemas.microsoft.com/office/drawing/2014/main" id="{3B5787C4-FA33-4C1D-9AE0-BEE27799A22D}"/>
            </a:ext>
          </a:extLst>
        </xdr:cNvPr>
        <xdr:cNvSpPr/>
      </xdr:nvSpPr>
      <xdr:spPr>
        <a:xfrm>
          <a:off x="3312160" y="620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a:extLst>
            <a:ext uri="{FF2B5EF4-FFF2-40B4-BE49-F238E27FC236}">
              <a16:creationId xmlns:a16="http://schemas.microsoft.com/office/drawing/2014/main" id="{E8333CCD-32F8-406F-91AA-2A8D5D18D13B}"/>
            </a:ext>
          </a:extLst>
        </xdr:cNvPr>
        <xdr:cNvSpPr/>
      </xdr:nvSpPr>
      <xdr:spPr>
        <a:xfrm>
          <a:off x="25146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a:extLst>
            <a:ext uri="{FF2B5EF4-FFF2-40B4-BE49-F238E27FC236}">
              <a16:creationId xmlns:a16="http://schemas.microsoft.com/office/drawing/2014/main" id="{6C0B0347-1C83-4F66-8C96-885EE3D62BF1}"/>
            </a:ext>
          </a:extLst>
        </xdr:cNvPr>
        <xdr:cNvSpPr/>
      </xdr:nvSpPr>
      <xdr:spPr>
        <a:xfrm>
          <a:off x="1739900" y="613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2E8723CD-560B-4DD5-8C9D-92262FE37C89}"/>
            </a:ext>
          </a:extLst>
        </xdr:cNvPr>
        <xdr:cNvSpPr/>
      </xdr:nvSpPr>
      <xdr:spPr>
        <a:xfrm>
          <a:off x="96520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C8D30F-1A4B-4DAD-AD27-66B458F1CCA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8E9792-DA09-491D-87FF-65F95813514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14A949-4942-45E2-ABBF-E4476A682C6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D7E2CC-246D-42AB-B50C-AD5DA3E9ADC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6135DA5-CB36-4916-8ACE-365C260DF9F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3" name="楕円 72">
          <a:extLst>
            <a:ext uri="{FF2B5EF4-FFF2-40B4-BE49-F238E27FC236}">
              <a16:creationId xmlns:a16="http://schemas.microsoft.com/office/drawing/2014/main" id="{40CD4279-C5DC-4F08-BAAD-D9DE1BF932D2}"/>
            </a:ext>
          </a:extLst>
        </xdr:cNvPr>
        <xdr:cNvSpPr/>
      </xdr:nvSpPr>
      <xdr:spPr>
        <a:xfrm>
          <a:off x="4036060" y="629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70502</xdr:rowOff>
    </xdr:from>
    <xdr:ext cx="405111" cy="259045"/>
    <xdr:sp macro="" textlink="">
      <xdr:nvSpPr>
        <xdr:cNvPr id="74" name="【道路】&#10;有形固定資産減価償却率該当値テキスト">
          <a:extLst>
            <a:ext uri="{FF2B5EF4-FFF2-40B4-BE49-F238E27FC236}">
              <a16:creationId xmlns:a16="http://schemas.microsoft.com/office/drawing/2014/main" id="{A1E6DD84-045B-44F9-AC13-09A14F6416A5}"/>
            </a:ext>
          </a:extLst>
        </xdr:cNvPr>
        <xdr:cNvSpPr txBox="1"/>
      </xdr:nvSpPr>
      <xdr:spPr>
        <a:xfrm>
          <a:off x="4124960"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a:extLst>
            <a:ext uri="{FF2B5EF4-FFF2-40B4-BE49-F238E27FC236}">
              <a16:creationId xmlns:a16="http://schemas.microsoft.com/office/drawing/2014/main" id="{B4BE693B-41AE-44BC-A616-96F6D0E91429}"/>
            </a:ext>
          </a:extLst>
        </xdr:cNvPr>
        <xdr:cNvSpPr/>
      </xdr:nvSpPr>
      <xdr:spPr>
        <a:xfrm>
          <a:off x="3312160" y="626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142875</xdr:rowOff>
    </xdr:to>
    <xdr:cxnSp macro="">
      <xdr:nvCxnSpPr>
        <xdr:cNvPr id="76" name="直線コネクタ 75">
          <a:extLst>
            <a:ext uri="{FF2B5EF4-FFF2-40B4-BE49-F238E27FC236}">
              <a16:creationId xmlns:a16="http://schemas.microsoft.com/office/drawing/2014/main" id="{9D740B18-2782-42AD-8954-CCA0F48EB198}"/>
            </a:ext>
          </a:extLst>
        </xdr:cNvPr>
        <xdr:cNvCxnSpPr/>
      </xdr:nvCxnSpPr>
      <xdr:spPr>
        <a:xfrm>
          <a:off x="3355340" y="631698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id="{1AD3B915-898D-4FF9-B935-9F3413F88EB8}"/>
            </a:ext>
          </a:extLst>
        </xdr:cNvPr>
        <xdr:cNvSpPr/>
      </xdr:nvSpPr>
      <xdr:spPr>
        <a:xfrm>
          <a:off x="25146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114300</xdr:rowOff>
    </xdr:to>
    <xdr:cxnSp macro="">
      <xdr:nvCxnSpPr>
        <xdr:cNvPr id="78" name="直線コネクタ 77">
          <a:extLst>
            <a:ext uri="{FF2B5EF4-FFF2-40B4-BE49-F238E27FC236}">
              <a16:creationId xmlns:a16="http://schemas.microsoft.com/office/drawing/2014/main" id="{EBE1E1C3-22E5-4EDA-903A-92A5A0F2B0E5}"/>
            </a:ext>
          </a:extLst>
        </xdr:cNvPr>
        <xdr:cNvCxnSpPr/>
      </xdr:nvCxnSpPr>
      <xdr:spPr>
        <a:xfrm>
          <a:off x="2565400" y="628840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D8281FB6-4C9A-4000-8019-BEEC85898719}"/>
            </a:ext>
          </a:extLst>
        </xdr:cNvPr>
        <xdr:cNvSpPr/>
      </xdr:nvSpPr>
      <xdr:spPr>
        <a:xfrm>
          <a:off x="1739900" y="630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412932EE-3845-4C33-BC64-D797408C0669}"/>
            </a:ext>
          </a:extLst>
        </xdr:cNvPr>
        <xdr:cNvCxnSpPr/>
      </xdr:nvCxnSpPr>
      <xdr:spPr>
        <a:xfrm flipV="1">
          <a:off x="1790700" y="6288405"/>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158750</xdr:rowOff>
    </xdr:from>
    <xdr:to>
      <xdr:col>6</xdr:col>
      <xdr:colOff>38100</xdr:colOff>
      <xdr:row>36</xdr:row>
      <xdr:rowOff>88900</xdr:rowOff>
    </xdr:to>
    <xdr:sp macro="" textlink="">
      <xdr:nvSpPr>
        <xdr:cNvPr id="81" name="楕円 80">
          <a:extLst>
            <a:ext uri="{FF2B5EF4-FFF2-40B4-BE49-F238E27FC236}">
              <a16:creationId xmlns:a16="http://schemas.microsoft.com/office/drawing/2014/main" id="{E7E233B4-726F-474B-8F4F-8C78AFA3907F}"/>
            </a:ext>
          </a:extLst>
        </xdr:cNvPr>
        <xdr:cNvSpPr/>
      </xdr:nvSpPr>
      <xdr:spPr>
        <a:xfrm>
          <a:off x="965200" y="6026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38100</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112B5CD6-F87C-48E7-9D8E-4BBFB5AD8B5B}"/>
            </a:ext>
          </a:extLst>
        </xdr:cNvPr>
        <xdr:cNvCxnSpPr/>
      </xdr:nvCxnSpPr>
      <xdr:spPr>
        <a:xfrm>
          <a:off x="1008380" y="6073140"/>
          <a:ext cx="78232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3162E543-3134-465A-9797-E29EDB253BA9}"/>
            </a:ext>
          </a:extLst>
        </xdr:cNvPr>
        <xdr:cNvSpPr txBox="1"/>
      </xdr:nvSpPr>
      <xdr:spPr>
        <a:xfrm>
          <a:off x="317056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a:extLst>
            <a:ext uri="{FF2B5EF4-FFF2-40B4-BE49-F238E27FC236}">
              <a16:creationId xmlns:a16="http://schemas.microsoft.com/office/drawing/2014/main" id="{767F5F70-E670-4121-8AA0-8E385F05FC76}"/>
            </a:ext>
          </a:extLst>
        </xdr:cNvPr>
        <xdr:cNvSpPr txBox="1"/>
      </xdr:nvSpPr>
      <xdr:spPr>
        <a:xfrm>
          <a:off x="238570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a:extLst>
            <a:ext uri="{FF2B5EF4-FFF2-40B4-BE49-F238E27FC236}">
              <a16:creationId xmlns:a16="http://schemas.microsoft.com/office/drawing/2014/main" id="{8C07D6AE-8899-45D1-AF18-17FEA55F8A7B}"/>
            </a:ext>
          </a:extLst>
        </xdr:cNvPr>
        <xdr:cNvSpPr txBox="1"/>
      </xdr:nvSpPr>
      <xdr:spPr>
        <a:xfrm>
          <a:off x="161100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45278B1E-6BBC-41D0-943A-D5C9D4CD6179}"/>
            </a:ext>
          </a:extLst>
        </xdr:cNvPr>
        <xdr:cNvSpPr txBox="1"/>
      </xdr:nvSpPr>
      <xdr:spPr>
        <a:xfrm>
          <a:off x="8363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156227</xdr:rowOff>
    </xdr:from>
    <xdr:ext cx="405111" cy="259045"/>
    <xdr:sp macro="" textlink="">
      <xdr:nvSpPr>
        <xdr:cNvPr id="87" name="n_1mainValue【道路】&#10;有形固定資産減価償却率">
          <a:extLst>
            <a:ext uri="{FF2B5EF4-FFF2-40B4-BE49-F238E27FC236}">
              <a16:creationId xmlns:a16="http://schemas.microsoft.com/office/drawing/2014/main" id="{FAEB61DB-5E5C-4287-ADA7-4262EE650ACE}"/>
            </a:ext>
          </a:extLst>
        </xdr:cNvPr>
        <xdr:cNvSpPr txBox="1"/>
      </xdr:nvSpPr>
      <xdr:spPr>
        <a:xfrm>
          <a:off x="317056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127652</xdr:rowOff>
    </xdr:from>
    <xdr:ext cx="405111" cy="259045"/>
    <xdr:sp macro="" textlink="">
      <xdr:nvSpPr>
        <xdr:cNvPr id="88" name="n_2mainValue【道路】&#10;有形固定資産減価償却率">
          <a:extLst>
            <a:ext uri="{FF2B5EF4-FFF2-40B4-BE49-F238E27FC236}">
              <a16:creationId xmlns:a16="http://schemas.microsoft.com/office/drawing/2014/main" id="{53A1D63D-322B-416E-A90E-BB4976A90572}"/>
            </a:ext>
          </a:extLst>
        </xdr:cNvPr>
        <xdr:cNvSpPr txBox="1"/>
      </xdr:nvSpPr>
      <xdr:spPr>
        <a:xfrm>
          <a:off x="238570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9" name="n_3mainValue【道路】&#10;有形固定資産減価償却率">
          <a:extLst>
            <a:ext uri="{FF2B5EF4-FFF2-40B4-BE49-F238E27FC236}">
              <a16:creationId xmlns:a16="http://schemas.microsoft.com/office/drawing/2014/main" id="{34EB8B3B-E7BB-4F19-9DC2-7D4B99BCFEDC}"/>
            </a:ext>
          </a:extLst>
        </xdr:cNvPr>
        <xdr:cNvSpPr txBox="1"/>
      </xdr:nvSpPr>
      <xdr:spPr>
        <a:xfrm>
          <a:off x="161100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105427</xdr:rowOff>
    </xdr:from>
    <xdr:ext cx="405111" cy="259045"/>
    <xdr:sp macro="" textlink="">
      <xdr:nvSpPr>
        <xdr:cNvPr id="90" name="n_4mainValue【道路】&#10;有形固定資産減価償却率">
          <a:extLst>
            <a:ext uri="{FF2B5EF4-FFF2-40B4-BE49-F238E27FC236}">
              <a16:creationId xmlns:a16="http://schemas.microsoft.com/office/drawing/2014/main" id="{0BB99DD6-F00E-4EF6-8107-C539908DFE96}"/>
            </a:ext>
          </a:extLst>
        </xdr:cNvPr>
        <xdr:cNvSpPr txBox="1"/>
      </xdr:nvSpPr>
      <xdr:spPr>
        <a:xfrm>
          <a:off x="83630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72F11EA-BD02-450C-A187-9497D6CC010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8CDF67E-BC5A-4D50-9BA5-7BDAAAB6E9A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BB8F66B-54E0-49BE-BDC2-263B0FC3AEE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FB0E1B6-DAB3-427F-9CEC-21CF5E3DC28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3D725AB-CB4B-4444-AFC7-EFDF41993DC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87EF566-CBC3-42A9-BB25-1946A1352A0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42CC66F-F0ED-43E2-AE97-28ED9BF492B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9D2C5EA-14EC-4C51-A854-E97096256B8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B4FDDD4-4365-46B2-AA7B-779324F145C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643419E-803F-4508-A548-3BB8C923378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8223682-18E3-49F9-BFDE-68E8B0E8365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0109574-50F8-481B-B7EC-6E1667FFD74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5BAB514-5BD7-4C8E-BB10-7F8D9F72450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3E62CE11-E014-4BF7-BB20-0127E3047888}"/>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63A4766-BB90-4408-A2CC-264EB717C66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08264C2-50DA-4EAD-8A7B-C199E53CAA2D}"/>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3A25AB4-C221-4672-823F-42EE5B7160F3}"/>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C0EC872-8988-46D3-98E0-219C32024DCF}"/>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6131AAC-4249-4010-ADC9-9BE28A256AE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E768776-FFCE-45C2-BE12-7F36420F7876}"/>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081A400-15D9-4C50-80E4-D7BB19CA2CF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B0F357B-5E33-4C77-9B68-E78CB9FEDF04}"/>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A764DF0-5928-4DB5-854D-DAB70E21176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a:extLst>
            <a:ext uri="{FF2B5EF4-FFF2-40B4-BE49-F238E27FC236}">
              <a16:creationId xmlns:a16="http://schemas.microsoft.com/office/drawing/2014/main" id="{7A8D60BA-548F-4888-8C0A-28CCADECEAA6}"/>
            </a:ext>
          </a:extLst>
        </xdr:cNvPr>
        <xdr:cNvCxnSpPr/>
      </xdr:nvCxnSpPr>
      <xdr:spPr>
        <a:xfrm flipV="1">
          <a:off x="9219565" y="5687282"/>
          <a:ext cx="0" cy="13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a:extLst>
            <a:ext uri="{FF2B5EF4-FFF2-40B4-BE49-F238E27FC236}">
              <a16:creationId xmlns:a16="http://schemas.microsoft.com/office/drawing/2014/main" id="{0BBF1CC8-E4D4-494E-8316-4BB515499359}"/>
            </a:ext>
          </a:extLst>
        </xdr:cNvPr>
        <xdr:cNvSpPr txBox="1"/>
      </xdr:nvSpPr>
      <xdr:spPr>
        <a:xfrm>
          <a:off x="9258300" y="706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a:extLst>
            <a:ext uri="{FF2B5EF4-FFF2-40B4-BE49-F238E27FC236}">
              <a16:creationId xmlns:a16="http://schemas.microsoft.com/office/drawing/2014/main" id="{8A0A7CF4-F4D3-46AD-B988-4B73AD453E44}"/>
            </a:ext>
          </a:extLst>
        </xdr:cNvPr>
        <xdr:cNvCxnSpPr/>
      </xdr:nvCxnSpPr>
      <xdr:spPr>
        <a:xfrm>
          <a:off x="9154160" y="706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a:extLst>
            <a:ext uri="{FF2B5EF4-FFF2-40B4-BE49-F238E27FC236}">
              <a16:creationId xmlns:a16="http://schemas.microsoft.com/office/drawing/2014/main" id="{013EDEDE-0D26-4113-8BF2-8E4363C9DBD7}"/>
            </a:ext>
          </a:extLst>
        </xdr:cNvPr>
        <xdr:cNvSpPr txBox="1"/>
      </xdr:nvSpPr>
      <xdr:spPr>
        <a:xfrm>
          <a:off x="9258300" y="54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a:extLst>
            <a:ext uri="{FF2B5EF4-FFF2-40B4-BE49-F238E27FC236}">
              <a16:creationId xmlns:a16="http://schemas.microsoft.com/office/drawing/2014/main" id="{D92AD2FC-D705-4576-AF17-8E2C83F64D03}"/>
            </a:ext>
          </a:extLst>
        </xdr:cNvPr>
        <xdr:cNvCxnSpPr/>
      </xdr:nvCxnSpPr>
      <xdr:spPr>
        <a:xfrm>
          <a:off x="9154160" y="5687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9" name="【道路】&#10;一人当たり延長平均値テキスト">
          <a:extLst>
            <a:ext uri="{FF2B5EF4-FFF2-40B4-BE49-F238E27FC236}">
              <a16:creationId xmlns:a16="http://schemas.microsoft.com/office/drawing/2014/main" id="{981A25F3-9962-4FA2-B82A-8C0BD06C981A}"/>
            </a:ext>
          </a:extLst>
        </xdr:cNvPr>
        <xdr:cNvSpPr txBox="1"/>
      </xdr:nvSpPr>
      <xdr:spPr>
        <a:xfrm>
          <a:off x="9258300" y="63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a:extLst>
            <a:ext uri="{FF2B5EF4-FFF2-40B4-BE49-F238E27FC236}">
              <a16:creationId xmlns:a16="http://schemas.microsoft.com/office/drawing/2014/main" id="{30D7BF9A-3CCC-4D06-9D9B-220919A19BFA}"/>
            </a:ext>
          </a:extLst>
        </xdr:cNvPr>
        <xdr:cNvSpPr/>
      </xdr:nvSpPr>
      <xdr:spPr>
        <a:xfrm>
          <a:off x="9192260" y="6463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a:extLst>
            <a:ext uri="{FF2B5EF4-FFF2-40B4-BE49-F238E27FC236}">
              <a16:creationId xmlns:a16="http://schemas.microsoft.com/office/drawing/2014/main" id="{ABF4AF60-9284-472D-A392-0862815C4059}"/>
            </a:ext>
          </a:extLst>
        </xdr:cNvPr>
        <xdr:cNvSpPr/>
      </xdr:nvSpPr>
      <xdr:spPr>
        <a:xfrm>
          <a:off x="8445500" y="6479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a:extLst>
            <a:ext uri="{FF2B5EF4-FFF2-40B4-BE49-F238E27FC236}">
              <a16:creationId xmlns:a16="http://schemas.microsoft.com/office/drawing/2014/main" id="{70116C3C-AD91-41D3-B092-32B3025FD6EF}"/>
            </a:ext>
          </a:extLst>
        </xdr:cNvPr>
        <xdr:cNvSpPr/>
      </xdr:nvSpPr>
      <xdr:spPr>
        <a:xfrm>
          <a:off x="7670800" y="6503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a:extLst>
            <a:ext uri="{FF2B5EF4-FFF2-40B4-BE49-F238E27FC236}">
              <a16:creationId xmlns:a16="http://schemas.microsoft.com/office/drawing/2014/main" id="{A9616124-3FEA-44D8-ABB4-A05F9C3BBDF9}"/>
            </a:ext>
          </a:extLst>
        </xdr:cNvPr>
        <xdr:cNvSpPr/>
      </xdr:nvSpPr>
      <xdr:spPr>
        <a:xfrm>
          <a:off x="687324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a:extLst>
            <a:ext uri="{FF2B5EF4-FFF2-40B4-BE49-F238E27FC236}">
              <a16:creationId xmlns:a16="http://schemas.microsoft.com/office/drawing/2014/main" id="{341484F1-721C-42C4-B2A5-438E3F05F83D}"/>
            </a:ext>
          </a:extLst>
        </xdr:cNvPr>
        <xdr:cNvSpPr/>
      </xdr:nvSpPr>
      <xdr:spPr>
        <a:xfrm>
          <a:off x="6098540" y="649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7C8D52A-11FA-405C-B3E2-ED46D9A463C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5C34A1B-6558-4213-B97E-BAEDD414AF3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621E651-00BB-4C8C-84FB-43368D36AE3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48734E9-EC68-4EE1-ACDD-C7969C2919C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E36920B-DB11-46FB-8962-E18BEA01B73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126574</xdr:rowOff>
    </xdr:from>
    <xdr:to>
      <xdr:col>55</xdr:col>
      <xdr:colOff>50800</xdr:colOff>
      <xdr:row>39</xdr:row>
      <xdr:rowOff>56724</xdr:rowOff>
    </xdr:to>
    <xdr:sp macro="" textlink="">
      <xdr:nvSpPr>
        <xdr:cNvPr id="130" name="楕円 129">
          <a:extLst>
            <a:ext uri="{FF2B5EF4-FFF2-40B4-BE49-F238E27FC236}">
              <a16:creationId xmlns:a16="http://schemas.microsoft.com/office/drawing/2014/main" id="{724E1810-51D5-4F39-AB70-B36770ECEC8C}"/>
            </a:ext>
          </a:extLst>
        </xdr:cNvPr>
        <xdr:cNvSpPr/>
      </xdr:nvSpPr>
      <xdr:spPr>
        <a:xfrm>
          <a:off x="9192260" y="6496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105001</xdr:rowOff>
    </xdr:from>
    <xdr:ext cx="534377" cy="259045"/>
    <xdr:sp macro="" textlink="">
      <xdr:nvSpPr>
        <xdr:cNvPr id="131" name="【道路】&#10;一人当たり延長該当値テキスト">
          <a:extLst>
            <a:ext uri="{FF2B5EF4-FFF2-40B4-BE49-F238E27FC236}">
              <a16:creationId xmlns:a16="http://schemas.microsoft.com/office/drawing/2014/main" id="{DB23A9A5-CEFD-46D2-8AF4-9E50E9737009}"/>
            </a:ext>
          </a:extLst>
        </xdr:cNvPr>
        <xdr:cNvSpPr txBox="1"/>
      </xdr:nvSpPr>
      <xdr:spPr>
        <a:xfrm>
          <a:off x="9258300" y="64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121393</xdr:rowOff>
    </xdr:from>
    <xdr:to>
      <xdr:col>50</xdr:col>
      <xdr:colOff>165100</xdr:colOff>
      <xdr:row>39</xdr:row>
      <xdr:rowOff>51543</xdr:rowOff>
    </xdr:to>
    <xdr:sp macro="" textlink="">
      <xdr:nvSpPr>
        <xdr:cNvPr id="132" name="楕円 131">
          <a:extLst>
            <a:ext uri="{FF2B5EF4-FFF2-40B4-BE49-F238E27FC236}">
              <a16:creationId xmlns:a16="http://schemas.microsoft.com/office/drawing/2014/main" id="{10B3D95E-EA0A-4D5E-B574-B73592C3FDCD}"/>
            </a:ext>
          </a:extLst>
        </xdr:cNvPr>
        <xdr:cNvSpPr/>
      </xdr:nvSpPr>
      <xdr:spPr>
        <a:xfrm>
          <a:off x="8445500" y="6491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743</xdr:rowOff>
    </xdr:from>
    <xdr:to>
      <xdr:col>55</xdr:col>
      <xdr:colOff>0</xdr:colOff>
      <xdr:row>39</xdr:row>
      <xdr:rowOff>5924</xdr:rowOff>
    </xdr:to>
    <xdr:cxnSp macro="">
      <xdr:nvCxnSpPr>
        <xdr:cNvPr id="133" name="直線コネクタ 132">
          <a:extLst>
            <a:ext uri="{FF2B5EF4-FFF2-40B4-BE49-F238E27FC236}">
              <a16:creationId xmlns:a16="http://schemas.microsoft.com/office/drawing/2014/main" id="{8B83C455-D1B6-4669-AA0C-710216FF44CD}"/>
            </a:ext>
          </a:extLst>
        </xdr:cNvPr>
        <xdr:cNvCxnSpPr/>
      </xdr:nvCxnSpPr>
      <xdr:spPr>
        <a:xfrm>
          <a:off x="8496300" y="6538703"/>
          <a:ext cx="7239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138747</xdr:rowOff>
    </xdr:from>
    <xdr:to>
      <xdr:col>46</xdr:col>
      <xdr:colOff>38100</xdr:colOff>
      <xdr:row>39</xdr:row>
      <xdr:rowOff>68897</xdr:rowOff>
    </xdr:to>
    <xdr:sp macro="" textlink="">
      <xdr:nvSpPr>
        <xdr:cNvPr id="134" name="楕円 133">
          <a:extLst>
            <a:ext uri="{FF2B5EF4-FFF2-40B4-BE49-F238E27FC236}">
              <a16:creationId xmlns:a16="http://schemas.microsoft.com/office/drawing/2014/main" id="{9F4FB2FD-4FB2-4FE6-B339-75D46BBD9AAC}"/>
            </a:ext>
          </a:extLst>
        </xdr:cNvPr>
        <xdr:cNvSpPr/>
      </xdr:nvSpPr>
      <xdr:spPr>
        <a:xfrm>
          <a:off x="7670800" y="6509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743</xdr:rowOff>
    </xdr:from>
    <xdr:to>
      <xdr:col>50</xdr:col>
      <xdr:colOff>114300</xdr:colOff>
      <xdr:row>39</xdr:row>
      <xdr:rowOff>18097</xdr:rowOff>
    </xdr:to>
    <xdr:cxnSp macro="">
      <xdr:nvCxnSpPr>
        <xdr:cNvPr id="135" name="直線コネクタ 134">
          <a:extLst>
            <a:ext uri="{FF2B5EF4-FFF2-40B4-BE49-F238E27FC236}">
              <a16:creationId xmlns:a16="http://schemas.microsoft.com/office/drawing/2014/main" id="{A3B67A31-C35A-49C8-822B-DB75FB76F401}"/>
            </a:ext>
          </a:extLst>
        </xdr:cNvPr>
        <xdr:cNvCxnSpPr/>
      </xdr:nvCxnSpPr>
      <xdr:spPr>
        <a:xfrm flipV="1">
          <a:off x="7713980" y="6538703"/>
          <a:ext cx="78232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145567</xdr:rowOff>
    </xdr:from>
    <xdr:to>
      <xdr:col>41</xdr:col>
      <xdr:colOff>101600</xdr:colOff>
      <xdr:row>39</xdr:row>
      <xdr:rowOff>75717</xdr:rowOff>
    </xdr:to>
    <xdr:sp macro="" textlink="">
      <xdr:nvSpPr>
        <xdr:cNvPr id="136" name="楕円 135">
          <a:extLst>
            <a:ext uri="{FF2B5EF4-FFF2-40B4-BE49-F238E27FC236}">
              <a16:creationId xmlns:a16="http://schemas.microsoft.com/office/drawing/2014/main" id="{E8456F50-617B-4C85-937F-E4E078150C8D}"/>
            </a:ext>
          </a:extLst>
        </xdr:cNvPr>
        <xdr:cNvSpPr/>
      </xdr:nvSpPr>
      <xdr:spPr>
        <a:xfrm>
          <a:off x="6873240" y="6515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18097</xdr:rowOff>
    </xdr:from>
    <xdr:to>
      <xdr:col>45</xdr:col>
      <xdr:colOff>177800</xdr:colOff>
      <xdr:row>39</xdr:row>
      <xdr:rowOff>24917</xdr:rowOff>
    </xdr:to>
    <xdr:cxnSp macro="">
      <xdr:nvCxnSpPr>
        <xdr:cNvPr id="137" name="直線コネクタ 136">
          <a:extLst>
            <a:ext uri="{FF2B5EF4-FFF2-40B4-BE49-F238E27FC236}">
              <a16:creationId xmlns:a16="http://schemas.microsoft.com/office/drawing/2014/main" id="{B06E4B99-A4EF-47E5-B85B-105A5729F2EE}"/>
            </a:ext>
          </a:extLst>
        </xdr:cNvPr>
        <xdr:cNvCxnSpPr/>
      </xdr:nvCxnSpPr>
      <xdr:spPr>
        <a:xfrm flipV="1">
          <a:off x="6924040" y="6556057"/>
          <a:ext cx="78994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114078</xdr:rowOff>
    </xdr:from>
    <xdr:to>
      <xdr:col>36</xdr:col>
      <xdr:colOff>165100</xdr:colOff>
      <xdr:row>40</xdr:row>
      <xdr:rowOff>44228</xdr:rowOff>
    </xdr:to>
    <xdr:sp macro="" textlink="">
      <xdr:nvSpPr>
        <xdr:cNvPr id="138" name="楕円 137">
          <a:extLst>
            <a:ext uri="{FF2B5EF4-FFF2-40B4-BE49-F238E27FC236}">
              <a16:creationId xmlns:a16="http://schemas.microsoft.com/office/drawing/2014/main" id="{AA81C1F6-302E-4C1C-B27C-4360933AFBE8}"/>
            </a:ext>
          </a:extLst>
        </xdr:cNvPr>
        <xdr:cNvSpPr/>
      </xdr:nvSpPr>
      <xdr:spPr>
        <a:xfrm>
          <a:off x="6098540" y="6652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24917</xdr:rowOff>
    </xdr:from>
    <xdr:to>
      <xdr:col>41</xdr:col>
      <xdr:colOff>50800</xdr:colOff>
      <xdr:row>39</xdr:row>
      <xdr:rowOff>164878</xdr:rowOff>
    </xdr:to>
    <xdr:cxnSp macro="">
      <xdr:nvCxnSpPr>
        <xdr:cNvPr id="139" name="直線コネクタ 138">
          <a:extLst>
            <a:ext uri="{FF2B5EF4-FFF2-40B4-BE49-F238E27FC236}">
              <a16:creationId xmlns:a16="http://schemas.microsoft.com/office/drawing/2014/main" id="{F00833A3-901E-4A78-B6AC-5F6C39B3EB7F}"/>
            </a:ext>
          </a:extLst>
        </xdr:cNvPr>
        <xdr:cNvCxnSpPr/>
      </xdr:nvCxnSpPr>
      <xdr:spPr>
        <a:xfrm flipV="1">
          <a:off x="6149340" y="6562877"/>
          <a:ext cx="774700" cy="1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40" name="n_1aveValue【道路】&#10;一人当たり延長">
          <a:extLst>
            <a:ext uri="{FF2B5EF4-FFF2-40B4-BE49-F238E27FC236}">
              <a16:creationId xmlns:a16="http://schemas.microsoft.com/office/drawing/2014/main" id="{7DF06A7B-38DE-4F52-85C7-3FA49C22861E}"/>
            </a:ext>
          </a:extLst>
        </xdr:cNvPr>
        <xdr:cNvSpPr txBox="1"/>
      </xdr:nvSpPr>
      <xdr:spPr>
        <a:xfrm>
          <a:off x="8239271" y="62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a:extLst>
            <a:ext uri="{FF2B5EF4-FFF2-40B4-BE49-F238E27FC236}">
              <a16:creationId xmlns:a16="http://schemas.microsoft.com/office/drawing/2014/main" id="{48A4E9DC-1C0F-4A51-8664-C04401AC84AD}"/>
            </a:ext>
          </a:extLst>
        </xdr:cNvPr>
        <xdr:cNvSpPr txBox="1"/>
      </xdr:nvSpPr>
      <xdr:spPr>
        <a:xfrm>
          <a:off x="74772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42" name="n_3aveValue【道路】&#10;一人当たり延長">
          <a:extLst>
            <a:ext uri="{FF2B5EF4-FFF2-40B4-BE49-F238E27FC236}">
              <a16:creationId xmlns:a16="http://schemas.microsoft.com/office/drawing/2014/main" id="{D532E854-AFBC-411B-96DB-333BEC3A56F7}"/>
            </a:ext>
          </a:extLst>
        </xdr:cNvPr>
        <xdr:cNvSpPr txBox="1"/>
      </xdr:nvSpPr>
      <xdr:spPr>
        <a:xfrm>
          <a:off x="67025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43" name="n_4aveValue【道路】&#10;一人当たり延長">
          <a:extLst>
            <a:ext uri="{FF2B5EF4-FFF2-40B4-BE49-F238E27FC236}">
              <a16:creationId xmlns:a16="http://schemas.microsoft.com/office/drawing/2014/main" id="{AE3116EE-137B-4CDF-A1BC-37328EF49172}"/>
            </a:ext>
          </a:extLst>
        </xdr:cNvPr>
        <xdr:cNvSpPr txBox="1"/>
      </xdr:nvSpPr>
      <xdr:spPr>
        <a:xfrm>
          <a:off x="590501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42670</xdr:rowOff>
    </xdr:from>
    <xdr:ext cx="534377" cy="259045"/>
    <xdr:sp macro="" textlink="">
      <xdr:nvSpPr>
        <xdr:cNvPr id="144" name="n_1mainValue【道路】&#10;一人当たり延長">
          <a:extLst>
            <a:ext uri="{FF2B5EF4-FFF2-40B4-BE49-F238E27FC236}">
              <a16:creationId xmlns:a16="http://schemas.microsoft.com/office/drawing/2014/main" id="{851D8E1B-F546-4898-983F-D72DB65E4882}"/>
            </a:ext>
          </a:extLst>
        </xdr:cNvPr>
        <xdr:cNvSpPr txBox="1"/>
      </xdr:nvSpPr>
      <xdr:spPr>
        <a:xfrm>
          <a:off x="8239271" y="65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60024</xdr:rowOff>
    </xdr:from>
    <xdr:ext cx="534377" cy="259045"/>
    <xdr:sp macro="" textlink="">
      <xdr:nvSpPr>
        <xdr:cNvPr id="145" name="n_2mainValue【道路】&#10;一人当たり延長">
          <a:extLst>
            <a:ext uri="{FF2B5EF4-FFF2-40B4-BE49-F238E27FC236}">
              <a16:creationId xmlns:a16="http://schemas.microsoft.com/office/drawing/2014/main" id="{D9C6178F-99ED-4762-BD7D-CBC8D2A3C2E8}"/>
            </a:ext>
          </a:extLst>
        </xdr:cNvPr>
        <xdr:cNvSpPr txBox="1"/>
      </xdr:nvSpPr>
      <xdr:spPr>
        <a:xfrm>
          <a:off x="7477271" y="65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66844</xdr:rowOff>
    </xdr:from>
    <xdr:ext cx="534377" cy="259045"/>
    <xdr:sp macro="" textlink="">
      <xdr:nvSpPr>
        <xdr:cNvPr id="146" name="n_3mainValue【道路】&#10;一人当たり延長">
          <a:extLst>
            <a:ext uri="{FF2B5EF4-FFF2-40B4-BE49-F238E27FC236}">
              <a16:creationId xmlns:a16="http://schemas.microsoft.com/office/drawing/2014/main" id="{F27BA0A7-0880-4778-AA0B-C30C25B8EFAA}"/>
            </a:ext>
          </a:extLst>
        </xdr:cNvPr>
        <xdr:cNvSpPr txBox="1"/>
      </xdr:nvSpPr>
      <xdr:spPr>
        <a:xfrm>
          <a:off x="6702571" y="66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35355</xdr:rowOff>
    </xdr:from>
    <xdr:ext cx="534377" cy="259045"/>
    <xdr:sp macro="" textlink="">
      <xdr:nvSpPr>
        <xdr:cNvPr id="147" name="n_4mainValue【道路】&#10;一人当たり延長">
          <a:extLst>
            <a:ext uri="{FF2B5EF4-FFF2-40B4-BE49-F238E27FC236}">
              <a16:creationId xmlns:a16="http://schemas.microsoft.com/office/drawing/2014/main" id="{E1E1F37B-B40E-455A-B6BD-9CFC8B7D267A}"/>
            </a:ext>
          </a:extLst>
        </xdr:cNvPr>
        <xdr:cNvSpPr txBox="1"/>
      </xdr:nvSpPr>
      <xdr:spPr>
        <a:xfrm>
          <a:off x="5905011" y="674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9940FD9-B869-40FF-B15E-C549E2E4F4B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6D41356-D497-49BB-B12E-72C77459BF5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9DA5551-B2AA-4E15-9A3D-704EEC9EF37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BBAAD8B-4251-4A25-9E71-3CA9D78A039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02A6A38-D245-49C7-92B1-0202927A55F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4776EB3-49B1-48C3-A1D6-5D37B6662D5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76F024D-2C37-49AE-99FF-A5D414C9EFE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3C2777E-7AF6-4F0D-81EF-6168AF56312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1732759-4496-411C-A353-2EE266F496E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D5B6573-5F7D-497B-BB23-ADB75188E2E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DB8C7B4-79B6-414A-903F-B86090AF5B2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F39844DB-8A32-4F42-B43A-09E81C87F693}"/>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04FC7EE-68F6-400B-B9D0-C4C1E11264B9}"/>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35D3D0E-7BE8-4358-A28A-905FDB55A87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3812E80-605F-452C-9A0F-466DABC9B94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AEDDA10-9797-43B9-B8BE-ABB6308E8F1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AC7519F-3C7B-43B6-8FCD-48F246982137}"/>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6A57C93-C40F-4C10-8372-7E29E4493D88}"/>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E035859-60CB-4649-B1BF-023C3988F01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871AE2A-8D44-4211-B5FD-1A6A3637891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AB80C3D-D904-4914-8F2A-FD7A56FE544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5C5C113-3200-4D98-9062-ADAF87D3631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6A7709C-D110-4282-A0FE-713A0636A24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564308A-0954-49D9-94B3-AA7969A00F4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FE11400-9930-41AB-AD6D-ACF2219C325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a:extLst>
            <a:ext uri="{FF2B5EF4-FFF2-40B4-BE49-F238E27FC236}">
              <a16:creationId xmlns:a16="http://schemas.microsoft.com/office/drawing/2014/main" id="{E1EECF29-9341-46B4-9022-8A98D4259C91}"/>
            </a:ext>
          </a:extLst>
        </xdr:cNvPr>
        <xdr:cNvCxnSpPr/>
      </xdr:nvCxnSpPr>
      <xdr:spPr>
        <a:xfrm flipV="1">
          <a:off x="4086225" y="9394371"/>
          <a:ext cx="0" cy="1318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D52980B-8447-4679-80C1-7C1D89F4556B}"/>
            </a:ext>
          </a:extLst>
        </xdr:cNvPr>
        <xdr:cNvSpPr txBox="1"/>
      </xdr:nvSpPr>
      <xdr:spPr>
        <a:xfrm>
          <a:off x="4124960" y="1071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a:extLst>
            <a:ext uri="{FF2B5EF4-FFF2-40B4-BE49-F238E27FC236}">
              <a16:creationId xmlns:a16="http://schemas.microsoft.com/office/drawing/2014/main" id="{D8A9775C-07E1-4C60-AF68-614B38772EFA}"/>
            </a:ext>
          </a:extLst>
        </xdr:cNvPr>
        <xdr:cNvCxnSpPr/>
      </xdr:nvCxnSpPr>
      <xdr:spPr>
        <a:xfrm>
          <a:off x="4020820" y="10713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5963BEE-9882-40BD-8B0F-F4600F19DCEE}"/>
            </a:ext>
          </a:extLst>
        </xdr:cNvPr>
        <xdr:cNvSpPr txBox="1"/>
      </xdr:nvSpPr>
      <xdr:spPr>
        <a:xfrm>
          <a:off x="4124960" y="91772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a:extLst>
            <a:ext uri="{FF2B5EF4-FFF2-40B4-BE49-F238E27FC236}">
              <a16:creationId xmlns:a16="http://schemas.microsoft.com/office/drawing/2014/main" id="{2D18962D-D212-4B7A-B0E0-BA279B00C33C}"/>
            </a:ext>
          </a:extLst>
        </xdr:cNvPr>
        <xdr:cNvCxnSpPr/>
      </xdr:nvCxnSpPr>
      <xdr:spPr>
        <a:xfrm>
          <a:off x="4020820" y="9394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677CA53-68FE-4A19-AEDA-9694A6CAF56B}"/>
            </a:ext>
          </a:extLst>
        </xdr:cNvPr>
        <xdr:cNvSpPr txBox="1"/>
      </xdr:nvSpPr>
      <xdr:spPr>
        <a:xfrm>
          <a:off x="4124960" y="10060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a:extLst>
            <a:ext uri="{FF2B5EF4-FFF2-40B4-BE49-F238E27FC236}">
              <a16:creationId xmlns:a16="http://schemas.microsoft.com/office/drawing/2014/main" id="{8ED731C0-963E-4E61-BFE2-58595CB2B00F}"/>
            </a:ext>
          </a:extLst>
        </xdr:cNvPr>
        <xdr:cNvSpPr/>
      </xdr:nvSpPr>
      <xdr:spPr>
        <a:xfrm>
          <a:off x="403606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a:extLst>
            <a:ext uri="{FF2B5EF4-FFF2-40B4-BE49-F238E27FC236}">
              <a16:creationId xmlns:a16="http://schemas.microsoft.com/office/drawing/2014/main" id="{F3ABFC97-9FB2-435F-ACD0-E4A88BDB6623}"/>
            </a:ext>
          </a:extLst>
        </xdr:cNvPr>
        <xdr:cNvSpPr/>
      </xdr:nvSpPr>
      <xdr:spPr>
        <a:xfrm>
          <a:off x="3312160" y="10162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a:extLst>
            <a:ext uri="{FF2B5EF4-FFF2-40B4-BE49-F238E27FC236}">
              <a16:creationId xmlns:a16="http://schemas.microsoft.com/office/drawing/2014/main" id="{21BEC750-B22D-445F-AEE0-96BEB8063181}"/>
            </a:ext>
          </a:extLst>
        </xdr:cNvPr>
        <xdr:cNvSpPr/>
      </xdr:nvSpPr>
      <xdr:spPr>
        <a:xfrm>
          <a:off x="25146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70186EB2-7368-4B4A-99A4-1BA4DDDE3853}"/>
            </a:ext>
          </a:extLst>
        </xdr:cNvPr>
        <xdr:cNvSpPr/>
      </xdr:nvSpPr>
      <xdr:spPr>
        <a:xfrm>
          <a:off x="17399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308BE250-11B5-40C8-B2D5-5F581ED7D929}"/>
            </a:ext>
          </a:extLst>
        </xdr:cNvPr>
        <xdr:cNvSpPr/>
      </xdr:nvSpPr>
      <xdr:spPr>
        <a:xfrm>
          <a:off x="96520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E48033-9E62-4BAE-A8FC-69F6FF3CE3F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56B0E8E-664C-4CB5-B257-EE28CC3BB33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5DE0FA8-3346-4A37-8E84-3052DFEE38A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BBE7165-9780-43CB-A47E-AE81EB13A2F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2CEDCE3-71A0-48E1-88DD-CE495514BB9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101056</xdr:rowOff>
    </xdr:from>
    <xdr:to>
      <xdr:col>24</xdr:col>
      <xdr:colOff>114300</xdr:colOff>
      <xdr:row>62</xdr:row>
      <xdr:rowOff>31206</xdr:rowOff>
    </xdr:to>
    <xdr:sp macro="" textlink="">
      <xdr:nvSpPr>
        <xdr:cNvPr id="189" name="楕円 188">
          <a:extLst>
            <a:ext uri="{FF2B5EF4-FFF2-40B4-BE49-F238E27FC236}">
              <a16:creationId xmlns:a16="http://schemas.microsoft.com/office/drawing/2014/main" id="{6B97A81B-1144-444C-B509-F877AEA017AB}"/>
            </a:ext>
          </a:extLst>
        </xdr:cNvPr>
        <xdr:cNvSpPr/>
      </xdr:nvSpPr>
      <xdr:spPr>
        <a:xfrm>
          <a:off x="403606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79483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883B3D7-87EB-4134-843E-4B76D7756575}"/>
            </a:ext>
          </a:extLst>
        </xdr:cNvPr>
        <xdr:cNvSpPr txBox="1"/>
      </xdr:nvSpPr>
      <xdr:spPr>
        <a:xfrm>
          <a:off x="4124960"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91" name="楕円 190">
          <a:extLst>
            <a:ext uri="{FF2B5EF4-FFF2-40B4-BE49-F238E27FC236}">
              <a16:creationId xmlns:a16="http://schemas.microsoft.com/office/drawing/2014/main" id="{88A36128-6D93-49C9-97EC-E80CB512CAD4}"/>
            </a:ext>
          </a:extLst>
        </xdr:cNvPr>
        <xdr:cNvSpPr/>
      </xdr:nvSpPr>
      <xdr:spPr>
        <a:xfrm>
          <a:off x="3312160" y="10310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61</xdr:row>
      <xdr:rowOff>151856</xdr:rowOff>
    </xdr:to>
    <xdr:cxnSp macro="">
      <xdr:nvCxnSpPr>
        <xdr:cNvPr id="192" name="直線コネクタ 191">
          <a:extLst>
            <a:ext uri="{FF2B5EF4-FFF2-40B4-BE49-F238E27FC236}">
              <a16:creationId xmlns:a16="http://schemas.microsoft.com/office/drawing/2014/main" id="{9A128892-20BB-4462-B336-CAE0A29CD8A4}"/>
            </a:ext>
          </a:extLst>
        </xdr:cNvPr>
        <xdr:cNvCxnSpPr/>
      </xdr:nvCxnSpPr>
      <xdr:spPr>
        <a:xfrm>
          <a:off x="3355340" y="10361567"/>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66766</xdr:rowOff>
    </xdr:from>
    <xdr:to>
      <xdr:col>15</xdr:col>
      <xdr:colOff>101600</xdr:colOff>
      <xdr:row>61</xdr:row>
      <xdr:rowOff>168366</xdr:rowOff>
    </xdr:to>
    <xdr:sp macro="" textlink="">
      <xdr:nvSpPr>
        <xdr:cNvPr id="193" name="楕円 192">
          <a:extLst>
            <a:ext uri="{FF2B5EF4-FFF2-40B4-BE49-F238E27FC236}">
              <a16:creationId xmlns:a16="http://schemas.microsoft.com/office/drawing/2014/main" id="{AB6270DA-1B65-43AE-9E71-50C983E1FB23}"/>
            </a:ext>
          </a:extLst>
        </xdr:cNvPr>
        <xdr:cNvSpPr/>
      </xdr:nvSpPr>
      <xdr:spPr>
        <a:xfrm>
          <a:off x="2514600" y="102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117566</xdr:rowOff>
    </xdr:from>
    <xdr:to>
      <xdr:col>19</xdr:col>
      <xdr:colOff>177800</xdr:colOff>
      <xdr:row>61</xdr:row>
      <xdr:rowOff>135527</xdr:rowOff>
    </xdr:to>
    <xdr:cxnSp macro="">
      <xdr:nvCxnSpPr>
        <xdr:cNvPr id="194" name="直線コネクタ 193">
          <a:extLst>
            <a:ext uri="{FF2B5EF4-FFF2-40B4-BE49-F238E27FC236}">
              <a16:creationId xmlns:a16="http://schemas.microsoft.com/office/drawing/2014/main" id="{1D30BE3F-F34F-4FF7-B016-078345643FA3}"/>
            </a:ext>
          </a:extLst>
        </xdr:cNvPr>
        <xdr:cNvCxnSpPr/>
      </xdr:nvCxnSpPr>
      <xdr:spPr>
        <a:xfrm>
          <a:off x="2565400" y="10343606"/>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5" name="楕円 194">
          <a:extLst>
            <a:ext uri="{FF2B5EF4-FFF2-40B4-BE49-F238E27FC236}">
              <a16:creationId xmlns:a16="http://schemas.microsoft.com/office/drawing/2014/main" id="{03224F75-0F51-4857-9411-72979494BEA1}"/>
            </a:ext>
          </a:extLst>
        </xdr:cNvPr>
        <xdr:cNvSpPr/>
      </xdr:nvSpPr>
      <xdr:spPr>
        <a:xfrm>
          <a:off x="1739900" y="102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117566</xdr:rowOff>
    </xdr:to>
    <xdr:cxnSp macro="">
      <xdr:nvCxnSpPr>
        <xdr:cNvPr id="196" name="直線コネクタ 195">
          <a:extLst>
            <a:ext uri="{FF2B5EF4-FFF2-40B4-BE49-F238E27FC236}">
              <a16:creationId xmlns:a16="http://schemas.microsoft.com/office/drawing/2014/main" id="{20E841F0-7445-4D99-8614-2F14E4EDF76F}"/>
            </a:ext>
          </a:extLst>
        </xdr:cNvPr>
        <xdr:cNvCxnSpPr/>
      </xdr:nvCxnSpPr>
      <xdr:spPr>
        <a:xfrm>
          <a:off x="1790700" y="10324012"/>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27577</xdr:rowOff>
    </xdr:from>
    <xdr:to>
      <xdr:col>6</xdr:col>
      <xdr:colOff>38100</xdr:colOff>
      <xdr:row>61</xdr:row>
      <xdr:rowOff>129177</xdr:rowOff>
    </xdr:to>
    <xdr:sp macro="" textlink="">
      <xdr:nvSpPr>
        <xdr:cNvPr id="197" name="楕円 196">
          <a:extLst>
            <a:ext uri="{FF2B5EF4-FFF2-40B4-BE49-F238E27FC236}">
              <a16:creationId xmlns:a16="http://schemas.microsoft.com/office/drawing/2014/main" id="{AE7F017F-6B33-4348-AFE1-C449E849F2AA}"/>
            </a:ext>
          </a:extLst>
        </xdr:cNvPr>
        <xdr:cNvSpPr/>
      </xdr:nvSpPr>
      <xdr:spPr>
        <a:xfrm>
          <a:off x="965200" y="10253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97972</xdr:rowOff>
    </xdr:to>
    <xdr:cxnSp macro="">
      <xdr:nvCxnSpPr>
        <xdr:cNvPr id="198" name="直線コネクタ 197">
          <a:extLst>
            <a:ext uri="{FF2B5EF4-FFF2-40B4-BE49-F238E27FC236}">
              <a16:creationId xmlns:a16="http://schemas.microsoft.com/office/drawing/2014/main" id="{097E8E60-1A17-4BDA-BEF2-6E2878330AA7}"/>
            </a:ext>
          </a:extLst>
        </xdr:cNvPr>
        <xdr:cNvCxnSpPr/>
      </xdr:nvCxnSpPr>
      <xdr:spPr>
        <a:xfrm>
          <a:off x="1008380" y="10304417"/>
          <a:ext cx="7823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1D00BC8-1AD6-4BE6-814E-E0D53B3B009D}"/>
            </a:ext>
          </a:extLst>
        </xdr:cNvPr>
        <xdr:cNvSpPr txBox="1"/>
      </xdr:nvSpPr>
      <xdr:spPr>
        <a:xfrm>
          <a:off x="3170564" y="994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0927BAB-BDC9-4CB8-8124-3934FE535C89}"/>
            </a:ext>
          </a:extLst>
        </xdr:cNvPr>
        <xdr:cNvSpPr txBox="1"/>
      </xdr:nvSpPr>
      <xdr:spPr>
        <a:xfrm>
          <a:off x="23857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0BA4CC5-4C75-47E5-A5C6-FFEF35227E3F}"/>
            </a:ext>
          </a:extLst>
        </xdr:cNvPr>
        <xdr:cNvSpPr txBox="1"/>
      </xdr:nvSpPr>
      <xdr:spPr>
        <a:xfrm>
          <a:off x="16110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2FE5DA2-149D-4A4B-ABDD-BD7B989DD6E6}"/>
            </a:ext>
          </a:extLst>
        </xdr:cNvPr>
        <xdr:cNvSpPr txBox="1"/>
      </xdr:nvSpPr>
      <xdr:spPr>
        <a:xfrm>
          <a:off x="8363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AF46254-E5C6-4F1B-A512-6B874B83C8CA}"/>
            </a:ext>
          </a:extLst>
        </xdr:cNvPr>
        <xdr:cNvSpPr txBox="1"/>
      </xdr:nvSpPr>
      <xdr:spPr>
        <a:xfrm>
          <a:off x="317056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159493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CA25897-CEA0-4A85-9577-101997A645DE}"/>
            </a:ext>
          </a:extLst>
        </xdr:cNvPr>
        <xdr:cNvSpPr txBox="1"/>
      </xdr:nvSpPr>
      <xdr:spPr>
        <a:xfrm>
          <a:off x="2385704" y="103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A6664AE-44C6-4416-9EA7-6DCE246C80F8}"/>
            </a:ext>
          </a:extLst>
        </xdr:cNvPr>
        <xdr:cNvSpPr txBox="1"/>
      </xdr:nvSpPr>
      <xdr:spPr>
        <a:xfrm>
          <a:off x="1611004" y="103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120304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585B86B-EE61-41E0-AA5E-EE68646B2478}"/>
            </a:ext>
          </a:extLst>
        </xdr:cNvPr>
        <xdr:cNvSpPr txBox="1"/>
      </xdr:nvSpPr>
      <xdr:spPr>
        <a:xfrm>
          <a:off x="836304" y="1034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D7D82E7-C717-4C5D-B769-0E7B395FC5C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932D1B1-68AD-41AC-A31D-08C33959C69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5A12ADA-F673-467B-9701-849B2AA6418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96684F2-7F34-42DF-8AC0-9FE364D4E6E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7028F74-BA18-4AC0-AD25-AB808B369B4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EFA43DE-F013-49E1-8C6D-900F4F35ACE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8AB7F72-7AC6-4276-8557-0B82DCA4A19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03D2C11-3588-4CA3-86CF-73E9CBB6202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7D7F233-77FA-4131-B823-53B0CAFFC50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6A7DB98-2ECB-4A8E-B35E-910163422D9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2597A4B-A37F-4029-9AA3-7517C2B57D3B}"/>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96FF5F95-1141-4C3B-8BF0-0010B78DAB71}"/>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FB086904-02FD-482E-B8CD-F4153E77882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EDC50A8D-FAB2-4A8F-BC88-52FBB06BF23F}"/>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E380010B-8379-45D4-A63D-8BD8D1BE892A}"/>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ADA31BD5-DD85-49B1-A22A-B1D6B49C946D}"/>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44516DF5-9A2C-4C3C-8AAE-C6B5BF81DF26}"/>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419B5301-1AA0-4028-94E6-B5D2D7E87787}"/>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8CF48FE-B2C9-479E-BD94-8A37916CEB65}"/>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F152BD0D-A7E2-4FBC-9D15-D0B90DB1D269}"/>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1E82825C-A21C-4E08-BF12-034E6C78679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B36D0036-6B25-47FC-9A7B-C627E6C5918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E0123FF-188B-4FEF-A023-653A40FD20D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BA5DD09D-B249-47E3-8D08-4935E1CCB336}"/>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C801CCCB-7FC1-4541-9708-3FA2C5AE522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a:extLst>
            <a:ext uri="{FF2B5EF4-FFF2-40B4-BE49-F238E27FC236}">
              <a16:creationId xmlns:a16="http://schemas.microsoft.com/office/drawing/2014/main" id="{35756202-74D3-4168-92B3-8E1DFE60FB0F}"/>
            </a:ext>
          </a:extLst>
        </xdr:cNvPr>
        <xdr:cNvCxnSpPr/>
      </xdr:nvCxnSpPr>
      <xdr:spPr>
        <a:xfrm flipV="1">
          <a:off x="9219565" y="9261981"/>
          <a:ext cx="0" cy="158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7FA5A21A-FE35-4FE3-88B5-AA4E5CAD2DA1}"/>
            </a:ext>
          </a:extLst>
        </xdr:cNvPr>
        <xdr:cNvSpPr txBox="1"/>
      </xdr:nvSpPr>
      <xdr:spPr>
        <a:xfrm>
          <a:off x="9258300" y="108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a:extLst>
            <a:ext uri="{FF2B5EF4-FFF2-40B4-BE49-F238E27FC236}">
              <a16:creationId xmlns:a16="http://schemas.microsoft.com/office/drawing/2014/main" id="{03198C80-5752-4040-992E-944A079AC816}"/>
            </a:ext>
          </a:extLst>
        </xdr:cNvPr>
        <xdr:cNvCxnSpPr/>
      </xdr:nvCxnSpPr>
      <xdr:spPr>
        <a:xfrm>
          <a:off x="9154160" y="10847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726463B8-1590-4C90-AE20-D97AC2E0A3E9}"/>
            </a:ext>
          </a:extLst>
        </xdr:cNvPr>
        <xdr:cNvSpPr txBox="1"/>
      </xdr:nvSpPr>
      <xdr:spPr>
        <a:xfrm>
          <a:off x="9258300" y="9044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a:extLst>
            <a:ext uri="{FF2B5EF4-FFF2-40B4-BE49-F238E27FC236}">
              <a16:creationId xmlns:a16="http://schemas.microsoft.com/office/drawing/2014/main" id="{B165F017-90E9-48B1-A5D8-70F8FD1A1A11}"/>
            </a:ext>
          </a:extLst>
        </xdr:cNvPr>
        <xdr:cNvCxnSpPr/>
      </xdr:nvCxnSpPr>
      <xdr:spPr>
        <a:xfrm>
          <a:off x="9154160" y="9261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F2050598-B31F-4CDA-B9B3-4D73CD2453E5}"/>
            </a:ext>
          </a:extLst>
        </xdr:cNvPr>
        <xdr:cNvSpPr txBox="1"/>
      </xdr:nvSpPr>
      <xdr:spPr>
        <a:xfrm>
          <a:off x="9258300" y="1043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a:extLst>
            <a:ext uri="{FF2B5EF4-FFF2-40B4-BE49-F238E27FC236}">
              <a16:creationId xmlns:a16="http://schemas.microsoft.com/office/drawing/2014/main" id="{B886842A-57BF-4F4A-90A9-562B5BAE88E8}"/>
            </a:ext>
          </a:extLst>
        </xdr:cNvPr>
        <xdr:cNvSpPr/>
      </xdr:nvSpPr>
      <xdr:spPr>
        <a:xfrm>
          <a:off x="9192260" y="10454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a:extLst>
            <a:ext uri="{FF2B5EF4-FFF2-40B4-BE49-F238E27FC236}">
              <a16:creationId xmlns:a16="http://schemas.microsoft.com/office/drawing/2014/main" id="{7C356D30-44DD-477F-9654-3EF4D3A917F5}"/>
            </a:ext>
          </a:extLst>
        </xdr:cNvPr>
        <xdr:cNvSpPr/>
      </xdr:nvSpPr>
      <xdr:spPr>
        <a:xfrm>
          <a:off x="8445500" y="1048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a:extLst>
            <a:ext uri="{FF2B5EF4-FFF2-40B4-BE49-F238E27FC236}">
              <a16:creationId xmlns:a16="http://schemas.microsoft.com/office/drawing/2014/main" id="{84156978-FD59-485D-9FD1-BEF523D91C53}"/>
            </a:ext>
          </a:extLst>
        </xdr:cNvPr>
        <xdr:cNvSpPr/>
      </xdr:nvSpPr>
      <xdr:spPr>
        <a:xfrm>
          <a:off x="7670800" y="1051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a:extLst>
            <a:ext uri="{FF2B5EF4-FFF2-40B4-BE49-F238E27FC236}">
              <a16:creationId xmlns:a16="http://schemas.microsoft.com/office/drawing/2014/main" id="{59DB6C1B-0EDE-4490-A64D-1AB844B8D462}"/>
            </a:ext>
          </a:extLst>
        </xdr:cNvPr>
        <xdr:cNvSpPr/>
      </xdr:nvSpPr>
      <xdr:spPr>
        <a:xfrm>
          <a:off x="6873240" y="10495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a:extLst>
            <a:ext uri="{FF2B5EF4-FFF2-40B4-BE49-F238E27FC236}">
              <a16:creationId xmlns:a16="http://schemas.microsoft.com/office/drawing/2014/main" id="{01F4154C-1369-4460-938A-C59B7C184C6B}"/>
            </a:ext>
          </a:extLst>
        </xdr:cNvPr>
        <xdr:cNvSpPr/>
      </xdr:nvSpPr>
      <xdr:spPr>
        <a:xfrm>
          <a:off x="6098540" y="1051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36D6F5-219B-434E-A28D-B865D4AAC4D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2A4A493-FB8D-435F-917A-C6E5594B025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356DC55-F769-4FE5-BE1E-9A10637A290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1CF9C2C-BA31-4A17-AE7D-FA7E2683953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906EB71-8083-42FA-A2B8-7967595FC32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146334</xdr:rowOff>
    </xdr:from>
    <xdr:to>
      <xdr:col>55</xdr:col>
      <xdr:colOff>50800</xdr:colOff>
      <xdr:row>61</xdr:row>
      <xdr:rowOff>76484</xdr:rowOff>
    </xdr:to>
    <xdr:sp macro="" textlink="">
      <xdr:nvSpPr>
        <xdr:cNvPr id="248" name="楕円 247">
          <a:extLst>
            <a:ext uri="{FF2B5EF4-FFF2-40B4-BE49-F238E27FC236}">
              <a16:creationId xmlns:a16="http://schemas.microsoft.com/office/drawing/2014/main" id="{99769B34-ABFA-46C5-907D-BBC16EBDB5E4}"/>
            </a:ext>
          </a:extLst>
        </xdr:cNvPr>
        <xdr:cNvSpPr/>
      </xdr:nvSpPr>
      <xdr:spPr>
        <a:xfrm>
          <a:off x="9192260" y="10204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169211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4DA46E3-7E37-4CF0-A6AF-F149BB80CA40}"/>
            </a:ext>
          </a:extLst>
        </xdr:cNvPr>
        <xdr:cNvSpPr txBox="1"/>
      </xdr:nvSpPr>
      <xdr:spPr>
        <a:xfrm>
          <a:off x="9258300" y="100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157151</xdr:rowOff>
    </xdr:from>
    <xdr:to>
      <xdr:col>50</xdr:col>
      <xdr:colOff>165100</xdr:colOff>
      <xdr:row>61</xdr:row>
      <xdr:rowOff>87301</xdr:rowOff>
    </xdr:to>
    <xdr:sp macro="" textlink="">
      <xdr:nvSpPr>
        <xdr:cNvPr id="250" name="楕円 249">
          <a:extLst>
            <a:ext uri="{FF2B5EF4-FFF2-40B4-BE49-F238E27FC236}">
              <a16:creationId xmlns:a16="http://schemas.microsoft.com/office/drawing/2014/main" id="{798DCD88-6DE3-4D56-BDFD-7260E522D4D2}"/>
            </a:ext>
          </a:extLst>
        </xdr:cNvPr>
        <xdr:cNvSpPr/>
      </xdr:nvSpPr>
      <xdr:spPr>
        <a:xfrm>
          <a:off x="8445500" y="10215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25684</xdr:rowOff>
    </xdr:from>
    <xdr:to>
      <xdr:col>55</xdr:col>
      <xdr:colOff>0</xdr:colOff>
      <xdr:row>61</xdr:row>
      <xdr:rowOff>36501</xdr:rowOff>
    </xdr:to>
    <xdr:cxnSp macro="">
      <xdr:nvCxnSpPr>
        <xdr:cNvPr id="251" name="直線コネクタ 250">
          <a:extLst>
            <a:ext uri="{FF2B5EF4-FFF2-40B4-BE49-F238E27FC236}">
              <a16:creationId xmlns:a16="http://schemas.microsoft.com/office/drawing/2014/main" id="{FAA39BA7-ADD4-4BF1-B904-22DE52509B1A}"/>
            </a:ext>
          </a:extLst>
        </xdr:cNvPr>
        <xdr:cNvCxnSpPr/>
      </xdr:nvCxnSpPr>
      <xdr:spPr>
        <a:xfrm flipV="1">
          <a:off x="8496300" y="10251724"/>
          <a:ext cx="7239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164366</xdr:rowOff>
    </xdr:from>
    <xdr:to>
      <xdr:col>46</xdr:col>
      <xdr:colOff>38100</xdr:colOff>
      <xdr:row>61</xdr:row>
      <xdr:rowOff>94516</xdr:rowOff>
    </xdr:to>
    <xdr:sp macro="" textlink="">
      <xdr:nvSpPr>
        <xdr:cNvPr id="252" name="楕円 251">
          <a:extLst>
            <a:ext uri="{FF2B5EF4-FFF2-40B4-BE49-F238E27FC236}">
              <a16:creationId xmlns:a16="http://schemas.microsoft.com/office/drawing/2014/main" id="{90DCC71F-E9F6-4168-B7EE-E12DB4C144DE}"/>
            </a:ext>
          </a:extLst>
        </xdr:cNvPr>
        <xdr:cNvSpPr/>
      </xdr:nvSpPr>
      <xdr:spPr>
        <a:xfrm>
          <a:off x="7670800" y="10222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36501</xdr:rowOff>
    </xdr:from>
    <xdr:to>
      <xdr:col>50</xdr:col>
      <xdr:colOff>114300</xdr:colOff>
      <xdr:row>61</xdr:row>
      <xdr:rowOff>43716</xdr:rowOff>
    </xdr:to>
    <xdr:cxnSp macro="">
      <xdr:nvCxnSpPr>
        <xdr:cNvPr id="253" name="直線コネクタ 252">
          <a:extLst>
            <a:ext uri="{FF2B5EF4-FFF2-40B4-BE49-F238E27FC236}">
              <a16:creationId xmlns:a16="http://schemas.microsoft.com/office/drawing/2014/main" id="{971DA15D-0AAA-4734-93DA-CABF35CF56C5}"/>
            </a:ext>
          </a:extLst>
        </xdr:cNvPr>
        <xdr:cNvCxnSpPr/>
      </xdr:nvCxnSpPr>
      <xdr:spPr>
        <a:xfrm flipV="1">
          <a:off x="7713980" y="10262541"/>
          <a:ext cx="78232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475</xdr:rowOff>
    </xdr:from>
    <xdr:to>
      <xdr:col>41</xdr:col>
      <xdr:colOff>101600</xdr:colOff>
      <xdr:row>61</xdr:row>
      <xdr:rowOff>102075</xdr:rowOff>
    </xdr:to>
    <xdr:sp macro="" textlink="">
      <xdr:nvSpPr>
        <xdr:cNvPr id="254" name="楕円 253">
          <a:extLst>
            <a:ext uri="{FF2B5EF4-FFF2-40B4-BE49-F238E27FC236}">
              <a16:creationId xmlns:a16="http://schemas.microsoft.com/office/drawing/2014/main" id="{2BAFA798-71E8-431B-9146-EDA9C06E90E8}"/>
            </a:ext>
          </a:extLst>
        </xdr:cNvPr>
        <xdr:cNvSpPr/>
      </xdr:nvSpPr>
      <xdr:spPr>
        <a:xfrm>
          <a:off x="6873240" y="102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43716</xdr:rowOff>
    </xdr:from>
    <xdr:to>
      <xdr:col>45</xdr:col>
      <xdr:colOff>177800</xdr:colOff>
      <xdr:row>61</xdr:row>
      <xdr:rowOff>51275</xdr:rowOff>
    </xdr:to>
    <xdr:cxnSp macro="">
      <xdr:nvCxnSpPr>
        <xdr:cNvPr id="255" name="直線コネクタ 254">
          <a:extLst>
            <a:ext uri="{FF2B5EF4-FFF2-40B4-BE49-F238E27FC236}">
              <a16:creationId xmlns:a16="http://schemas.microsoft.com/office/drawing/2014/main" id="{1B3CC59C-FB95-4532-B40A-B1B7256F216E}"/>
            </a:ext>
          </a:extLst>
        </xdr:cNvPr>
        <xdr:cNvCxnSpPr/>
      </xdr:nvCxnSpPr>
      <xdr:spPr>
        <a:xfrm flipV="1">
          <a:off x="6924040" y="10269756"/>
          <a:ext cx="78994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7123</xdr:rowOff>
    </xdr:from>
    <xdr:to>
      <xdr:col>36</xdr:col>
      <xdr:colOff>165100</xdr:colOff>
      <xdr:row>61</xdr:row>
      <xdr:rowOff>108723</xdr:rowOff>
    </xdr:to>
    <xdr:sp macro="" textlink="">
      <xdr:nvSpPr>
        <xdr:cNvPr id="256" name="楕円 255">
          <a:extLst>
            <a:ext uri="{FF2B5EF4-FFF2-40B4-BE49-F238E27FC236}">
              <a16:creationId xmlns:a16="http://schemas.microsoft.com/office/drawing/2014/main" id="{6327E71E-5360-4049-B32F-9B22509F4CAB}"/>
            </a:ext>
          </a:extLst>
        </xdr:cNvPr>
        <xdr:cNvSpPr/>
      </xdr:nvSpPr>
      <xdr:spPr>
        <a:xfrm>
          <a:off x="6098540" y="102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51275</xdr:rowOff>
    </xdr:from>
    <xdr:to>
      <xdr:col>41</xdr:col>
      <xdr:colOff>50800</xdr:colOff>
      <xdr:row>61</xdr:row>
      <xdr:rowOff>57923</xdr:rowOff>
    </xdr:to>
    <xdr:cxnSp macro="">
      <xdr:nvCxnSpPr>
        <xdr:cNvPr id="257" name="直線コネクタ 256">
          <a:extLst>
            <a:ext uri="{FF2B5EF4-FFF2-40B4-BE49-F238E27FC236}">
              <a16:creationId xmlns:a16="http://schemas.microsoft.com/office/drawing/2014/main" id="{3DDA2577-E7F9-4ACB-B9EC-D38AD9FB5BB0}"/>
            </a:ext>
          </a:extLst>
        </xdr:cNvPr>
        <xdr:cNvCxnSpPr/>
      </xdr:nvCxnSpPr>
      <xdr:spPr>
        <a:xfrm flipV="1">
          <a:off x="6149340" y="10277315"/>
          <a:ext cx="7747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AF4EA293-5936-4143-A838-4BF733CC3DD0}"/>
            </a:ext>
          </a:extLst>
        </xdr:cNvPr>
        <xdr:cNvSpPr txBox="1"/>
      </xdr:nvSpPr>
      <xdr:spPr>
        <a:xfrm>
          <a:off x="8214575" y="1057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8CC0FC5-97B0-4568-90C4-EE008D3FB806}"/>
            </a:ext>
          </a:extLst>
        </xdr:cNvPr>
        <xdr:cNvSpPr txBox="1"/>
      </xdr:nvSpPr>
      <xdr:spPr>
        <a:xfrm>
          <a:off x="7444955" y="106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F7AE82E6-D8EF-4ACD-9A4E-8A0FD8D3E82E}"/>
            </a:ext>
          </a:extLst>
        </xdr:cNvPr>
        <xdr:cNvSpPr txBox="1"/>
      </xdr:nvSpPr>
      <xdr:spPr>
        <a:xfrm>
          <a:off x="6670255" y="10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47568</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DD90CEFE-C582-403C-A18D-0F9EFF5C5506}"/>
            </a:ext>
          </a:extLst>
        </xdr:cNvPr>
        <xdr:cNvSpPr txBox="1"/>
      </xdr:nvSpPr>
      <xdr:spPr>
        <a:xfrm>
          <a:off x="5872695" y="1060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103828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AF82E0F1-31C5-44B7-A257-5438D39FBB1B}"/>
            </a:ext>
          </a:extLst>
        </xdr:cNvPr>
        <xdr:cNvSpPr txBox="1"/>
      </xdr:nvSpPr>
      <xdr:spPr>
        <a:xfrm>
          <a:off x="8214575" y="99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111043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17ACD705-0BC6-4C83-8DAB-A765D6D5C2A9}"/>
            </a:ext>
          </a:extLst>
        </xdr:cNvPr>
        <xdr:cNvSpPr txBox="1"/>
      </xdr:nvSpPr>
      <xdr:spPr>
        <a:xfrm>
          <a:off x="7444955" y="1000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118602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E71D4C75-0A41-4F1D-9D2F-14684428A16B}"/>
            </a:ext>
          </a:extLst>
        </xdr:cNvPr>
        <xdr:cNvSpPr txBox="1"/>
      </xdr:nvSpPr>
      <xdr:spPr>
        <a:xfrm>
          <a:off x="6670255" y="1000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125250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2BA7916-8709-4446-812D-0A684FE3598A}"/>
            </a:ext>
          </a:extLst>
        </xdr:cNvPr>
        <xdr:cNvSpPr txBox="1"/>
      </xdr:nvSpPr>
      <xdr:spPr>
        <a:xfrm>
          <a:off x="5872695" y="1001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967345E-4B9F-4A36-BBFE-D334C7128AE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98F8647-B147-486A-8AD1-FF85DEDCB99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BB6673FB-9DB0-424B-9B2F-C2056EAFF1A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EAF9BDD7-8A81-457E-9C9D-571FC4B8E60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6A92773-24F8-4652-B65B-782005E4028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0CD7977-DB87-4BFF-B0A2-83A2F16834A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7F1D22C-81E7-472E-AC70-60A88ACF7AB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3306A75-9E36-4450-9472-6BD718842E5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8AF02BC-3731-46BE-BDAB-85D16C3AA18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420AD04-0683-43BA-8580-A4B2A4E58F5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C267F05-5531-4C88-8488-4FE2EA5A820E}"/>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3AA1E00C-E312-4749-891D-56B01189488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17018960-C9B1-4B20-BE60-54BF529F8B5E}"/>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54DB55F-9CA6-445E-8188-8E21C27EF39B}"/>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EA1B0B2-A634-4EB6-9BF2-4CE2741C9E2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12346CE0-4964-4CAC-876C-812445BFF0FA}"/>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89F9AE2-71A2-4F77-AAF2-A464E7ED275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162FF9E-88B3-4A55-BEAC-1A9EE67B6FC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252DC7D-02E1-44D9-B5E9-12B7A480F74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C898ECA7-946D-4897-896C-4B9D4CCF6A1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BA7FC6B-665C-4D64-B785-D05BD7D4BBED}"/>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E8097B5-1B3F-4A5B-A9A2-387DE011ECC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E8C110BD-B670-4C66-B17A-7BF79B8DF2BE}"/>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20B783C-C9A7-4E1C-A3F8-54A8507B02A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a:extLst>
            <a:ext uri="{FF2B5EF4-FFF2-40B4-BE49-F238E27FC236}">
              <a16:creationId xmlns:a16="http://schemas.microsoft.com/office/drawing/2014/main" id="{54EDDBF0-C156-417C-8AC5-72D1427B0E6E}"/>
            </a:ext>
          </a:extLst>
        </xdr:cNvPr>
        <xdr:cNvCxnSpPr/>
      </xdr:nvCxnSpPr>
      <xdr:spPr>
        <a:xfrm flipV="1">
          <a:off x="4086225" y="1305115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F15C585-48B7-4D15-A449-664CB5364613}"/>
            </a:ext>
          </a:extLst>
        </xdr:cNvPr>
        <xdr:cNvSpPr txBox="1"/>
      </xdr:nvSpPr>
      <xdr:spPr>
        <a:xfrm>
          <a:off x="41249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a:extLst>
            <a:ext uri="{FF2B5EF4-FFF2-40B4-BE49-F238E27FC236}">
              <a16:creationId xmlns:a16="http://schemas.microsoft.com/office/drawing/2014/main" id="{DB0C5315-DDEE-4684-8F73-CF72EA49FA14}"/>
            </a:ext>
          </a:extLst>
        </xdr:cNvPr>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5A8BF46-AACC-4ECA-95E0-6612E27C4630}"/>
            </a:ext>
          </a:extLst>
        </xdr:cNvPr>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a:extLst>
            <a:ext uri="{FF2B5EF4-FFF2-40B4-BE49-F238E27FC236}">
              <a16:creationId xmlns:a16="http://schemas.microsoft.com/office/drawing/2014/main" id="{9FAE65B2-BF32-400E-8BC3-D0D555784D69}"/>
            </a:ext>
          </a:extLst>
        </xdr:cNvPr>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3C565A02-3C74-439D-89F5-7F659EC07A67}"/>
            </a:ext>
          </a:extLst>
        </xdr:cNvPr>
        <xdr:cNvSpPr txBox="1"/>
      </xdr:nvSpPr>
      <xdr:spPr>
        <a:xfrm>
          <a:off x="412496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a:extLst>
            <a:ext uri="{FF2B5EF4-FFF2-40B4-BE49-F238E27FC236}">
              <a16:creationId xmlns:a16="http://schemas.microsoft.com/office/drawing/2014/main" id="{F826E10A-5CD0-469B-A40A-FB9644E30E48}"/>
            </a:ext>
          </a:extLst>
        </xdr:cNvPr>
        <xdr:cNvSpPr/>
      </xdr:nvSpPr>
      <xdr:spPr>
        <a:xfrm>
          <a:off x="403606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a:extLst>
            <a:ext uri="{FF2B5EF4-FFF2-40B4-BE49-F238E27FC236}">
              <a16:creationId xmlns:a16="http://schemas.microsoft.com/office/drawing/2014/main" id="{D733FA9B-1D6E-411C-8F8B-A248250FF2FC}"/>
            </a:ext>
          </a:extLst>
        </xdr:cNvPr>
        <xdr:cNvSpPr/>
      </xdr:nvSpPr>
      <xdr:spPr>
        <a:xfrm>
          <a:off x="331216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a:extLst>
            <a:ext uri="{FF2B5EF4-FFF2-40B4-BE49-F238E27FC236}">
              <a16:creationId xmlns:a16="http://schemas.microsoft.com/office/drawing/2014/main" id="{F95BAA42-A85E-4A5B-BE96-70E56981F71B}"/>
            </a:ext>
          </a:extLst>
        </xdr:cNvPr>
        <xdr:cNvSpPr/>
      </xdr:nvSpPr>
      <xdr:spPr>
        <a:xfrm>
          <a:off x="251460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a:extLst>
            <a:ext uri="{FF2B5EF4-FFF2-40B4-BE49-F238E27FC236}">
              <a16:creationId xmlns:a16="http://schemas.microsoft.com/office/drawing/2014/main" id="{E6CF101D-094D-4ED2-97C7-E387F94B754A}"/>
            </a:ext>
          </a:extLst>
        </xdr:cNvPr>
        <xdr:cNvSpPr/>
      </xdr:nvSpPr>
      <xdr:spPr>
        <a:xfrm>
          <a:off x="173990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a:extLst>
            <a:ext uri="{FF2B5EF4-FFF2-40B4-BE49-F238E27FC236}">
              <a16:creationId xmlns:a16="http://schemas.microsoft.com/office/drawing/2014/main" id="{CA3C92DA-D25F-490B-B08D-AAAA6DCE67AB}"/>
            </a:ext>
          </a:extLst>
        </xdr:cNvPr>
        <xdr:cNvSpPr/>
      </xdr:nvSpPr>
      <xdr:spPr>
        <a:xfrm>
          <a:off x="96520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856A52C-D42F-44D1-A054-D8389186B1E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EB87F3A-2F70-4B58-94F0-FE7B0A9A3DF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91B4B78-1770-4825-AA24-442457FD612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8C251AC-47B0-42A7-8DEC-EF4F9A64560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EFDAC9C-8041-4570-AFFD-52D6A077EBA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306" name="楕円 305">
          <a:extLst>
            <a:ext uri="{FF2B5EF4-FFF2-40B4-BE49-F238E27FC236}">
              <a16:creationId xmlns:a16="http://schemas.microsoft.com/office/drawing/2014/main" id="{6C268F4C-077F-47D5-A0B1-7F60CCB35461}"/>
            </a:ext>
          </a:extLst>
        </xdr:cNvPr>
        <xdr:cNvSpPr/>
      </xdr:nvSpPr>
      <xdr:spPr>
        <a:xfrm>
          <a:off x="4036060" y="13998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53C69A7-5C06-4B84-8DF7-B32D26155E03}"/>
            </a:ext>
          </a:extLst>
        </xdr:cNvPr>
        <xdr:cNvSpPr txBox="1"/>
      </xdr:nvSpPr>
      <xdr:spPr>
        <a:xfrm>
          <a:off x="412496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8" name="楕円 307">
          <a:extLst>
            <a:ext uri="{FF2B5EF4-FFF2-40B4-BE49-F238E27FC236}">
              <a16:creationId xmlns:a16="http://schemas.microsoft.com/office/drawing/2014/main" id="{8FD49050-1A73-4CB0-8049-08127A425C1E}"/>
            </a:ext>
          </a:extLst>
        </xdr:cNvPr>
        <xdr:cNvSpPr/>
      </xdr:nvSpPr>
      <xdr:spPr>
        <a:xfrm>
          <a:off x="331216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135255</xdr:rowOff>
    </xdr:to>
    <xdr:cxnSp macro="">
      <xdr:nvCxnSpPr>
        <xdr:cNvPr id="309" name="直線コネクタ 308">
          <a:extLst>
            <a:ext uri="{FF2B5EF4-FFF2-40B4-BE49-F238E27FC236}">
              <a16:creationId xmlns:a16="http://schemas.microsoft.com/office/drawing/2014/main" id="{80DC84C8-DEEC-468B-8DDE-841D3CFDBB8D}"/>
            </a:ext>
          </a:extLst>
        </xdr:cNvPr>
        <xdr:cNvCxnSpPr/>
      </xdr:nvCxnSpPr>
      <xdr:spPr>
        <a:xfrm>
          <a:off x="3355340" y="1400937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310" name="楕円 309">
          <a:extLst>
            <a:ext uri="{FF2B5EF4-FFF2-40B4-BE49-F238E27FC236}">
              <a16:creationId xmlns:a16="http://schemas.microsoft.com/office/drawing/2014/main" id="{C174D3A6-69C1-48F1-A5EC-83E2EE6B5B79}"/>
            </a:ext>
          </a:extLst>
        </xdr:cNvPr>
        <xdr:cNvSpPr/>
      </xdr:nvSpPr>
      <xdr:spPr>
        <a:xfrm>
          <a:off x="25146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95250</xdr:rowOff>
    </xdr:to>
    <xdr:cxnSp macro="">
      <xdr:nvCxnSpPr>
        <xdr:cNvPr id="311" name="直線コネクタ 310">
          <a:extLst>
            <a:ext uri="{FF2B5EF4-FFF2-40B4-BE49-F238E27FC236}">
              <a16:creationId xmlns:a16="http://schemas.microsoft.com/office/drawing/2014/main" id="{2F3BE4AE-8C76-4174-ACEE-D6DF45856657}"/>
            </a:ext>
          </a:extLst>
        </xdr:cNvPr>
        <xdr:cNvCxnSpPr/>
      </xdr:nvCxnSpPr>
      <xdr:spPr>
        <a:xfrm>
          <a:off x="2565400" y="1396936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12" name="楕円 311">
          <a:extLst>
            <a:ext uri="{FF2B5EF4-FFF2-40B4-BE49-F238E27FC236}">
              <a16:creationId xmlns:a16="http://schemas.microsoft.com/office/drawing/2014/main" id="{6CF5F98B-57DD-4A99-B466-6AF0C17A908E}"/>
            </a:ext>
          </a:extLst>
        </xdr:cNvPr>
        <xdr:cNvSpPr/>
      </xdr:nvSpPr>
      <xdr:spPr>
        <a:xfrm>
          <a:off x="173990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55245</xdr:rowOff>
    </xdr:to>
    <xdr:cxnSp macro="">
      <xdr:nvCxnSpPr>
        <xdr:cNvPr id="313" name="直線コネクタ 312">
          <a:extLst>
            <a:ext uri="{FF2B5EF4-FFF2-40B4-BE49-F238E27FC236}">
              <a16:creationId xmlns:a16="http://schemas.microsoft.com/office/drawing/2014/main" id="{9104B395-C449-44F8-8DE9-F385275FA48F}"/>
            </a:ext>
          </a:extLst>
        </xdr:cNvPr>
        <xdr:cNvCxnSpPr/>
      </xdr:nvCxnSpPr>
      <xdr:spPr>
        <a:xfrm>
          <a:off x="1790700" y="13929359"/>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4" name="楕円 313">
          <a:extLst>
            <a:ext uri="{FF2B5EF4-FFF2-40B4-BE49-F238E27FC236}">
              <a16:creationId xmlns:a16="http://schemas.microsoft.com/office/drawing/2014/main" id="{226E974E-AB4D-491C-8727-41CBDA466BE2}"/>
            </a:ext>
          </a:extLst>
        </xdr:cNvPr>
        <xdr:cNvSpPr/>
      </xdr:nvSpPr>
      <xdr:spPr>
        <a:xfrm>
          <a:off x="96520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15239</xdr:rowOff>
    </xdr:to>
    <xdr:cxnSp macro="">
      <xdr:nvCxnSpPr>
        <xdr:cNvPr id="315" name="直線コネクタ 314">
          <a:extLst>
            <a:ext uri="{FF2B5EF4-FFF2-40B4-BE49-F238E27FC236}">
              <a16:creationId xmlns:a16="http://schemas.microsoft.com/office/drawing/2014/main" id="{64D40DE1-AA7A-4CB2-8495-871DE58C0A2D}"/>
            </a:ext>
          </a:extLst>
        </xdr:cNvPr>
        <xdr:cNvCxnSpPr/>
      </xdr:nvCxnSpPr>
      <xdr:spPr>
        <a:xfrm>
          <a:off x="1008380" y="13914119"/>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a:extLst>
            <a:ext uri="{FF2B5EF4-FFF2-40B4-BE49-F238E27FC236}">
              <a16:creationId xmlns:a16="http://schemas.microsoft.com/office/drawing/2014/main" id="{6E29A5CD-7069-4C83-8556-44BB06D99177}"/>
            </a:ext>
          </a:extLst>
        </xdr:cNvPr>
        <xdr:cNvSpPr txBox="1"/>
      </xdr:nvSpPr>
      <xdr:spPr>
        <a:xfrm>
          <a:off x="3170564" y="1370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a:extLst>
            <a:ext uri="{FF2B5EF4-FFF2-40B4-BE49-F238E27FC236}">
              <a16:creationId xmlns:a16="http://schemas.microsoft.com/office/drawing/2014/main" id="{EDE2ADE7-C002-4E61-BF0E-F5AB17F769E4}"/>
            </a:ext>
          </a:extLst>
        </xdr:cNvPr>
        <xdr:cNvSpPr txBox="1"/>
      </xdr:nvSpPr>
      <xdr:spPr>
        <a:xfrm>
          <a:off x="238570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a:extLst>
            <a:ext uri="{FF2B5EF4-FFF2-40B4-BE49-F238E27FC236}">
              <a16:creationId xmlns:a16="http://schemas.microsoft.com/office/drawing/2014/main" id="{FEBB9FF4-9D06-473B-B4DD-6B79416EF82E}"/>
            </a:ext>
          </a:extLst>
        </xdr:cNvPr>
        <xdr:cNvSpPr txBox="1"/>
      </xdr:nvSpPr>
      <xdr:spPr>
        <a:xfrm>
          <a:off x="161100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a:extLst>
            <a:ext uri="{FF2B5EF4-FFF2-40B4-BE49-F238E27FC236}">
              <a16:creationId xmlns:a16="http://schemas.microsoft.com/office/drawing/2014/main" id="{C8AE7AF6-6E1B-4938-B92F-181F9C7CAD1B}"/>
            </a:ext>
          </a:extLst>
        </xdr:cNvPr>
        <xdr:cNvSpPr txBox="1"/>
      </xdr:nvSpPr>
      <xdr:spPr>
        <a:xfrm>
          <a:off x="83630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20" name="n_1mainValue【公営住宅】&#10;有形固定資産減価償却率">
          <a:extLst>
            <a:ext uri="{FF2B5EF4-FFF2-40B4-BE49-F238E27FC236}">
              <a16:creationId xmlns:a16="http://schemas.microsoft.com/office/drawing/2014/main" id="{641D37E5-1A87-48F3-8C41-5087F75351CC}"/>
            </a:ext>
          </a:extLst>
        </xdr:cNvPr>
        <xdr:cNvSpPr txBox="1"/>
      </xdr:nvSpPr>
      <xdr:spPr>
        <a:xfrm>
          <a:off x="317056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97172</xdr:rowOff>
    </xdr:from>
    <xdr:ext cx="405111" cy="259045"/>
    <xdr:sp macro="" textlink="">
      <xdr:nvSpPr>
        <xdr:cNvPr id="321" name="n_2mainValue【公営住宅】&#10;有形固定資産減価償却率">
          <a:extLst>
            <a:ext uri="{FF2B5EF4-FFF2-40B4-BE49-F238E27FC236}">
              <a16:creationId xmlns:a16="http://schemas.microsoft.com/office/drawing/2014/main" id="{98E0E0E4-31B0-4F83-97CA-146D85E9D20F}"/>
            </a:ext>
          </a:extLst>
        </xdr:cNvPr>
        <xdr:cNvSpPr txBox="1"/>
      </xdr:nvSpPr>
      <xdr:spPr>
        <a:xfrm>
          <a:off x="2385704" y="140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22" name="n_3mainValue【公営住宅】&#10;有形固定資産減価償却率">
          <a:extLst>
            <a:ext uri="{FF2B5EF4-FFF2-40B4-BE49-F238E27FC236}">
              <a16:creationId xmlns:a16="http://schemas.microsoft.com/office/drawing/2014/main" id="{0539C0C4-44B6-46BE-92AF-03AC77F55F6B}"/>
            </a:ext>
          </a:extLst>
        </xdr:cNvPr>
        <xdr:cNvSpPr txBox="1"/>
      </xdr:nvSpPr>
      <xdr:spPr>
        <a:xfrm>
          <a:off x="16110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3" name="n_4mainValue【公営住宅】&#10;有形固定資産減価償却率">
          <a:extLst>
            <a:ext uri="{FF2B5EF4-FFF2-40B4-BE49-F238E27FC236}">
              <a16:creationId xmlns:a16="http://schemas.microsoft.com/office/drawing/2014/main" id="{2A1481D2-EFB2-48DF-B37E-60E343D7A0B0}"/>
            </a:ext>
          </a:extLst>
        </xdr:cNvPr>
        <xdr:cNvSpPr txBox="1"/>
      </xdr:nvSpPr>
      <xdr:spPr>
        <a:xfrm>
          <a:off x="83630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21BAA52-1B3C-4D8E-A381-CFBF21F1F77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BCC5CD8-E395-4EFB-AFFA-D2BAF3BCE86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A77905D-1141-46BA-834B-3C6AB78E33E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8EE5E6D-D6D8-4527-8BF9-BB5CD812AF2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0F77705-6F5A-433B-8207-3DDB4ED1927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28718A2-07EC-4FBF-BF66-DED8939DCC4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815BCB2-3CBB-4E38-9A11-90C1E55ED1A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431FE20-27D7-4D39-9C29-3C4D9134809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EA72737-E1F4-416C-9F6F-6E6DE2C8889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8A74F01-0CE1-40E7-A215-8A613117B6F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3A6D1B4-93B6-4EBF-9EC9-D9FA85BE8DA5}"/>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E4E67A70-4881-4C75-8207-54031A548056}"/>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7FEEB83-6FE0-4D6D-A7BC-3F9D15BA89A1}"/>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7D74F97-DE57-4537-B21E-98F4D1035EC3}"/>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74A4BB54-9892-4604-921F-CD0EC60B106D}"/>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4F20034-0524-4E58-99E4-0F38361172BB}"/>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081DCB0-0E03-4E96-9261-45469055F62D}"/>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DFC7686-A3A8-413B-96B7-92FE922D4F5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E4DD407-F350-4DA9-8747-E5985923B95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4FF9F68-BF12-4ADE-849A-E96F21DADBB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99BE7A28-DEAD-4B87-98ED-22976F2A4CF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a:extLst>
            <a:ext uri="{FF2B5EF4-FFF2-40B4-BE49-F238E27FC236}">
              <a16:creationId xmlns:a16="http://schemas.microsoft.com/office/drawing/2014/main" id="{B7C0D1FB-B96F-4784-9B36-EE7A2E193E84}"/>
            </a:ext>
          </a:extLst>
        </xdr:cNvPr>
        <xdr:cNvCxnSpPr/>
      </xdr:nvCxnSpPr>
      <xdr:spPr>
        <a:xfrm flipV="1">
          <a:off x="9219565" y="13089332"/>
          <a:ext cx="0" cy="1328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a:extLst>
            <a:ext uri="{FF2B5EF4-FFF2-40B4-BE49-F238E27FC236}">
              <a16:creationId xmlns:a16="http://schemas.microsoft.com/office/drawing/2014/main" id="{100AD403-E29F-4FD0-93CA-979B159474ED}"/>
            </a:ext>
          </a:extLst>
        </xdr:cNvPr>
        <xdr:cNvSpPr txBox="1"/>
      </xdr:nvSpPr>
      <xdr:spPr>
        <a:xfrm>
          <a:off x="9258300" y="1441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a:extLst>
            <a:ext uri="{FF2B5EF4-FFF2-40B4-BE49-F238E27FC236}">
              <a16:creationId xmlns:a16="http://schemas.microsoft.com/office/drawing/2014/main" id="{8EFFE977-5B5F-4B15-915D-C757515B8BDA}"/>
            </a:ext>
          </a:extLst>
        </xdr:cNvPr>
        <xdr:cNvCxnSpPr/>
      </xdr:nvCxnSpPr>
      <xdr:spPr>
        <a:xfrm>
          <a:off x="9154160" y="14417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a:extLst>
            <a:ext uri="{FF2B5EF4-FFF2-40B4-BE49-F238E27FC236}">
              <a16:creationId xmlns:a16="http://schemas.microsoft.com/office/drawing/2014/main" id="{CCF88A57-E9CB-45A8-83ED-6AACD5CC5B70}"/>
            </a:ext>
          </a:extLst>
        </xdr:cNvPr>
        <xdr:cNvSpPr txBox="1"/>
      </xdr:nvSpPr>
      <xdr:spPr>
        <a:xfrm>
          <a:off x="9258300" y="1287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a:extLst>
            <a:ext uri="{FF2B5EF4-FFF2-40B4-BE49-F238E27FC236}">
              <a16:creationId xmlns:a16="http://schemas.microsoft.com/office/drawing/2014/main" id="{A3CDFE32-D7A6-4384-B379-8E3E957E0A4C}"/>
            </a:ext>
          </a:extLst>
        </xdr:cNvPr>
        <xdr:cNvCxnSpPr/>
      </xdr:nvCxnSpPr>
      <xdr:spPr>
        <a:xfrm>
          <a:off x="9154160" y="13089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a:extLst>
            <a:ext uri="{FF2B5EF4-FFF2-40B4-BE49-F238E27FC236}">
              <a16:creationId xmlns:a16="http://schemas.microsoft.com/office/drawing/2014/main" id="{95B586DD-85B0-444D-8850-9E3A91A07413}"/>
            </a:ext>
          </a:extLst>
        </xdr:cNvPr>
        <xdr:cNvSpPr txBox="1"/>
      </xdr:nvSpPr>
      <xdr:spPr>
        <a:xfrm>
          <a:off x="9258300" y="1395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a:extLst>
            <a:ext uri="{FF2B5EF4-FFF2-40B4-BE49-F238E27FC236}">
              <a16:creationId xmlns:a16="http://schemas.microsoft.com/office/drawing/2014/main" id="{0E4B878F-A3DB-4D78-AA3E-A76C5E6F07F8}"/>
            </a:ext>
          </a:extLst>
        </xdr:cNvPr>
        <xdr:cNvSpPr/>
      </xdr:nvSpPr>
      <xdr:spPr>
        <a:xfrm>
          <a:off x="9192260" y="139786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a:extLst>
            <a:ext uri="{FF2B5EF4-FFF2-40B4-BE49-F238E27FC236}">
              <a16:creationId xmlns:a16="http://schemas.microsoft.com/office/drawing/2014/main" id="{1679AA64-3517-454F-B4D9-5F8FD8E8D630}"/>
            </a:ext>
          </a:extLst>
        </xdr:cNvPr>
        <xdr:cNvSpPr/>
      </xdr:nvSpPr>
      <xdr:spPr>
        <a:xfrm>
          <a:off x="8445500" y="1403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a:extLst>
            <a:ext uri="{FF2B5EF4-FFF2-40B4-BE49-F238E27FC236}">
              <a16:creationId xmlns:a16="http://schemas.microsoft.com/office/drawing/2014/main" id="{DEE7FB75-9FC0-4352-9029-B4E2C6EFD1B5}"/>
            </a:ext>
          </a:extLst>
        </xdr:cNvPr>
        <xdr:cNvSpPr/>
      </xdr:nvSpPr>
      <xdr:spPr>
        <a:xfrm>
          <a:off x="7670800" y="1402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a:extLst>
            <a:ext uri="{FF2B5EF4-FFF2-40B4-BE49-F238E27FC236}">
              <a16:creationId xmlns:a16="http://schemas.microsoft.com/office/drawing/2014/main" id="{EE07AB5F-81AE-44CF-9951-64FA96343978}"/>
            </a:ext>
          </a:extLst>
        </xdr:cNvPr>
        <xdr:cNvSpPr/>
      </xdr:nvSpPr>
      <xdr:spPr>
        <a:xfrm>
          <a:off x="6873240" y="1400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a:extLst>
            <a:ext uri="{FF2B5EF4-FFF2-40B4-BE49-F238E27FC236}">
              <a16:creationId xmlns:a16="http://schemas.microsoft.com/office/drawing/2014/main" id="{5E8615F1-8C9C-43D0-AD0B-81062DAFDF4D}"/>
            </a:ext>
          </a:extLst>
        </xdr:cNvPr>
        <xdr:cNvSpPr/>
      </xdr:nvSpPr>
      <xdr:spPr>
        <a:xfrm>
          <a:off x="6098540" y="1396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1161858-2D23-4797-88DB-40A0F6CF525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6E948A1-A4D4-40F6-9DA5-BA3E77CFA03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F3D4076-BF98-478A-A0DC-5450F8A6BC8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5E16FFC-9BAA-432E-A47A-3565B579EFC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7D83FA8-1CFB-4039-BB68-223EB610976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155550</xdr:rowOff>
    </xdr:from>
    <xdr:to>
      <xdr:col>55</xdr:col>
      <xdr:colOff>50800</xdr:colOff>
      <xdr:row>80</xdr:row>
      <xdr:rowOff>85700</xdr:rowOff>
    </xdr:to>
    <xdr:sp macro="" textlink="">
      <xdr:nvSpPr>
        <xdr:cNvPr id="361" name="楕円 360">
          <a:extLst>
            <a:ext uri="{FF2B5EF4-FFF2-40B4-BE49-F238E27FC236}">
              <a16:creationId xmlns:a16="http://schemas.microsoft.com/office/drawing/2014/main" id="{08F72731-2819-42E7-BC98-037162AE4AF1}"/>
            </a:ext>
          </a:extLst>
        </xdr:cNvPr>
        <xdr:cNvSpPr/>
      </xdr:nvSpPr>
      <xdr:spPr>
        <a:xfrm>
          <a:off x="9192260" y="1339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6977</xdr:rowOff>
    </xdr:from>
    <xdr:ext cx="469744" cy="259045"/>
    <xdr:sp macro="" textlink="">
      <xdr:nvSpPr>
        <xdr:cNvPr id="362" name="【公営住宅】&#10;一人当たり面積該当値テキスト">
          <a:extLst>
            <a:ext uri="{FF2B5EF4-FFF2-40B4-BE49-F238E27FC236}">
              <a16:creationId xmlns:a16="http://schemas.microsoft.com/office/drawing/2014/main" id="{9E1A8F01-565E-4362-A4F6-A85842920C5D}"/>
            </a:ext>
          </a:extLst>
        </xdr:cNvPr>
        <xdr:cNvSpPr txBox="1"/>
      </xdr:nvSpPr>
      <xdr:spPr>
        <a:xfrm>
          <a:off x="9258300" y="132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171095</xdr:rowOff>
    </xdr:from>
    <xdr:to>
      <xdr:col>50</xdr:col>
      <xdr:colOff>165100</xdr:colOff>
      <xdr:row>80</xdr:row>
      <xdr:rowOff>101245</xdr:rowOff>
    </xdr:to>
    <xdr:sp macro="" textlink="">
      <xdr:nvSpPr>
        <xdr:cNvPr id="363" name="楕円 362">
          <a:extLst>
            <a:ext uri="{FF2B5EF4-FFF2-40B4-BE49-F238E27FC236}">
              <a16:creationId xmlns:a16="http://schemas.microsoft.com/office/drawing/2014/main" id="{52B32674-792D-4829-B383-425930EE5A32}"/>
            </a:ext>
          </a:extLst>
        </xdr:cNvPr>
        <xdr:cNvSpPr/>
      </xdr:nvSpPr>
      <xdr:spPr>
        <a:xfrm>
          <a:off x="8445500" y="13414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34900</xdr:rowOff>
    </xdr:from>
    <xdr:to>
      <xdr:col>55</xdr:col>
      <xdr:colOff>0</xdr:colOff>
      <xdr:row>80</xdr:row>
      <xdr:rowOff>50445</xdr:rowOff>
    </xdr:to>
    <xdr:cxnSp macro="">
      <xdr:nvCxnSpPr>
        <xdr:cNvPr id="364" name="直線コネクタ 363">
          <a:extLst>
            <a:ext uri="{FF2B5EF4-FFF2-40B4-BE49-F238E27FC236}">
              <a16:creationId xmlns:a16="http://schemas.microsoft.com/office/drawing/2014/main" id="{B112822D-BDEC-44C2-AACA-7780E28F11FE}"/>
            </a:ext>
          </a:extLst>
        </xdr:cNvPr>
        <xdr:cNvCxnSpPr/>
      </xdr:nvCxnSpPr>
      <xdr:spPr>
        <a:xfrm flipV="1">
          <a:off x="8496300" y="13446100"/>
          <a:ext cx="7239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11988</xdr:rowOff>
    </xdr:from>
    <xdr:to>
      <xdr:col>46</xdr:col>
      <xdr:colOff>38100</xdr:colOff>
      <xdr:row>80</xdr:row>
      <xdr:rowOff>113588</xdr:rowOff>
    </xdr:to>
    <xdr:sp macro="" textlink="">
      <xdr:nvSpPr>
        <xdr:cNvPr id="365" name="楕円 364">
          <a:extLst>
            <a:ext uri="{FF2B5EF4-FFF2-40B4-BE49-F238E27FC236}">
              <a16:creationId xmlns:a16="http://schemas.microsoft.com/office/drawing/2014/main" id="{0A2B8480-81A3-4F91-B697-384ADBCB5572}"/>
            </a:ext>
          </a:extLst>
        </xdr:cNvPr>
        <xdr:cNvSpPr/>
      </xdr:nvSpPr>
      <xdr:spPr>
        <a:xfrm>
          <a:off x="7670800" y="13423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50445</xdr:rowOff>
    </xdr:from>
    <xdr:to>
      <xdr:col>50</xdr:col>
      <xdr:colOff>114300</xdr:colOff>
      <xdr:row>80</xdr:row>
      <xdr:rowOff>62788</xdr:rowOff>
    </xdr:to>
    <xdr:cxnSp macro="">
      <xdr:nvCxnSpPr>
        <xdr:cNvPr id="366" name="直線コネクタ 365">
          <a:extLst>
            <a:ext uri="{FF2B5EF4-FFF2-40B4-BE49-F238E27FC236}">
              <a16:creationId xmlns:a16="http://schemas.microsoft.com/office/drawing/2014/main" id="{28309A01-1848-41D8-8F57-B7E8B6EE04C5}"/>
            </a:ext>
          </a:extLst>
        </xdr:cNvPr>
        <xdr:cNvCxnSpPr/>
      </xdr:nvCxnSpPr>
      <xdr:spPr>
        <a:xfrm flipV="1">
          <a:off x="7713980" y="13461645"/>
          <a:ext cx="78232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22504</xdr:rowOff>
    </xdr:from>
    <xdr:to>
      <xdr:col>41</xdr:col>
      <xdr:colOff>101600</xdr:colOff>
      <xdr:row>80</xdr:row>
      <xdr:rowOff>124104</xdr:rowOff>
    </xdr:to>
    <xdr:sp macro="" textlink="">
      <xdr:nvSpPr>
        <xdr:cNvPr id="367" name="楕円 366">
          <a:extLst>
            <a:ext uri="{FF2B5EF4-FFF2-40B4-BE49-F238E27FC236}">
              <a16:creationId xmlns:a16="http://schemas.microsoft.com/office/drawing/2014/main" id="{E80E4611-1939-47F3-9A2C-B8477C5DBC37}"/>
            </a:ext>
          </a:extLst>
        </xdr:cNvPr>
        <xdr:cNvSpPr/>
      </xdr:nvSpPr>
      <xdr:spPr>
        <a:xfrm>
          <a:off x="6873240" y="134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62788</xdr:rowOff>
    </xdr:from>
    <xdr:to>
      <xdr:col>45</xdr:col>
      <xdr:colOff>177800</xdr:colOff>
      <xdr:row>80</xdr:row>
      <xdr:rowOff>73304</xdr:rowOff>
    </xdr:to>
    <xdr:cxnSp macro="">
      <xdr:nvCxnSpPr>
        <xdr:cNvPr id="368" name="直線コネクタ 367">
          <a:extLst>
            <a:ext uri="{FF2B5EF4-FFF2-40B4-BE49-F238E27FC236}">
              <a16:creationId xmlns:a16="http://schemas.microsoft.com/office/drawing/2014/main" id="{A6528B75-637D-4EB3-92B4-D5D435520DBA}"/>
            </a:ext>
          </a:extLst>
        </xdr:cNvPr>
        <xdr:cNvCxnSpPr/>
      </xdr:nvCxnSpPr>
      <xdr:spPr>
        <a:xfrm flipV="1">
          <a:off x="6924040" y="13473988"/>
          <a:ext cx="78994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33477</xdr:rowOff>
    </xdr:from>
    <xdr:to>
      <xdr:col>36</xdr:col>
      <xdr:colOff>165100</xdr:colOff>
      <xdr:row>80</xdr:row>
      <xdr:rowOff>135077</xdr:rowOff>
    </xdr:to>
    <xdr:sp macro="" textlink="">
      <xdr:nvSpPr>
        <xdr:cNvPr id="369" name="楕円 368">
          <a:extLst>
            <a:ext uri="{FF2B5EF4-FFF2-40B4-BE49-F238E27FC236}">
              <a16:creationId xmlns:a16="http://schemas.microsoft.com/office/drawing/2014/main" id="{5BA6C562-77DF-4DE6-904D-C7AA838CFEB6}"/>
            </a:ext>
          </a:extLst>
        </xdr:cNvPr>
        <xdr:cNvSpPr/>
      </xdr:nvSpPr>
      <xdr:spPr>
        <a:xfrm>
          <a:off x="6098540" y="134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73304</xdr:rowOff>
    </xdr:from>
    <xdr:to>
      <xdr:col>41</xdr:col>
      <xdr:colOff>50800</xdr:colOff>
      <xdr:row>80</xdr:row>
      <xdr:rowOff>84277</xdr:rowOff>
    </xdr:to>
    <xdr:cxnSp macro="">
      <xdr:nvCxnSpPr>
        <xdr:cNvPr id="370" name="直線コネクタ 369">
          <a:extLst>
            <a:ext uri="{FF2B5EF4-FFF2-40B4-BE49-F238E27FC236}">
              <a16:creationId xmlns:a16="http://schemas.microsoft.com/office/drawing/2014/main" id="{0DCFD5A8-9F44-4037-8EA3-8335F339E5B7}"/>
            </a:ext>
          </a:extLst>
        </xdr:cNvPr>
        <xdr:cNvCxnSpPr/>
      </xdr:nvCxnSpPr>
      <xdr:spPr>
        <a:xfrm flipV="1">
          <a:off x="6149340" y="13484504"/>
          <a:ext cx="7747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a:extLst>
            <a:ext uri="{FF2B5EF4-FFF2-40B4-BE49-F238E27FC236}">
              <a16:creationId xmlns:a16="http://schemas.microsoft.com/office/drawing/2014/main" id="{78B8B698-9F07-41ED-BCA6-B29CEB7466B6}"/>
            </a:ext>
          </a:extLst>
        </xdr:cNvPr>
        <xdr:cNvSpPr txBox="1"/>
      </xdr:nvSpPr>
      <xdr:spPr>
        <a:xfrm>
          <a:off x="8271587" y="141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a:extLst>
            <a:ext uri="{FF2B5EF4-FFF2-40B4-BE49-F238E27FC236}">
              <a16:creationId xmlns:a16="http://schemas.microsoft.com/office/drawing/2014/main" id="{E6E68AE2-2BE0-4147-B90C-C55490CB3A10}"/>
            </a:ext>
          </a:extLst>
        </xdr:cNvPr>
        <xdr:cNvSpPr txBox="1"/>
      </xdr:nvSpPr>
      <xdr:spPr>
        <a:xfrm>
          <a:off x="750958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a:extLst>
            <a:ext uri="{FF2B5EF4-FFF2-40B4-BE49-F238E27FC236}">
              <a16:creationId xmlns:a16="http://schemas.microsoft.com/office/drawing/2014/main" id="{1811BC2D-97A7-4364-B720-82F0A8740946}"/>
            </a:ext>
          </a:extLst>
        </xdr:cNvPr>
        <xdr:cNvSpPr txBox="1"/>
      </xdr:nvSpPr>
      <xdr:spPr>
        <a:xfrm>
          <a:off x="671202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a:extLst>
            <a:ext uri="{FF2B5EF4-FFF2-40B4-BE49-F238E27FC236}">
              <a16:creationId xmlns:a16="http://schemas.microsoft.com/office/drawing/2014/main" id="{9A6B217D-0210-4A1C-9D7E-45EC145D14AB}"/>
            </a:ext>
          </a:extLst>
        </xdr:cNvPr>
        <xdr:cNvSpPr txBox="1"/>
      </xdr:nvSpPr>
      <xdr:spPr>
        <a:xfrm>
          <a:off x="5937327" y="140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117772</xdr:rowOff>
    </xdr:from>
    <xdr:ext cx="469744" cy="259045"/>
    <xdr:sp macro="" textlink="">
      <xdr:nvSpPr>
        <xdr:cNvPr id="375" name="n_1mainValue【公営住宅】&#10;一人当たり面積">
          <a:extLst>
            <a:ext uri="{FF2B5EF4-FFF2-40B4-BE49-F238E27FC236}">
              <a16:creationId xmlns:a16="http://schemas.microsoft.com/office/drawing/2014/main" id="{146D1982-0237-4B17-A810-C99F867ECE59}"/>
            </a:ext>
          </a:extLst>
        </xdr:cNvPr>
        <xdr:cNvSpPr txBox="1"/>
      </xdr:nvSpPr>
      <xdr:spPr>
        <a:xfrm>
          <a:off x="8271587" y="131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130115</xdr:rowOff>
    </xdr:from>
    <xdr:ext cx="469744" cy="259045"/>
    <xdr:sp macro="" textlink="">
      <xdr:nvSpPr>
        <xdr:cNvPr id="376" name="n_2mainValue【公営住宅】&#10;一人当たり面積">
          <a:extLst>
            <a:ext uri="{FF2B5EF4-FFF2-40B4-BE49-F238E27FC236}">
              <a16:creationId xmlns:a16="http://schemas.microsoft.com/office/drawing/2014/main" id="{F3900D51-A107-48B6-8E01-72701D14239C}"/>
            </a:ext>
          </a:extLst>
        </xdr:cNvPr>
        <xdr:cNvSpPr txBox="1"/>
      </xdr:nvSpPr>
      <xdr:spPr>
        <a:xfrm>
          <a:off x="7509587" y="132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140631</xdr:rowOff>
    </xdr:from>
    <xdr:ext cx="469744" cy="259045"/>
    <xdr:sp macro="" textlink="">
      <xdr:nvSpPr>
        <xdr:cNvPr id="377" name="n_3mainValue【公営住宅】&#10;一人当たり面積">
          <a:extLst>
            <a:ext uri="{FF2B5EF4-FFF2-40B4-BE49-F238E27FC236}">
              <a16:creationId xmlns:a16="http://schemas.microsoft.com/office/drawing/2014/main" id="{93953A75-E0C2-4604-BBD1-BC7DE106BE7B}"/>
            </a:ext>
          </a:extLst>
        </xdr:cNvPr>
        <xdr:cNvSpPr txBox="1"/>
      </xdr:nvSpPr>
      <xdr:spPr>
        <a:xfrm>
          <a:off x="6712027" y="132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151604</xdr:rowOff>
    </xdr:from>
    <xdr:ext cx="469744" cy="259045"/>
    <xdr:sp macro="" textlink="">
      <xdr:nvSpPr>
        <xdr:cNvPr id="378" name="n_4mainValue【公営住宅】&#10;一人当たり面積">
          <a:extLst>
            <a:ext uri="{FF2B5EF4-FFF2-40B4-BE49-F238E27FC236}">
              <a16:creationId xmlns:a16="http://schemas.microsoft.com/office/drawing/2014/main" id="{7BB9E152-5C20-49D4-8BD5-CE664DC79839}"/>
            </a:ext>
          </a:extLst>
        </xdr:cNvPr>
        <xdr:cNvSpPr txBox="1"/>
      </xdr:nvSpPr>
      <xdr:spPr>
        <a:xfrm>
          <a:off x="5937327" y="132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8D06410-6B68-48B8-96E1-27C06F5207D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E5BC8E2-5033-4BB7-AF56-28AE81146EC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537322B-7301-4654-984F-E32DD5589D0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0039F18-82FB-4F93-B3AC-7AE904C4B1F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CD9AB22-1473-4FA7-B36B-934B5D49F3A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F3E95F4-A4D1-4DFC-A40C-A4559B78372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9792DED-C0E4-49DC-9055-96DCE8D2CE8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12F4D8F-2ABB-4AD3-9D8A-E65B218A130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1549EAF-4F98-4992-8426-005295CB729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39F8430-384C-4296-9418-1E6514B555C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0ABDAEF-50D9-440F-82C2-7AD023EA109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7F7B92D1-60CE-4932-AB8D-D7281AE043B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27E81DE-491D-4C1F-8CF3-C6CC7CB6F96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50A0BB1-237F-43C9-A332-572DEECD938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73031DC2-C598-4C94-871C-10E115C29EA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09CE254-B707-437A-BF2B-FD991BC995C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29BED6D-7434-4A5A-BB80-D559305564A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221D1E5-C151-41CF-89E7-A1FBEB5DEAA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1EE39DA-2C0E-4703-8ECA-0D61FC1240B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57AF24F-F670-4423-927F-E87842B3880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87648A4-6C84-4F83-98E7-174F2FE1F12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D14955D-ABFD-47E3-85B0-466F5B697BE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3FCA6F5-FB4A-4FE5-B1A9-87827435A1E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66D7E97-DBAF-4E6B-B9CC-0A70961C8C4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3C544CA-2ECF-4170-B274-B807AB02827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18A7148-8D18-435D-A9C0-B6A0B6701CA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EEDFA25-47F3-4ED7-BAB2-ABF6303384E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D994F536-7857-4319-B117-BBA8E9767B14}"/>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38F89F1-002A-47F4-87A8-D53A38A6F186}"/>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D174614-0F6C-45B9-90F6-8180F91C11F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3B2AEAC3-FE49-4FB5-BB6A-0C2C452FA26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8CF598F5-E4BA-47FE-9DAE-5996CA6C2B7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35EBA8FF-D42C-49BE-A358-3AAB73D4F8D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88BAC169-4E21-44F3-B0A6-407A353A92D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419255DC-24FA-441C-A36F-15CF678675D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FBA6DF83-3A75-4788-8D46-C4A8BB977851}"/>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EE390F5F-51E3-432D-A85D-CB7F6F601382}"/>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5B8FA39B-9416-41DB-9CCC-6AD944403B4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38E3D312-ED83-40C2-ABB2-4B1F7E9A8FAD}"/>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39E781B-0594-4BCA-B31F-56F3F530AA1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8D4117FC-4F32-4A4B-A852-82A43BFB56C3}"/>
            </a:ext>
          </a:extLst>
        </xdr:cNvPr>
        <xdr:cNvCxnSpPr/>
      </xdr:nvCxnSpPr>
      <xdr:spPr>
        <a:xfrm flipV="1">
          <a:off x="14375764" y="57454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137CE57D-C0E8-4A04-B3E9-01CD7EB6F711}"/>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9B9D8656-CE56-4A7F-B1B8-35631E56A8FF}"/>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68DA2826-A256-41BF-BA9F-6AE130FBC972}"/>
            </a:ext>
          </a:extLst>
        </xdr:cNvPr>
        <xdr:cNvSpPr txBox="1"/>
      </xdr:nvSpPr>
      <xdr:spPr>
        <a:xfrm>
          <a:off x="144145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3" name="直線コネクタ 422">
          <a:extLst>
            <a:ext uri="{FF2B5EF4-FFF2-40B4-BE49-F238E27FC236}">
              <a16:creationId xmlns:a16="http://schemas.microsoft.com/office/drawing/2014/main" id="{19D77795-833A-4BD2-A0AB-BE27BD58C865}"/>
            </a:ext>
          </a:extLst>
        </xdr:cNvPr>
        <xdr:cNvCxnSpPr/>
      </xdr:nvCxnSpPr>
      <xdr:spPr>
        <a:xfrm>
          <a:off x="1428750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EAD913D3-C08E-43E4-B1A2-A4C217B8B775}"/>
            </a:ext>
          </a:extLst>
        </xdr:cNvPr>
        <xdr:cNvSpPr txBox="1"/>
      </xdr:nvSpPr>
      <xdr:spPr>
        <a:xfrm>
          <a:off x="144145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25" name="フローチャート: 判断 424">
          <a:extLst>
            <a:ext uri="{FF2B5EF4-FFF2-40B4-BE49-F238E27FC236}">
              <a16:creationId xmlns:a16="http://schemas.microsoft.com/office/drawing/2014/main" id="{67BC6F42-9E13-450B-997E-2AFFAB402950}"/>
            </a:ext>
          </a:extLst>
        </xdr:cNvPr>
        <xdr:cNvSpPr/>
      </xdr:nvSpPr>
      <xdr:spPr>
        <a:xfrm>
          <a:off x="14325600" y="61766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26" name="フローチャート: 判断 425">
          <a:extLst>
            <a:ext uri="{FF2B5EF4-FFF2-40B4-BE49-F238E27FC236}">
              <a16:creationId xmlns:a16="http://schemas.microsoft.com/office/drawing/2014/main" id="{C294B2DF-C783-4B94-895C-9CDAF9F3AEEB}"/>
            </a:ext>
          </a:extLst>
        </xdr:cNvPr>
        <xdr:cNvSpPr/>
      </xdr:nvSpPr>
      <xdr:spPr>
        <a:xfrm>
          <a:off x="135788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7" name="フローチャート: 判断 426">
          <a:extLst>
            <a:ext uri="{FF2B5EF4-FFF2-40B4-BE49-F238E27FC236}">
              <a16:creationId xmlns:a16="http://schemas.microsoft.com/office/drawing/2014/main" id="{7586ECE3-A76B-4A08-A3DF-DF1B027E1CE6}"/>
            </a:ext>
          </a:extLst>
        </xdr:cNvPr>
        <xdr:cNvSpPr/>
      </xdr:nvSpPr>
      <xdr:spPr>
        <a:xfrm>
          <a:off x="128041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8" name="フローチャート: 判断 427">
          <a:extLst>
            <a:ext uri="{FF2B5EF4-FFF2-40B4-BE49-F238E27FC236}">
              <a16:creationId xmlns:a16="http://schemas.microsoft.com/office/drawing/2014/main" id="{4E99CFC9-D8AE-4EB8-A6F9-BCCD7F419077}"/>
            </a:ext>
          </a:extLst>
        </xdr:cNvPr>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9" name="フローチャート: 判断 428">
          <a:extLst>
            <a:ext uri="{FF2B5EF4-FFF2-40B4-BE49-F238E27FC236}">
              <a16:creationId xmlns:a16="http://schemas.microsoft.com/office/drawing/2014/main" id="{40E11B99-7019-4C46-9BD7-B3DE050C53D3}"/>
            </a:ext>
          </a:extLst>
        </xdr:cNvPr>
        <xdr:cNvSpPr/>
      </xdr:nvSpPr>
      <xdr:spPr>
        <a:xfrm>
          <a:off x="11231880" y="618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9B86139-53CB-41ED-84F2-F4242EA618F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18EBB71-534A-4123-A58D-6068F48660A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7579A3D-AE6B-494D-AC08-DFA74906045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930F434-B98E-4C4B-8E69-6F7F8D29DA3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679DD6A-A0BF-41F8-A440-B1C511CFEA8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141605</xdr:rowOff>
    </xdr:from>
    <xdr:to>
      <xdr:col>85</xdr:col>
      <xdr:colOff>177800</xdr:colOff>
      <xdr:row>40</xdr:row>
      <xdr:rowOff>71755</xdr:rowOff>
    </xdr:to>
    <xdr:sp macro="" textlink="">
      <xdr:nvSpPr>
        <xdr:cNvPr id="435" name="楕円 434">
          <a:extLst>
            <a:ext uri="{FF2B5EF4-FFF2-40B4-BE49-F238E27FC236}">
              <a16:creationId xmlns:a16="http://schemas.microsoft.com/office/drawing/2014/main" id="{0DACB7A6-1F92-4FD8-881A-08192AF539AE}"/>
            </a:ext>
          </a:extLst>
        </xdr:cNvPr>
        <xdr:cNvSpPr/>
      </xdr:nvSpPr>
      <xdr:spPr>
        <a:xfrm>
          <a:off x="14325600" y="66795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120032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4A81BF80-2CF7-4ECD-966B-A93E58C1F930}"/>
            </a:ext>
          </a:extLst>
        </xdr:cNvPr>
        <xdr:cNvSpPr txBox="1"/>
      </xdr:nvSpPr>
      <xdr:spPr>
        <a:xfrm>
          <a:off x="144145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437" name="楕円 436">
          <a:extLst>
            <a:ext uri="{FF2B5EF4-FFF2-40B4-BE49-F238E27FC236}">
              <a16:creationId xmlns:a16="http://schemas.microsoft.com/office/drawing/2014/main" id="{938D2150-8E8A-4A5E-ADF0-0A7386613688}"/>
            </a:ext>
          </a:extLst>
        </xdr:cNvPr>
        <xdr:cNvSpPr/>
      </xdr:nvSpPr>
      <xdr:spPr>
        <a:xfrm>
          <a:off x="13578840" y="6637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150495</xdr:rowOff>
    </xdr:from>
    <xdr:to>
      <xdr:col>85</xdr:col>
      <xdr:colOff>127000</xdr:colOff>
      <xdr:row>40</xdr:row>
      <xdr:rowOff>20955</xdr:rowOff>
    </xdr:to>
    <xdr:cxnSp macro="">
      <xdr:nvCxnSpPr>
        <xdr:cNvPr id="438" name="直線コネクタ 437">
          <a:extLst>
            <a:ext uri="{FF2B5EF4-FFF2-40B4-BE49-F238E27FC236}">
              <a16:creationId xmlns:a16="http://schemas.microsoft.com/office/drawing/2014/main" id="{7DBA5FCE-23ED-4985-89AE-F73C8DE1AAC8}"/>
            </a:ext>
          </a:extLst>
        </xdr:cNvPr>
        <xdr:cNvCxnSpPr/>
      </xdr:nvCxnSpPr>
      <xdr:spPr>
        <a:xfrm>
          <a:off x="13629640" y="668845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439" name="楕円 438">
          <a:extLst>
            <a:ext uri="{FF2B5EF4-FFF2-40B4-BE49-F238E27FC236}">
              <a16:creationId xmlns:a16="http://schemas.microsoft.com/office/drawing/2014/main" id="{37188E38-FED8-4799-B2DC-7B4833EAC6BC}"/>
            </a:ext>
          </a:extLst>
        </xdr:cNvPr>
        <xdr:cNvSpPr/>
      </xdr:nvSpPr>
      <xdr:spPr>
        <a:xfrm>
          <a:off x="128041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150495</xdr:rowOff>
    </xdr:to>
    <xdr:cxnSp macro="">
      <xdr:nvCxnSpPr>
        <xdr:cNvPr id="440" name="直線コネクタ 439">
          <a:extLst>
            <a:ext uri="{FF2B5EF4-FFF2-40B4-BE49-F238E27FC236}">
              <a16:creationId xmlns:a16="http://schemas.microsoft.com/office/drawing/2014/main" id="{A9A5BE88-F485-4DC3-A7C9-7D6B19697F96}"/>
            </a:ext>
          </a:extLst>
        </xdr:cNvPr>
        <xdr:cNvCxnSpPr/>
      </xdr:nvCxnSpPr>
      <xdr:spPr>
        <a:xfrm>
          <a:off x="12854940" y="664845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441" name="楕円 440">
          <a:extLst>
            <a:ext uri="{FF2B5EF4-FFF2-40B4-BE49-F238E27FC236}">
              <a16:creationId xmlns:a16="http://schemas.microsoft.com/office/drawing/2014/main" id="{0FE04041-09AD-49A9-BE23-BDED4AD43DD9}"/>
            </a:ext>
          </a:extLst>
        </xdr:cNvPr>
        <xdr:cNvSpPr/>
      </xdr:nvSpPr>
      <xdr:spPr>
        <a:xfrm>
          <a:off x="12029440" y="6555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110490</xdr:rowOff>
    </xdr:to>
    <xdr:cxnSp macro="">
      <xdr:nvCxnSpPr>
        <xdr:cNvPr id="442" name="直線コネクタ 441">
          <a:extLst>
            <a:ext uri="{FF2B5EF4-FFF2-40B4-BE49-F238E27FC236}">
              <a16:creationId xmlns:a16="http://schemas.microsoft.com/office/drawing/2014/main" id="{13DC389A-3404-4687-AD60-5993B8FCD70B}"/>
            </a:ext>
          </a:extLst>
        </xdr:cNvPr>
        <xdr:cNvCxnSpPr/>
      </xdr:nvCxnSpPr>
      <xdr:spPr>
        <a:xfrm>
          <a:off x="12072620" y="660654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147320</xdr:rowOff>
    </xdr:from>
    <xdr:to>
      <xdr:col>67</xdr:col>
      <xdr:colOff>101600</xdr:colOff>
      <xdr:row>39</xdr:row>
      <xdr:rowOff>77470</xdr:rowOff>
    </xdr:to>
    <xdr:sp macro="" textlink="">
      <xdr:nvSpPr>
        <xdr:cNvPr id="443" name="楕円 442">
          <a:extLst>
            <a:ext uri="{FF2B5EF4-FFF2-40B4-BE49-F238E27FC236}">
              <a16:creationId xmlns:a16="http://schemas.microsoft.com/office/drawing/2014/main" id="{37D4A06F-CDE8-4342-A1AF-A7D272706341}"/>
            </a:ext>
          </a:extLst>
        </xdr:cNvPr>
        <xdr:cNvSpPr/>
      </xdr:nvSpPr>
      <xdr:spPr>
        <a:xfrm>
          <a:off x="11231880" y="651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26670</xdr:rowOff>
    </xdr:from>
    <xdr:to>
      <xdr:col>71</xdr:col>
      <xdr:colOff>177800</xdr:colOff>
      <xdr:row>39</xdr:row>
      <xdr:rowOff>68580</xdr:rowOff>
    </xdr:to>
    <xdr:cxnSp macro="">
      <xdr:nvCxnSpPr>
        <xdr:cNvPr id="444" name="直線コネクタ 443">
          <a:extLst>
            <a:ext uri="{FF2B5EF4-FFF2-40B4-BE49-F238E27FC236}">
              <a16:creationId xmlns:a16="http://schemas.microsoft.com/office/drawing/2014/main" id="{849DBCF1-518F-4088-96D2-BE3B80AA082F}"/>
            </a:ext>
          </a:extLst>
        </xdr:cNvPr>
        <xdr:cNvCxnSpPr/>
      </xdr:nvCxnSpPr>
      <xdr:spPr>
        <a:xfrm>
          <a:off x="11282680" y="656463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9F55454F-B13F-46A7-A336-59D7B4A47210}"/>
            </a:ext>
          </a:extLst>
        </xdr:cNvPr>
        <xdr:cNvSpPr txBox="1"/>
      </xdr:nvSpPr>
      <xdr:spPr>
        <a:xfrm>
          <a:off x="134372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C4E494C0-A779-4FE5-A804-2096680066BE}"/>
            </a:ext>
          </a:extLst>
        </xdr:cNvPr>
        <xdr:cNvSpPr txBox="1"/>
      </xdr:nvSpPr>
      <xdr:spPr>
        <a:xfrm>
          <a:off x="12675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1B609FBB-AC8F-4B67-850B-1AA041A320B8}"/>
            </a:ext>
          </a:extLst>
        </xdr:cNvPr>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1BE75630-C36D-493F-8B1F-CDE73D402885}"/>
            </a:ext>
          </a:extLst>
        </xdr:cNvPr>
        <xdr:cNvSpPr txBox="1"/>
      </xdr:nvSpPr>
      <xdr:spPr>
        <a:xfrm>
          <a:off x="1110298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20972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F4E59C66-EA5C-4B6F-96D0-875F53C3455F}"/>
            </a:ext>
          </a:extLst>
        </xdr:cNvPr>
        <xdr:cNvSpPr txBox="1"/>
      </xdr:nvSpPr>
      <xdr:spPr>
        <a:xfrm>
          <a:off x="134372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2F0C13C3-2E40-4FEB-805A-57179D46036D}"/>
            </a:ext>
          </a:extLst>
        </xdr:cNvPr>
        <xdr:cNvSpPr txBox="1"/>
      </xdr:nvSpPr>
      <xdr:spPr>
        <a:xfrm>
          <a:off x="12675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42B9F476-883F-4313-9B02-9B7019AEC890}"/>
            </a:ext>
          </a:extLst>
        </xdr:cNvPr>
        <xdr:cNvSpPr txBox="1"/>
      </xdr:nvSpPr>
      <xdr:spPr>
        <a:xfrm>
          <a:off x="119005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68597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266E561C-9393-4B39-8AA9-29C6AA3BECD4}"/>
            </a:ext>
          </a:extLst>
        </xdr:cNvPr>
        <xdr:cNvSpPr txBox="1"/>
      </xdr:nvSpPr>
      <xdr:spPr>
        <a:xfrm>
          <a:off x="1110298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71B561AD-0FAB-4AEE-B92B-74D7F59382C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0FD0FD5-F93F-4C02-8713-D797A35CBAC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5677201E-C3CF-404E-85AC-FB49D9C84DA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836E9C8-6344-4C0F-8CF4-CC231F8A7B7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9ECAB680-1AD7-41A7-BC58-73749ED9548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C54843EC-4BBC-4C53-8957-704F75F9BE7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76557BC9-5179-49B0-8786-F153D123154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B38FF5D4-5C1E-46FF-81C3-2611377EE63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2C14209-2359-42AA-B0F3-EFE6CC2F81B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6B5A526A-0B6A-43A1-8EAA-E902781F1C0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AED0EC06-91D5-4D11-A841-5D99FC3031F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DB7B9DC2-F773-4BDE-811D-3FBC40440228}"/>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A7BA4951-C990-411B-AEE4-DB63A60B10A5}"/>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A782D91D-3474-4EDA-84C1-0E8506EF2349}"/>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493259EA-F423-4CB0-A345-5BC1CBB4CE01}"/>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A04D751D-75C2-4435-9394-24D8CB39C601}"/>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49C4E31F-63E0-45CA-9B44-0204359539E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A99CDF8-0166-4140-AC16-EE06E3690332}"/>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CE37633B-4351-4D36-BFD1-11E5D808BCC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958D1648-94FB-47D4-A979-239C136C2194}"/>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C8CB2819-4736-4F29-B711-F2FFE01E416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44E73E82-E319-4369-9D87-ED791C2D900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4951912-4D98-4E2A-BCFA-282339265A5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76" name="直線コネクタ 475">
          <a:extLst>
            <a:ext uri="{FF2B5EF4-FFF2-40B4-BE49-F238E27FC236}">
              <a16:creationId xmlns:a16="http://schemas.microsoft.com/office/drawing/2014/main" id="{5FADAEA8-65FA-4558-BAF1-C79DA3A0C0C8}"/>
            </a:ext>
          </a:extLst>
        </xdr:cNvPr>
        <xdr:cNvCxnSpPr/>
      </xdr:nvCxnSpPr>
      <xdr:spPr>
        <a:xfrm flipV="1">
          <a:off x="19509104" y="558546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22D260F0-3F78-40E9-B87A-57759EEE932C}"/>
            </a:ext>
          </a:extLst>
        </xdr:cNvPr>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8" name="直線コネクタ 477">
          <a:extLst>
            <a:ext uri="{FF2B5EF4-FFF2-40B4-BE49-F238E27FC236}">
              <a16:creationId xmlns:a16="http://schemas.microsoft.com/office/drawing/2014/main" id="{77F09500-EB68-4D0F-99F5-1D81DE7DDCA8}"/>
            </a:ext>
          </a:extLst>
        </xdr:cNvPr>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55995D7-E478-498C-AB46-DE47D08C276B}"/>
            </a:ext>
          </a:extLst>
        </xdr:cNvPr>
        <xdr:cNvSpPr txBox="1"/>
      </xdr:nvSpPr>
      <xdr:spPr>
        <a:xfrm>
          <a:off x="19547840"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0" name="直線コネクタ 479">
          <a:extLst>
            <a:ext uri="{FF2B5EF4-FFF2-40B4-BE49-F238E27FC236}">
              <a16:creationId xmlns:a16="http://schemas.microsoft.com/office/drawing/2014/main" id="{2979001A-E80C-485F-8C6E-E58D092B012F}"/>
            </a:ext>
          </a:extLst>
        </xdr:cNvPr>
        <xdr:cNvCxnSpPr/>
      </xdr:nvCxnSpPr>
      <xdr:spPr>
        <a:xfrm>
          <a:off x="19443700" y="558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C129DC9-FE8A-4B16-B3DA-395ADBD7BE93}"/>
            </a:ext>
          </a:extLst>
        </xdr:cNvPr>
        <xdr:cNvSpPr txBox="1"/>
      </xdr:nvSpPr>
      <xdr:spPr>
        <a:xfrm>
          <a:off x="19547840" y="625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2" name="フローチャート: 判断 481">
          <a:extLst>
            <a:ext uri="{FF2B5EF4-FFF2-40B4-BE49-F238E27FC236}">
              <a16:creationId xmlns:a16="http://schemas.microsoft.com/office/drawing/2014/main" id="{6A6D64C4-1C39-4732-BBA2-17FE300D78BF}"/>
            </a:ext>
          </a:extLst>
        </xdr:cNvPr>
        <xdr:cNvSpPr/>
      </xdr:nvSpPr>
      <xdr:spPr>
        <a:xfrm>
          <a:off x="194589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83" name="フローチャート: 判断 482">
          <a:extLst>
            <a:ext uri="{FF2B5EF4-FFF2-40B4-BE49-F238E27FC236}">
              <a16:creationId xmlns:a16="http://schemas.microsoft.com/office/drawing/2014/main" id="{3006188A-9167-48EB-9999-94F43E5F3A59}"/>
            </a:ext>
          </a:extLst>
        </xdr:cNvPr>
        <xdr:cNvSpPr/>
      </xdr:nvSpPr>
      <xdr:spPr>
        <a:xfrm>
          <a:off x="1873504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84" name="フローチャート: 判断 483">
          <a:extLst>
            <a:ext uri="{FF2B5EF4-FFF2-40B4-BE49-F238E27FC236}">
              <a16:creationId xmlns:a16="http://schemas.microsoft.com/office/drawing/2014/main" id="{3F9302B5-24E0-43BD-BAB8-EE845371DD4D}"/>
            </a:ext>
          </a:extLst>
        </xdr:cNvPr>
        <xdr:cNvSpPr/>
      </xdr:nvSpPr>
      <xdr:spPr>
        <a:xfrm>
          <a:off x="1793748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85" name="フローチャート: 判断 484">
          <a:extLst>
            <a:ext uri="{FF2B5EF4-FFF2-40B4-BE49-F238E27FC236}">
              <a16:creationId xmlns:a16="http://schemas.microsoft.com/office/drawing/2014/main" id="{7B34654A-5978-4874-B0FA-72B91401EAD9}"/>
            </a:ext>
          </a:extLst>
        </xdr:cNvPr>
        <xdr:cNvSpPr/>
      </xdr:nvSpPr>
      <xdr:spPr>
        <a:xfrm>
          <a:off x="1716278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86" name="フローチャート: 判断 485">
          <a:extLst>
            <a:ext uri="{FF2B5EF4-FFF2-40B4-BE49-F238E27FC236}">
              <a16:creationId xmlns:a16="http://schemas.microsoft.com/office/drawing/2014/main" id="{6E4456CB-7790-47A8-A8D1-B5A30E67936E}"/>
            </a:ext>
          </a:extLst>
        </xdr:cNvPr>
        <xdr:cNvSpPr/>
      </xdr:nvSpPr>
      <xdr:spPr>
        <a:xfrm>
          <a:off x="16388080" y="6410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6559E30-9C37-40E5-9492-E03284B961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18D0088-2254-41D9-AD4A-8800B0C83DD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B95FFCE-7DA0-4AF4-B62F-DCA2440DD5B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E9E8406-C33C-4358-8382-62E05B90D5C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B155420-66D5-445F-AA65-6BD8F3C10E6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92" name="楕円 491">
          <a:extLst>
            <a:ext uri="{FF2B5EF4-FFF2-40B4-BE49-F238E27FC236}">
              <a16:creationId xmlns:a16="http://schemas.microsoft.com/office/drawing/2014/main" id="{E9E94B16-BDE2-444D-89EA-2AE49AFB4017}"/>
            </a:ext>
          </a:extLst>
        </xdr:cNvPr>
        <xdr:cNvSpPr/>
      </xdr:nvSpPr>
      <xdr:spPr>
        <a:xfrm>
          <a:off x="1945894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E1DD73A4-9336-4792-9D2F-A800B1D930E8}"/>
            </a:ext>
          </a:extLst>
        </xdr:cNvPr>
        <xdr:cNvSpPr txBox="1"/>
      </xdr:nvSpPr>
      <xdr:spPr>
        <a:xfrm>
          <a:off x="1954784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90170</xdr:rowOff>
    </xdr:from>
    <xdr:to>
      <xdr:col>112</xdr:col>
      <xdr:colOff>38100</xdr:colOff>
      <xdr:row>41</xdr:row>
      <xdr:rowOff>20320</xdr:rowOff>
    </xdr:to>
    <xdr:sp macro="" textlink="">
      <xdr:nvSpPr>
        <xdr:cNvPr id="494" name="楕円 493">
          <a:extLst>
            <a:ext uri="{FF2B5EF4-FFF2-40B4-BE49-F238E27FC236}">
              <a16:creationId xmlns:a16="http://schemas.microsoft.com/office/drawing/2014/main" id="{A98CA3EA-2823-4BA3-BF31-8A49BF1CC726}"/>
            </a:ext>
          </a:extLst>
        </xdr:cNvPr>
        <xdr:cNvSpPr/>
      </xdr:nvSpPr>
      <xdr:spPr>
        <a:xfrm>
          <a:off x="1873504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140970</xdr:rowOff>
    </xdr:to>
    <xdr:cxnSp macro="">
      <xdr:nvCxnSpPr>
        <xdr:cNvPr id="495" name="直線コネクタ 494">
          <a:extLst>
            <a:ext uri="{FF2B5EF4-FFF2-40B4-BE49-F238E27FC236}">
              <a16:creationId xmlns:a16="http://schemas.microsoft.com/office/drawing/2014/main" id="{0EAC2250-BD51-4D0D-8218-EB6C7D27A8CB}"/>
            </a:ext>
          </a:extLst>
        </xdr:cNvPr>
        <xdr:cNvCxnSpPr/>
      </xdr:nvCxnSpPr>
      <xdr:spPr>
        <a:xfrm flipV="1">
          <a:off x="18778220" y="684276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90170</xdr:rowOff>
    </xdr:from>
    <xdr:to>
      <xdr:col>107</xdr:col>
      <xdr:colOff>101600</xdr:colOff>
      <xdr:row>41</xdr:row>
      <xdr:rowOff>20320</xdr:rowOff>
    </xdr:to>
    <xdr:sp macro="" textlink="">
      <xdr:nvSpPr>
        <xdr:cNvPr id="496" name="楕円 495">
          <a:extLst>
            <a:ext uri="{FF2B5EF4-FFF2-40B4-BE49-F238E27FC236}">
              <a16:creationId xmlns:a16="http://schemas.microsoft.com/office/drawing/2014/main" id="{EEC02E05-B244-4A59-A6BC-D85E51CA70DC}"/>
            </a:ext>
          </a:extLst>
        </xdr:cNvPr>
        <xdr:cNvSpPr/>
      </xdr:nvSpPr>
      <xdr:spPr>
        <a:xfrm>
          <a:off x="1793748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140970</xdr:rowOff>
    </xdr:from>
    <xdr:to>
      <xdr:col>111</xdr:col>
      <xdr:colOff>177800</xdr:colOff>
      <xdr:row>40</xdr:row>
      <xdr:rowOff>140970</xdr:rowOff>
    </xdr:to>
    <xdr:cxnSp macro="">
      <xdr:nvCxnSpPr>
        <xdr:cNvPr id="497" name="直線コネクタ 496">
          <a:extLst>
            <a:ext uri="{FF2B5EF4-FFF2-40B4-BE49-F238E27FC236}">
              <a16:creationId xmlns:a16="http://schemas.microsoft.com/office/drawing/2014/main" id="{1C6EBE4F-CF9A-4D97-9733-CC24BA61E0D8}"/>
            </a:ext>
          </a:extLst>
        </xdr:cNvPr>
        <xdr:cNvCxnSpPr/>
      </xdr:nvCxnSpPr>
      <xdr:spPr>
        <a:xfrm>
          <a:off x="17988280" y="68465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98" name="楕円 497">
          <a:extLst>
            <a:ext uri="{FF2B5EF4-FFF2-40B4-BE49-F238E27FC236}">
              <a16:creationId xmlns:a16="http://schemas.microsoft.com/office/drawing/2014/main" id="{DFC8392D-82B1-4D6D-AA22-EEED0BCA6415}"/>
            </a:ext>
          </a:extLst>
        </xdr:cNvPr>
        <xdr:cNvSpPr/>
      </xdr:nvSpPr>
      <xdr:spPr>
        <a:xfrm>
          <a:off x="171627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140970</xdr:rowOff>
    </xdr:from>
    <xdr:to>
      <xdr:col>107</xdr:col>
      <xdr:colOff>50800</xdr:colOff>
      <xdr:row>40</xdr:row>
      <xdr:rowOff>144780</xdr:rowOff>
    </xdr:to>
    <xdr:cxnSp macro="">
      <xdr:nvCxnSpPr>
        <xdr:cNvPr id="499" name="直線コネクタ 498">
          <a:extLst>
            <a:ext uri="{FF2B5EF4-FFF2-40B4-BE49-F238E27FC236}">
              <a16:creationId xmlns:a16="http://schemas.microsoft.com/office/drawing/2014/main" id="{73CE396B-1A41-43B4-A6C1-4DC00810F00D}"/>
            </a:ext>
          </a:extLst>
        </xdr:cNvPr>
        <xdr:cNvCxnSpPr/>
      </xdr:nvCxnSpPr>
      <xdr:spPr>
        <a:xfrm flipV="1">
          <a:off x="17213580" y="684657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97790</xdr:rowOff>
    </xdr:from>
    <xdr:to>
      <xdr:col>98</xdr:col>
      <xdr:colOff>38100</xdr:colOff>
      <xdr:row>41</xdr:row>
      <xdr:rowOff>27940</xdr:rowOff>
    </xdr:to>
    <xdr:sp macro="" textlink="">
      <xdr:nvSpPr>
        <xdr:cNvPr id="500" name="楕円 499">
          <a:extLst>
            <a:ext uri="{FF2B5EF4-FFF2-40B4-BE49-F238E27FC236}">
              <a16:creationId xmlns:a16="http://schemas.microsoft.com/office/drawing/2014/main" id="{4CF77253-D601-42F9-9A20-46353A5C0627}"/>
            </a:ext>
          </a:extLst>
        </xdr:cNvPr>
        <xdr:cNvSpPr/>
      </xdr:nvSpPr>
      <xdr:spPr>
        <a:xfrm>
          <a:off x="16388080" y="6803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148590</xdr:rowOff>
    </xdr:to>
    <xdr:cxnSp macro="">
      <xdr:nvCxnSpPr>
        <xdr:cNvPr id="501" name="直線コネクタ 500">
          <a:extLst>
            <a:ext uri="{FF2B5EF4-FFF2-40B4-BE49-F238E27FC236}">
              <a16:creationId xmlns:a16="http://schemas.microsoft.com/office/drawing/2014/main" id="{C5ED4517-26BC-4E7D-8B60-2BE49873F943}"/>
            </a:ext>
          </a:extLst>
        </xdr:cNvPr>
        <xdr:cNvCxnSpPr/>
      </xdr:nvCxnSpPr>
      <xdr:spPr>
        <a:xfrm flipV="1">
          <a:off x="16431260" y="685038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AEDFDF7-77A1-46AC-99F1-8CA28CA35F0D}"/>
            </a:ext>
          </a:extLst>
        </xdr:cNvPr>
        <xdr:cNvSpPr txBox="1"/>
      </xdr:nvSpPr>
      <xdr:spPr>
        <a:xfrm>
          <a:off x="1856112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EE2E965-5CED-4C69-B35D-D1B35C04FD3B}"/>
            </a:ext>
          </a:extLst>
        </xdr:cNvPr>
        <xdr:cNvSpPr txBox="1"/>
      </xdr:nvSpPr>
      <xdr:spPr>
        <a:xfrm>
          <a:off x="177762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1A053C8-120A-452C-8974-C13ADA59311D}"/>
            </a:ext>
          </a:extLst>
        </xdr:cNvPr>
        <xdr:cNvSpPr txBox="1"/>
      </xdr:nvSpPr>
      <xdr:spPr>
        <a:xfrm>
          <a:off x="170015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B672F40-B2D8-4C87-8A91-509CEF855002}"/>
            </a:ext>
          </a:extLst>
        </xdr:cNvPr>
        <xdr:cNvSpPr txBox="1"/>
      </xdr:nvSpPr>
      <xdr:spPr>
        <a:xfrm>
          <a:off x="162268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11447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74C3A02-8FA4-45E4-85D7-FE87B302EEB9}"/>
            </a:ext>
          </a:extLst>
        </xdr:cNvPr>
        <xdr:cNvSpPr txBox="1"/>
      </xdr:nvSpPr>
      <xdr:spPr>
        <a:xfrm>
          <a:off x="185611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75EC029-8DF0-40B3-9233-2F65E496510E}"/>
            </a:ext>
          </a:extLst>
        </xdr:cNvPr>
        <xdr:cNvSpPr txBox="1"/>
      </xdr:nvSpPr>
      <xdr:spPr>
        <a:xfrm>
          <a:off x="1777626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24FFAECF-FC8F-411A-8E2B-2A9CB4962F21}"/>
            </a:ext>
          </a:extLst>
        </xdr:cNvPr>
        <xdr:cNvSpPr txBox="1"/>
      </xdr:nvSpPr>
      <xdr:spPr>
        <a:xfrm>
          <a:off x="170015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19067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8CE427F-CC3C-41E2-A4CC-90CA58F65C9A}"/>
            </a:ext>
          </a:extLst>
        </xdr:cNvPr>
        <xdr:cNvSpPr txBox="1"/>
      </xdr:nvSpPr>
      <xdr:spPr>
        <a:xfrm>
          <a:off x="1622686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4971DEF-8B00-4232-B5D2-4388836F4D8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DAFA74F-4984-42D1-B697-9111053DA9A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2EA1D37-02BE-4AD8-AE14-284EA5E593C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E33D3D7-FFD8-42A9-A753-6ADCF7DC848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DB50826-4E53-4A05-AD14-69889DB6574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3BF4B3C-3ED9-4C8D-9D1B-85CE8ABD991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B6611ACA-12C3-4661-9830-B5401952D57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B399C54-2CE8-449D-B246-6B7C39AE5E3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0B9ABEA-A36C-4809-8FA3-9E6493E39CE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AF26D44-5207-4FC2-8836-CE6FD6FCFD8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6FA1F6B-C12D-487A-8E3D-4FBF0E2010E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2E23A493-32CD-499A-AC97-379D6F74DCC3}"/>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a:extLst>
            <a:ext uri="{FF2B5EF4-FFF2-40B4-BE49-F238E27FC236}">
              <a16:creationId xmlns:a16="http://schemas.microsoft.com/office/drawing/2014/main" id="{AC36B15A-4E44-40B9-8D59-00BE4BD4DEA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24A3103F-72DA-426D-900F-7AE5AB653B77}"/>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0297D592-0930-4C1C-AF6E-B8E475DAC099}"/>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12648078-D28E-4B9B-A210-FB42F439F465}"/>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EE696F63-B750-42AE-86BD-39CBE8F03DE6}"/>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B64BE437-A4D4-4E4C-B62D-08113BE3F879}"/>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3A4997AF-B4B6-4516-9780-038C3133515F}"/>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2D53C7A1-2778-4099-8FB7-63087276468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B57B925-D920-4E61-9AD3-5FCC0D75DFC3}"/>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3AF09145-0ACC-4FE6-81B9-4995F295BED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32" name="直線コネクタ 531">
          <a:extLst>
            <a:ext uri="{FF2B5EF4-FFF2-40B4-BE49-F238E27FC236}">
              <a16:creationId xmlns:a16="http://schemas.microsoft.com/office/drawing/2014/main" id="{D146AB06-C680-410C-AEF3-88F70438D0E0}"/>
            </a:ext>
          </a:extLst>
        </xdr:cNvPr>
        <xdr:cNvCxnSpPr/>
      </xdr:nvCxnSpPr>
      <xdr:spPr>
        <a:xfrm flipV="1">
          <a:off x="14375764" y="9589770"/>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5AAD5504-88F3-4B14-8141-5A5533C7BE1B}"/>
            </a:ext>
          </a:extLst>
        </xdr:cNvPr>
        <xdr:cNvSpPr txBox="1"/>
      </xdr:nvSpPr>
      <xdr:spPr>
        <a:xfrm>
          <a:off x="14414500" y="1077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34" name="直線コネクタ 533">
          <a:extLst>
            <a:ext uri="{FF2B5EF4-FFF2-40B4-BE49-F238E27FC236}">
              <a16:creationId xmlns:a16="http://schemas.microsoft.com/office/drawing/2014/main" id="{80E793FC-1AB4-405C-B3AD-A5CD751D5C3D}"/>
            </a:ext>
          </a:extLst>
        </xdr:cNvPr>
        <xdr:cNvCxnSpPr/>
      </xdr:nvCxnSpPr>
      <xdr:spPr>
        <a:xfrm>
          <a:off x="142875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0744E1B-D49C-4061-BFCD-4EFC7D2A8163}"/>
            </a:ext>
          </a:extLst>
        </xdr:cNvPr>
        <xdr:cNvSpPr txBox="1"/>
      </xdr:nvSpPr>
      <xdr:spPr>
        <a:xfrm>
          <a:off x="144145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36" name="直線コネクタ 535">
          <a:extLst>
            <a:ext uri="{FF2B5EF4-FFF2-40B4-BE49-F238E27FC236}">
              <a16:creationId xmlns:a16="http://schemas.microsoft.com/office/drawing/2014/main" id="{27ED6629-5C20-4D80-A0BD-40DA0CA0D274}"/>
            </a:ext>
          </a:extLst>
        </xdr:cNvPr>
        <xdr:cNvCxnSpPr/>
      </xdr:nvCxnSpPr>
      <xdr:spPr>
        <a:xfrm>
          <a:off x="14287500" y="958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31E7FC3-A622-4A52-B9EA-0EE82B66BE9C}"/>
            </a:ext>
          </a:extLst>
        </xdr:cNvPr>
        <xdr:cNvSpPr txBox="1"/>
      </xdr:nvSpPr>
      <xdr:spPr>
        <a:xfrm>
          <a:off x="14414500" y="10054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38" name="フローチャート: 判断 537">
          <a:extLst>
            <a:ext uri="{FF2B5EF4-FFF2-40B4-BE49-F238E27FC236}">
              <a16:creationId xmlns:a16="http://schemas.microsoft.com/office/drawing/2014/main" id="{D952AEEF-B5A2-495B-91D1-D53710E05CE6}"/>
            </a:ext>
          </a:extLst>
        </xdr:cNvPr>
        <xdr:cNvSpPr/>
      </xdr:nvSpPr>
      <xdr:spPr>
        <a:xfrm>
          <a:off x="14325600" y="101996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39" name="フローチャート: 判断 538">
          <a:extLst>
            <a:ext uri="{FF2B5EF4-FFF2-40B4-BE49-F238E27FC236}">
              <a16:creationId xmlns:a16="http://schemas.microsoft.com/office/drawing/2014/main" id="{18A307A4-9989-4E25-8186-422F2606905A}"/>
            </a:ext>
          </a:extLst>
        </xdr:cNvPr>
        <xdr:cNvSpPr/>
      </xdr:nvSpPr>
      <xdr:spPr>
        <a:xfrm>
          <a:off x="1357884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40" name="フローチャート: 判断 539">
          <a:extLst>
            <a:ext uri="{FF2B5EF4-FFF2-40B4-BE49-F238E27FC236}">
              <a16:creationId xmlns:a16="http://schemas.microsoft.com/office/drawing/2014/main" id="{32D22004-79AB-4F22-B6EE-D652D87ED249}"/>
            </a:ext>
          </a:extLst>
        </xdr:cNvPr>
        <xdr:cNvSpPr/>
      </xdr:nvSpPr>
      <xdr:spPr>
        <a:xfrm>
          <a:off x="12804140" y="10211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41" name="フローチャート: 判断 540">
          <a:extLst>
            <a:ext uri="{FF2B5EF4-FFF2-40B4-BE49-F238E27FC236}">
              <a16:creationId xmlns:a16="http://schemas.microsoft.com/office/drawing/2014/main" id="{8306789E-D942-42EE-A918-839184F95460}"/>
            </a:ext>
          </a:extLst>
        </xdr:cNvPr>
        <xdr:cNvSpPr/>
      </xdr:nvSpPr>
      <xdr:spPr>
        <a:xfrm>
          <a:off x="12029440" y="10160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2" name="フローチャート: 判断 541">
          <a:extLst>
            <a:ext uri="{FF2B5EF4-FFF2-40B4-BE49-F238E27FC236}">
              <a16:creationId xmlns:a16="http://schemas.microsoft.com/office/drawing/2014/main" id="{D13DC7D8-5E18-4CB1-96F5-4CCA975FAC1E}"/>
            </a:ext>
          </a:extLst>
        </xdr:cNvPr>
        <xdr:cNvSpPr/>
      </xdr:nvSpPr>
      <xdr:spPr>
        <a:xfrm>
          <a:off x="11231880" y="10206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A2B5B86-75D3-4C14-8A45-FDBF2DD39FF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A59C95D-0467-42BF-8B43-017153AD316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EB5C954-ED66-4361-B0A6-5722A8FE52D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41F46A8-B817-46EF-9F00-B93FFCE6C6A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B698793-63FE-40BC-9E0D-EC0ABBDF11F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161798</xdr:rowOff>
    </xdr:from>
    <xdr:to>
      <xdr:col>85</xdr:col>
      <xdr:colOff>177800</xdr:colOff>
      <xdr:row>63</xdr:row>
      <xdr:rowOff>91948</xdr:rowOff>
    </xdr:to>
    <xdr:sp macro="" textlink="">
      <xdr:nvSpPr>
        <xdr:cNvPr id="548" name="楕円 547">
          <a:extLst>
            <a:ext uri="{FF2B5EF4-FFF2-40B4-BE49-F238E27FC236}">
              <a16:creationId xmlns:a16="http://schemas.microsoft.com/office/drawing/2014/main" id="{B72826C2-C7F1-4900-8634-6E60534A76CB}"/>
            </a:ext>
          </a:extLst>
        </xdr:cNvPr>
        <xdr:cNvSpPr/>
      </xdr:nvSpPr>
      <xdr:spPr>
        <a:xfrm>
          <a:off x="14325600" y="1055547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140225</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87D158CC-F4F9-446A-AD27-A892F86BCEDC}"/>
            </a:ext>
          </a:extLst>
        </xdr:cNvPr>
        <xdr:cNvSpPr txBox="1"/>
      </xdr:nvSpPr>
      <xdr:spPr>
        <a:xfrm>
          <a:off x="14414500" y="1053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550" name="楕円 549">
          <a:extLst>
            <a:ext uri="{FF2B5EF4-FFF2-40B4-BE49-F238E27FC236}">
              <a16:creationId xmlns:a16="http://schemas.microsoft.com/office/drawing/2014/main" id="{AB16C815-1B87-461F-9FC4-498BA0735D3B}"/>
            </a:ext>
          </a:extLst>
        </xdr:cNvPr>
        <xdr:cNvSpPr/>
      </xdr:nvSpPr>
      <xdr:spPr>
        <a:xfrm>
          <a:off x="135788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41148</xdr:rowOff>
    </xdr:to>
    <xdr:cxnSp macro="">
      <xdr:nvCxnSpPr>
        <xdr:cNvPr id="551" name="直線コネクタ 550">
          <a:extLst>
            <a:ext uri="{FF2B5EF4-FFF2-40B4-BE49-F238E27FC236}">
              <a16:creationId xmlns:a16="http://schemas.microsoft.com/office/drawing/2014/main" id="{DF745D6C-40F9-4FC7-AC71-4EE122197A94}"/>
            </a:ext>
          </a:extLst>
        </xdr:cNvPr>
        <xdr:cNvCxnSpPr/>
      </xdr:nvCxnSpPr>
      <xdr:spPr>
        <a:xfrm>
          <a:off x="13629640" y="10572750"/>
          <a:ext cx="74676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102362</xdr:rowOff>
    </xdr:from>
    <xdr:to>
      <xdr:col>76</xdr:col>
      <xdr:colOff>165100</xdr:colOff>
      <xdr:row>63</xdr:row>
      <xdr:rowOff>32512</xdr:rowOff>
    </xdr:to>
    <xdr:sp macro="" textlink="">
      <xdr:nvSpPr>
        <xdr:cNvPr id="552" name="楕円 551">
          <a:extLst>
            <a:ext uri="{FF2B5EF4-FFF2-40B4-BE49-F238E27FC236}">
              <a16:creationId xmlns:a16="http://schemas.microsoft.com/office/drawing/2014/main" id="{9587F86C-09C2-4719-9557-60A887EE3F0F}"/>
            </a:ext>
          </a:extLst>
        </xdr:cNvPr>
        <xdr:cNvSpPr/>
      </xdr:nvSpPr>
      <xdr:spPr>
        <a:xfrm>
          <a:off x="12804140" y="1049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153162</xdr:rowOff>
    </xdr:from>
    <xdr:to>
      <xdr:col>81</xdr:col>
      <xdr:colOff>50800</xdr:colOff>
      <xdr:row>63</xdr:row>
      <xdr:rowOff>11430</xdr:rowOff>
    </xdr:to>
    <xdr:cxnSp macro="">
      <xdr:nvCxnSpPr>
        <xdr:cNvPr id="553" name="直線コネクタ 552">
          <a:extLst>
            <a:ext uri="{FF2B5EF4-FFF2-40B4-BE49-F238E27FC236}">
              <a16:creationId xmlns:a16="http://schemas.microsoft.com/office/drawing/2014/main" id="{D2B4E35C-B7D4-4B8C-8640-4FF16B77B473}"/>
            </a:ext>
          </a:extLst>
        </xdr:cNvPr>
        <xdr:cNvCxnSpPr/>
      </xdr:nvCxnSpPr>
      <xdr:spPr>
        <a:xfrm>
          <a:off x="12854940" y="10546842"/>
          <a:ext cx="7747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113792</xdr:rowOff>
    </xdr:from>
    <xdr:to>
      <xdr:col>72</xdr:col>
      <xdr:colOff>38100</xdr:colOff>
      <xdr:row>63</xdr:row>
      <xdr:rowOff>43942</xdr:rowOff>
    </xdr:to>
    <xdr:sp macro="" textlink="">
      <xdr:nvSpPr>
        <xdr:cNvPr id="554" name="楕円 553">
          <a:extLst>
            <a:ext uri="{FF2B5EF4-FFF2-40B4-BE49-F238E27FC236}">
              <a16:creationId xmlns:a16="http://schemas.microsoft.com/office/drawing/2014/main" id="{E287D17A-F9BF-4F87-BE3E-47BDA760D143}"/>
            </a:ext>
          </a:extLst>
        </xdr:cNvPr>
        <xdr:cNvSpPr/>
      </xdr:nvSpPr>
      <xdr:spPr>
        <a:xfrm>
          <a:off x="12029440" y="1050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153162</xdr:rowOff>
    </xdr:from>
    <xdr:to>
      <xdr:col>76</xdr:col>
      <xdr:colOff>114300</xdr:colOff>
      <xdr:row>62</xdr:row>
      <xdr:rowOff>164592</xdr:rowOff>
    </xdr:to>
    <xdr:cxnSp macro="">
      <xdr:nvCxnSpPr>
        <xdr:cNvPr id="555" name="直線コネクタ 554">
          <a:extLst>
            <a:ext uri="{FF2B5EF4-FFF2-40B4-BE49-F238E27FC236}">
              <a16:creationId xmlns:a16="http://schemas.microsoft.com/office/drawing/2014/main" id="{C74F23D9-57FC-43D9-B9E6-53BDE63B609C}"/>
            </a:ext>
          </a:extLst>
        </xdr:cNvPr>
        <xdr:cNvCxnSpPr/>
      </xdr:nvCxnSpPr>
      <xdr:spPr>
        <a:xfrm flipV="1">
          <a:off x="12072620" y="10546842"/>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77216</xdr:rowOff>
    </xdr:from>
    <xdr:to>
      <xdr:col>67</xdr:col>
      <xdr:colOff>101600</xdr:colOff>
      <xdr:row>63</xdr:row>
      <xdr:rowOff>7366</xdr:rowOff>
    </xdr:to>
    <xdr:sp macro="" textlink="">
      <xdr:nvSpPr>
        <xdr:cNvPr id="556" name="楕円 555">
          <a:extLst>
            <a:ext uri="{FF2B5EF4-FFF2-40B4-BE49-F238E27FC236}">
              <a16:creationId xmlns:a16="http://schemas.microsoft.com/office/drawing/2014/main" id="{B7011410-02B5-41C1-9FBA-A4719AB9CF35}"/>
            </a:ext>
          </a:extLst>
        </xdr:cNvPr>
        <xdr:cNvSpPr/>
      </xdr:nvSpPr>
      <xdr:spPr>
        <a:xfrm>
          <a:off x="11231880" y="10470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128016</xdr:rowOff>
    </xdr:from>
    <xdr:to>
      <xdr:col>71</xdr:col>
      <xdr:colOff>177800</xdr:colOff>
      <xdr:row>62</xdr:row>
      <xdr:rowOff>164592</xdr:rowOff>
    </xdr:to>
    <xdr:cxnSp macro="">
      <xdr:nvCxnSpPr>
        <xdr:cNvPr id="557" name="直線コネクタ 556">
          <a:extLst>
            <a:ext uri="{FF2B5EF4-FFF2-40B4-BE49-F238E27FC236}">
              <a16:creationId xmlns:a16="http://schemas.microsoft.com/office/drawing/2014/main" id="{1B315320-2B09-4020-AD2E-6079A8068AE5}"/>
            </a:ext>
          </a:extLst>
        </xdr:cNvPr>
        <xdr:cNvCxnSpPr/>
      </xdr:nvCxnSpPr>
      <xdr:spPr>
        <a:xfrm>
          <a:off x="11282680" y="10521696"/>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558" name="n_1aveValue【学校施設】&#10;有形固定資産減価償却率">
          <a:extLst>
            <a:ext uri="{FF2B5EF4-FFF2-40B4-BE49-F238E27FC236}">
              <a16:creationId xmlns:a16="http://schemas.microsoft.com/office/drawing/2014/main" id="{3FD5B05A-B9A2-4B6D-A50A-B90DE12F65D4}"/>
            </a:ext>
          </a:extLst>
        </xdr:cNvPr>
        <xdr:cNvSpPr txBox="1"/>
      </xdr:nvSpPr>
      <xdr:spPr>
        <a:xfrm>
          <a:off x="13437244" y="1001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559" name="n_2aveValue【学校施設】&#10;有形固定資産減価償却率">
          <a:extLst>
            <a:ext uri="{FF2B5EF4-FFF2-40B4-BE49-F238E27FC236}">
              <a16:creationId xmlns:a16="http://schemas.microsoft.com/office/drawing/2014/main" id="{4B0EC8A3-037B-4060-B705-CED9AF07874F}"/>
            </a:ext>
          </a:extLst>
        </xdr:cNvPr>
        <xdr:cNvSpPr txBox="1"/>
      </xdr:nvSpPr>
      <xdr:spPr>
        <a:xfrm>
          <a:off x="12675244" y="999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560" name="n_3aveValue【学校施設】&#10;有形固定資産減価償却率">
          <a:extLst>
            <a:ext uri="{FF2B5EF4-FFF2-40B4-BE49-F238E27FC236}">
              <a16:creationId xmlns:a16="http://schemas.microsoft.com/office/drawing/2014/main" id="{28DBD1ED-20CA-4CAC-AB9C-4A017DE21700}"/>
            </a:ext>
          </a:extLst>
        </xdr:cNvPr>
        <xdr:cNvSpPr txBox="1"/>
      </xdr:nvSpPr>
      <xdr:spPr>
        <a:xfrm>
          <a:off x="11900544" y="993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61" name="n_4aveValue【学校施設】&#10;有形固定資産減価償却率">
          <a:extLst>
            <a:ext uri="{FF2B5EF4-FFF2-40B4-BE49-F238E27FC236}">
              <a16:creationId xmlns:a16="http://schemas.microsoft.com/office/drawing/2014/main" id="{45F42F2B-CC40-4C7A-8057-86F0246389F0}"/>
            </a:ext>
          </a:extLst>
        </xdr:cNvPr>
        <xdr:cNvSpPr txBox="1"/>
      </xdr:nvSpPr>
      <xdr:spPr>
        <a:xfrm>
          <a:off x="11102984" y="998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562" name="n_1mainValue【学校施設】&#10;有形固定資産減価償却率">
          <a:extLst>
            <a:ext uri="{FF2B5EF4-FFF2-40B4-BE49-F238E27FC236}">
              <a16:creationId xmlns:a16="http://schemas.microsoft.com/office/drawing/2014/main" id="{1BF2AC29-B11D-4F99-B790-8457DB3663F7}"/>
            </a:ext>
          </a:extLst>
        </xdr:cNvPr>
        <xdr:cNvSpPr txBox="1"/>
      </xdr:nvSpPr>
      <xdr:spPr>
        <a:xfrm>
          <a:off x="134372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23639</xdr:rowOff>
    </xdr:from>
    <xdr:ext cx="405111" cy="259045"/>
    <xdr:sp macro="" textlink="">
      <xdr:nvSpPr>
        <xdr:cNvPr id="563" name="n_2mainValue【学校施設】&#10;有形固定資産減価償却率">
          <a:extLst>
            <a:ext uri="{FF2B5EF4-FFF2-40B4-BE49-F238E27FC236}">
              <a16:creationId xmlns:a16="http://schemas.microsoft.com/office/drawing/2014/main" id="{587EB1F3-80C7-4995-B98C-6DDACC42EB07}"/>
            </a:ext>
          </a:extLst>
        </xdr:cNvPr>
        <xdr:cNvSpPr txBox="1"/>
      </xdr:nvSpPr>
      <xdr:spPr>
        <a:xfrm>
          <a:off x="126752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35069</xdr:rowOff>
    </xdr:from>
    <xdr:ext cx="405111" cy="259045"/>
    <xdr:sp macro="" textlink="">
      <xdr:nvSpPr>
        <xdr:cNvPr id="564" name="n_3mainValue【学校施設】&#10;有形固定資産減価償却率">
          <a:extLst>
            <a:ext uri="{FF2B5EF4-FFF2-40B4-BE49-F238E27FC236}">
              <a16:creationId xmlns:a16="http://schemas.microsoft.com/office/drawing/2014/main" id="{19F5D505-E4EC-492F-963B-B36685E4D438}"/>
            </a:ext>
          </a:extLst>
        </xdr:cNvPr>
        <xdr:cNvSpPr txBox="1"/>
      </xdr:nvSpPr>
      <xdr:spPr>
        <a:xfrm>
          <a:off x="119005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169943</xdr:rowOff>
    </xdr:from>
    <xdr:ext cx="405111" cy="259045"/>
    <xdr:sp macro="" textlink="">
      <xdr:nvSpPr>
        <xdr:cNvPr id="565" name="n_4mainValue【学校施設】&#10;有形固定資産減価償却率">
          <a:extLst>
            <a:ext uri="{FF2B5EF4-FFF2-40B4-BE49-F238E27FC236}">
              <a16:creationId xmlns:a16="http://schemas.microsoft.com/office/drawing/2014/main" id="{66325211-90DD-4446-8523-9A72BA7190E9}"/>
            </a:ext>
          </a:extLst>
        </xdr:cNvPr>
        <xdr:cNvSpPr txBox="1"/>
      </xdr:nvSpPr>
      <xdr:spPr>
        <a:xfrm>
          <a:off x="11102984" y="1056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62E3FF45-7FF9-4DD5-A2D2-D0FAD4E9958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C7DF5EC-91FB-4CA2-9F07-5690740BE91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95B80917-83B6-4754-B2B1-2DDC8A265F5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2A508D7-8CF0-4E14-908A-39185EBB159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FCCEFD8-27E9-4F9E-851A-A79F6952FF1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821C94B-16E5-41E1-8825-BFBC92BD6CE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3D553E2-3BEC-4BD3-AAC2-FB8217609B6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77D9A702-0FBC-45B8-98D5-F2CF0D8B5B4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175AE105-8210-479D-975F-0A252E3FAE2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C3A7F7A-1916-4AFD-B614-A12ABF998F3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AC088B3D-F3F0-4923-891E-4A301499F7C1}"/>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893C1CA1-6913-4BE5-B6FC-060731F3E40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99B74773-53AD-44C9-9699-BC81672C07D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CF69D31B-95EC-4C7D-9C39-ACCC6D69B1B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A4F38A91-CDF6-4243-928B-A7EC141143AC}"/>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B79B4D9E-30BE-4E44-89AC-BA484A9053E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DE433BED-F632-4E1A-B982-D26F9246FF77}"/>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41477119-F9CF-4F88-AFCF-5C2BF8AF71FE}"/>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ABE012B4-0218-4856-ADE4-58AEFC1A5B7D}"/>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C2D6A8C2-DEE1-4F47-9A1B-0F55F3EA553A}"/>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E3D855C9-64CF-4760-9D99-C8C4E96CAD7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3932D160-8DC6-44FD-BE24-F7C1CA3F325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C1ED5175-5B84-46C4-8DBC-16358B5E9EB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DBCA21A-4A03-40DF-AE48-D93FD1F17AC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90" name="直線コネクタ 589">
          <a:extLst>
            <a:ext uri="{FF2B5EF4-FFF2-40B4-BE49-F238E27FC236}">
              <a16:creationId xmlns:a16="http://schemas.microsoft.com/office/drawing/2014/main" id="{B83D90F1-CF04-48D7-8887-C46AD5C8A851}"/>
            </a:ext>
          </a:extLst>
        </xdr:cNvPr>
        <xdr:cNvCxnSpPr/>
      </xdr:nvCxnSpPr>
      <xdr:spPr>
        <a:xfrm flipV="1">
          <a:off x="19509104" y="9246108"/>
          <a:ext cx="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91" name="【学校施設】&#10;一人当たり面積最小値テキスト">
          <a:extLst>
            <a:ext uri="{FF2B5EF4-FFF2-40B4-BE49-F238E27FC236}">
              <a16:creationId xmlns:a16="http://schemas.microsoft.com/office/drawing/2014/main" id="{A401D88B-580E-4C72-A144-49231585B88A}"/>
            </a:ext>
          </a:extLst>
        </xdr:cNvPr>
        <xdr:cNvSpPr txBox="1"/>
      </xdr:nvSpPr>
      <xdr:spPr>
        <a:xfrm>
          <a:off x="19547840" y="106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92" name="直線コネクタ 591">
          <a:extLst>
            <a:ext uri="{FF2B5EF4-FFF2-40B4-BE49-F238E27FC236}">
              <a16:creationId xmlns:a16="http://schemas.microsoft.com/office/drawing/2014/main" id="{2C481233-A2D9-4D55-B41D-FAD990F2C829}"/>
            </a:ext>
          </a:extLst>
        </xdr:cNvPr>
        <xdr:cNvCxnSpPr/>
      </xdr:nvCxnSpPr>
      <xdr:spPr>
        <a:xfrm>
          <a:off x="19443700" y="10670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93" name="【学校施設】&#10;一人当たり面積最大値テキスト">
          <a:extLst>
            <a:ext uri="{FF2B5EF4-FFF2-40B4-BE49-F238E27FC236}">
              <a16:creationId xmlns:a16="http://schemas.microsoft.com/office/drawing/2014/main" id="{CE9D596C-CD78-4803-9E5A-A87EAF30DE2A}"/>
            </a:ext>
          </a:extLst>
        </xdr:cNvPr>
        <xdr:cNvSpPr txBox="1"/>
      </xdr:nvSpPr>
      <xdr:spPr>
        <a:xfrm>
          <a:off x="19547840" y="90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94" name="直線コネクタ 593">
          <a:extLst>
            <a:ext uri="{FF2B5EF4-FFF2-40B4-BE49-F238E27FC236}">
              <a16:creationId xmlns:a16="http://schemas.microsoft.com/office/drawing/2014/main" id="{F64EB6C2-1D86-42DA-9160-D57A3CA7AE9D}"/>
            </a:ext>
          </a:extLst>
        </xdr:cNvPr>
        <xdr:cNvCxnSpPr/>
      </xdr:nvCxnSpPr>
      <xdr:spPr>
        <a:xfrm>
          <a:off x="19443700" y="9246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595" name="【学校施設】&#10;一人当たり面積平均値テキスト">
          <a:extLst>
            <a:ext uri="{FF2B5EF4-FFF2-40B4-BE49-F238E27FC236}">
              <a16:creationId xmlns:a16="http://schemas.microsoft.com/office/drawing/2014/main" id="{1EA4C160-10B4-4E7C-815A-E67E558AFD64}"/>
            </a:ext>
          </a:extLst>
        </xdr:cNvPr>
        <xdr:cNvSpPr txBox="1"/>
      </xdr:nvSpPr>
      <xdr:spPr>
        <a:xfrm>
          <a:off x="19547840" y="10120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96" name="フローチャート: 判断 595">
          <a:extLst>
            <a:ext uri="{FF2B5EF4-FFF2-40B4-BE49-F238E27FC236}">
              <a16:creationId xmlns:a16="http://schemas.microsoft.com/office/drawing/2014/main" id="{5329A995-9BB1-4CF2-BE2E-B22740A99D61}"/>
            </a:ext>
          </a:extLst>
        </xdr:cNvPr>
        <xdr:cNvSpPr/>
      </xdr:nvSpPr>
      <xdr:spPr>
        <a:xfrm>
          <a:off x="19458940" y="1026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97" name="フローチャート: 判断 596">
          <a:extLst>
            <a:ext uri="{FF2B5EF4-FFF2-40B4-BE49-F238E27FC236}">
              <a16:creationId xmlns:a16="http://schemas.microsoft.com/office/drawing/2014/main" id="{5CC1615D-98F3-41E5-B6B8-9F34840B6C75}"/>
            </a:ext>
          </a:extLst>
        </xdr:cNvPr>
        <xdr:cNvSpPr/>
      </xdr:nvSpPr>
      <xdr:spPr>
        <a:xfrm>
          <a:off x="18735040" y="10300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98" name="フローチャート: 判断 597">
          <a:extLst>
            <a:ext uri="{FF2B5EF4-FFF2-40B4-BE49-F238E27FC236}">
              <a16:creationId xmlns:a16="http://schemas.microsoft.com/office/drawing/2014/main" id="{0D45ADA1-8A0E-4696-91B6-F9575BDCEF8B}"/>
            </a:ext>
          </a:extLst>
        </xdr:cNvPr>
        <xdr:cNvSpPr/>
      </xdr:nvSpPr>
      <xdr:spPr>
        <a:xfrm>
          <a:off x="17937480" y="1031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99" name="フローチャート: 判断 598">
          <a:extLst>
            <a:ext uri="{FF2B5EF4-FFF2-40B4-BE49-F238E27FC236}">
              <a16:creationId xmlns:a16="http://schemas.microsoft.com/office/drawing/2014/main" id="{60109A68-BD1F-41D0-8C00-205412B42FD0}"/>
            </a:ext>
          </a:extLst>
        </xdr:cNvPr>
        <xdr:cNvSpPr/>
      </xdr:nvSpPr>
      <xdr:spPr>
        <a:xfrm>
          <a:off x="17162780" y="103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00" name="フローチャート: 判断 599">
          <a:extLst>
            <a:ext uri="{FF2B5EF4-FFF2-40B4-BE49-F238E27FC236}">
              <a16:creationId xmlns:a16="http://schemas.microsoft.com/office/drawing/2014/main" id="{7B64FE11-64BB-4A2D-9076-86A033CE02D1}"/>
            </a:ext>
          </a:extLst>
        </xdr:cNvPr>
        <xdr:cNvSpPr/>
      </xdr:nvSpPr>
      <xdr:spPr>
        <a:xfrm>
          <a:off x="16388080" y="103508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E0B220D-4607-4BC4-977F-D27E47737C2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1BC3630-1DF2-4D69-AEDE-D25C9C616F8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B8DEFED-5354-441F-B063-50F8A50C768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48DB5E6-E0D3-41F2-B7CC-010043E1551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DE21283-71F4-4336-9AC4-A977EDC604E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38735</xdr:rowOff>
    </xdr:from>
    <xdr:to>
      <xdr:col>116</xdr:col>
      <xdr:colOff>114300</xdr:colOff>
      <xdr:row>62</xdr:row>
      <xdr:rowOff>140335</xdr:rowOff>
    </xdr:to>
    <xdr:sp macro="" textlink="">
      <xdr:nvSpPr>
        <xdr:cNvPr id="606" name="楕円 605">
          <a:extLst>
            <a:ext uri="{FF2B5EF4-FFF2-40B4-BE49-F238E27FC236}">
              <a16:creationId xmlns:a16="http://schemas.microsoft.com/office/drawing/2014/main" id="{B0A7262F-549B-4AF9-876C-404F927F5FD3}"/>
            </a:ext>
          </a:extLst>
        </xdr:cNvPr>
        <xdr:cNvSpPr/>
      </xdr:nvSpPr>
      <xdr:spPr>
        <a:xfrm>
          <a:off x="1945894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17162</xdr:rowOff>
    </xdr:from>
    <xdr:ext cx="469744" cy="259045"/>
    <xdr:sp macro="" textlink="">
      <xdr:nvSpPr>
        <xdr:cNvPr id="607" name="【学校施設】&#10;一人当たり面積該当値テキスト">
          <a:extLst>
            <a:ext uri="{FF2B5EF4-FFF2-40B4-BE49-F238E27FC236}">
              <a16:creationId xmlns:a16="http://schemas.microsoft.com/office/drawing/2014/main" id="{F56A770F-5482-4388-912F-CB00CB91DC6E}"/>
            </a:ext>
          </a:extLst>
        </xdr:cNvPr>
        <xdr:cNvSpPr txBox="1"/>
      </xdr:nvSpPr>
      <xdr:spPr>
        <a:xfrm>
          <a:off x="19547840"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49403</xdr:rowOff>
    </xdr:from>
    <xdr:to>
      <xdr:col>112</xdr:col>
      <xdr:colOff>38100</xdr:colOff>
      <xdr:row>62</xdr:row>
      <xdr:rowOff>151003</xdr:rowOff>
    </xdr:to>
    <xdr:sp macro="" textlink="">
      <xdr:nvSpPr>
        <xdr:cNvPr id="608" name="楕円 607">
          <a:extLst>
            <a:ext uri="{FF2B5EF4-FFF2-40B4-BE49-F238E27FC236}">
              <a16:creationId xmlns:a16="http://schemas.microsoft.com/office/drawing/2014/main" id="{E4D10730-9344-477D-B0F7-BA3BEBE455EC}"/>
            </a:ext>
          </a:extLst>
        </xdr:cNvPr>
        <xdr:cNvSpPr/>
      </xdr:nvSpPr>
      <xdr:spPr>
        <a:xfrm>
          <a:off x="18735040" y="104430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89535</xdr:rowOff>
    </xdr:from>
    <xdr:to>
      <xdr:col>116</xdr:col>
      <xdr:colOff>63500</xdr:colOff>
      <xdr:row>62</xdr:row>
      <xdr:rowOff>100203</xdr:rowOff>
    </xdr:to>
    <xdr:cxnSp macro="">
      <xdr:nvCxnSpPr>
        <xdr:cNvPr id="609" name="直線コネクタ 608">
          <a:extLst>
            <a:ext uri="{FF2B5EF4-FFF2-40B4-BE49-F238E27FC236}">
              <a16:creationId xmlns:a16="http://schemas.microsoft.com/office/drawing/2014/main" id="{04923D67-590F-4B07-B669-7692EAA3025B}"/>
            </a:ext>
          </a:extLst>
        </xdr:cNvPr>
        <xdr:cNvCxnSpPr/>
      </xdr:nvCxnSpPr>
      <xdr:spPr>
        <a:xfrm flipV="1">
          <a:off x="18778220" y="10483215"/>
          <a:ext cx="73152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56642</xdr:rowOff>
    </xdr:from>
    <xdr:to>
      <xdr:col>107</xdr:col>
      <xdr:colOff>101600</xdr:colOff>
      <xdr:row>62</xdr:row>
      <xdr:rowOff>158242</xdr:rowOff>
    </xdr:to>
    <xdr:sp macro="" textlink="">
      <xdr:nvSpPr>
        <xdr:cNvPr id="610" name="楕円 609">
          <a:extLst>
            <a:ext uri="{FF2B5EF4-FFF2-40B4-BE49-F238E27FC236}">
              <a16:creationId xmlns:a16="http://schemas.microsoft.com/office/drawing/2014/main" id="{78F08F26-2486-4FB0-9110-91235097599B}"/>
            </a:ext>
          </a:extLst>
        </xdr:cNvPr>
        <xdr:cNvSpPr/>
      </xdr:nvSpPr>
      <xdr:spPr>
        <a:xfrm>
          <a:off x="17937480" y="104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100203</xdr:rowOff>
    </xdr:from>
    <xdr:to>
      <xdr:col>111</xdr:col>
      <xdr:colOff>177800</xdr:colOff>
      <xdr:row>62</xdr:row>
      <xdr:rowOff>107442</xdr:rowOff>
    </xdr:to>
    <xdr:cxnSp macro="">
      <xdr:nvCxnSpPr>
        <xdr:cNvPr id="611" name="直線コネクタ 610">
          <a:extLst>
            <a:ext uri="{FF2B5EF4-FFF2-40B4-BE49-F238E27FC236}">
              <a16:creationId xmlns:a16="http://schemas.microsoft.com/office/drawing/2014/main" id="{B272AED8-8922-4D1B-BA5F-5A1B0A7C9F71}"/>
            </a:ext>
          </a:extLst>
        </xdr:cNvPr>
        <xdr:cNvCxnSpPr/>
      </xdr:nvCxnSpPr>
      <xdr:spPr>
        <a:xfrm flipV="1">
          <a:off x="17988280" y="10493883"/>
          <a:ext cx="78994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21971</xdr:rowOff>
    </xdr:from>
    <xdr:to>
      <xdr:col>102</xdr:col>
      <xdr:colOff>165100</xdr:colOff>
      <xdr:row>62</xdr:row>
      <xdr:rowOff>123571</xdr:rowOff>
    </xdr:to>
    <xdr:sp macro="" textlink="">
      <xdr:nvSpPr>
        <xdr:cNvPr id="612" name="楕円 611">
          <a:extLst>
            <a:ext uri="{FF2B5EF4-FFF2-40B4-BE49-F238E27FC236}">
              <a16:creationId xmlns:a16="http://schemas.microsoft.com/office/drawing/2014/main" id="{E8E72BBA-5DE4-41E1-99A5-46F4BBC2EDB3}"/>
            </a:ext>
          </a:extLst>
        </xdr:cNvPr>
        <xdr:cNvSpPr/>
      </xdr:nvSpPr>
      <xdr:spPr>
        <a:xfrm>
          <a:off x="17162780" y="104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72771</xdr:rowOff>
    </xdr:from>
    <xdr:to>
      <xdr:col>107</xdr:col>
      <xdr:colOff>50800</xdr:colOff>
      <xdr:row>62</xdr:row>
      <xdr:rowOff>107442</xdr:rowOff>
    </xdr:to>
    <xdr:cxnSp macro="">
      <xdr:nvCxnSpPr>
        <xdr:cNvPr id="613" name="直線コネクタ 612">
          <a:extLst>
            <a:ext uri="{FF2B5EF4-FFF2-40B4-BE49-F238E27FC236}">
              <a16:creationId xmlns:a16="http://schemas.microsoft.com/office/drawing/2014/main" id="{9FB3E8EF-AB64-4B65-AC1D-8CD20C2976F5}"/>
            </a:ext>
          </a:extLst>
        </xdr:cNvPr>
        <xdr:cNvCxnSpPr/>
      </xdr:nvCxnSpPr>
      <xdr:spPr>
        <a:xfrm>
          <a:off x="17213580" y="10466451"/>
          <a:ext cx="7747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26924</xdr:rowOff>
    </xdr:from>
    <xdr:to>
      <xdr:col>98</xdr:col>
      <xdr:colOff>38100</xdr:colOff>
      <xdr:row>62</xdr:row>
      <xdr:rowOff>128524</xdr:rowOff>
    </xdr:to>
    <xdr:sp macro="" textlink="">
      <xdr:nvSpPr>
        <xdr:cNvPr id="614" name="楕円 613">
          <a:extLst>
            <a:ext uri="{FF2B5EF4-FFF2-40B4-BE49-F238E27FC236}">
              <a16:creationId xmlns:a16="http://schemas.microsoft.com/office/drawing/2014/main" id="{45CB3695-30F1-468D-A94E-FF8BE79BF90A}"/>
            </a:ext>
          </a:extLst>
        </xdr:cNvPr>
        <xdr:cNvSpPr/>
      </xdr:nvSpPr>
      <xdr:spPr>
        <a:xfrm>
          <a:off x="16388080" y="10420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72771</xdr:rowOff>
    </xdr:from>
    <xdr:to>
      <xdr:col>102</xdr:col>
      <xdr:colOff>114300</xdr:colOff>
      <xdr:row>62</xdr:row>
      <xdr:rowOff>77724</xdr:rowOff>
    </xdr:to>
    <xdr:cxnSp macro="">
      <xdr:nvCxnSpPr>
        <xdr:cNvPr id="615" name="直線コネクタ 614">
          <a:extLst>
            <a:ext uri="{FF2B5EF4-FFF2-40B4-BE49-F238E27FC236}">
              <a16:creationId xmlns:a16="http://schemas.microsoft.com/office/drawing/2014/main" id="{470147EB-BEF8-4DCF-A1EF-3DC391678C13}"/>
            </a:ext>
          </a:extLst>
        </xdr:cNvPr>
        <xdr:cNvCxnSpPr/>
      </xdr:nvCxnSpPr>
      <xdr:spPr>
        <a:xfrm flipV="1">
          <a:off x="16431260" y="10466451"/>
          <a:ext cx="78232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616" name="n_1aveValue【学校施設】&#10;一人当たり面積">
          <a:extLst>
            <a:ext uri="{FF2B5EF4-FFF2-40B4-BE49-F238E27FC236}">
              <a16:creationId xmlns:a16="http://schemas.microsoft.com/office/drawing/2014/main" id="{B160C0CF-0C43-47A3-BC07-1D5635BA0C8D}"/>
            </a:ext>
          </a:extLst>
        </xdr:cNvPr>
        <xdr:cNvSpPr txBox="1"/>
      </xdr:nvSpPr>
      <xdr:spPr>
        <a:xfrm>
          <a:off x="185611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617" name="n_2aveValue【学校施設】&#10;一人当たり面積">
          <a:extLst>
            <a:ext uri="{FF2B5EF4-FFF2-40B4-BE49-F238E27FC236}">
              <a16:creationId xmlns:a16="http://schemas.microsoft.com/office/drawing/2014/main" id="{2E6693E5-4EAE-4EDB-9603-AC354770E208}"/>
            </a:ext>
          </a:extLst>
        </xdr:cNvPr>
        <xdr:cNvSpPr txBox="1"/>
      </xdr:nvSpPr>
      <xdr:spPr>
        <a:xfrm>
          <a:off x="1777626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618" name="n_3aveValue【学校施設】&#10;一人当たり面積">
          <a:extLst>
            <a:ext uri="{FF2B5EF4-FFF2-40B4-BE49-F238E27FC236}">
              <a16:creationId xmlns:a16="http://schemas.microsoft.com/office/drawing/2014/main" id="{95A3A8D6-1BE1-4F74-8313-8BD338C207BF}"/>
            </a:ext>
          </a:extLst>
        </xdr:cNvPr>
        <xdr:cNvSpPr txBox="1"/>
      </xdr:nvSpPr>
      <xdr:spPr>
        <a:xfrm>
          <a:off x="17001567" y="101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619" name="n_4aveValue【学校施設】&#10;一人当たり面積">
          <a:extLst>
            <a:ext uri="{FF2B5EF4-FFF2-40B4-BE49-F238E27FC236}">
              <a16:creationId xmlns:a16="http://schemas.microsoft.com/office/drawing/2014/main" id="{F152E594-ECFF-48B0-8A50-5D1FF9253551}"/>
            </a:ext>
          </a:extLst>
        </xdr:cNvPr>
        <xdr:cNvSpPr txBox="1"/>
      </xdr:nvSpPr>
      <xdr:spPr>
        <a:xfrm>
          <a:off x="16226867"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142130</xdr:rowOff>
    </xdr:from>
    <xdr:ext cx="469744" cy="259045"/>
    <xdr:sp macro="" textlink="">
      <xdr:nvSpPr>
        <xdr:cNvPr id="620" name="n_1mainValue【学校施設】&#10;一人当たり面積">
          <a:extLst>
            <a:ext uri="{FF2B5EF4-FFF2-40B4-BE49-F238E27FC236}">
              <a16:creationId xmlns:a16="http://schemas.microsoft.com/office/drawing/2014/main" id="{FF6C4BC5-802C-4C86-A97D-A8C0A77E3289}"/>
            </a:ext>
          </a:extLst>
        </xdr:cNvPr>
        <xdr:cNvSpPr txBox="1"/>
      </xdr:nvSpPr>
      <xdr:spPr>
        <a:xfrm>
          <a:off x="18561127" y="1053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149369</xdr:rowOff>
    </xdr:from>
    <xdr:ext cx="469744" cy="259045"/>
    <xdr:sp macro="" textlink="">
      <xdr:nvSpPr>
        <xdr:cNvPr id="621" name="n_2mainValue【学校施設】&#10;一人当たり面積">
          <a:extLst>
            <a:ext uri="{FF2B5EF4-FFF2-40B4-BE49-F238E27FC236}">
              <a16:creationId xmlns:a16="http://schemas.microsoft.com/office/drawing/2014/main" id="{AA841162-F023-4435-B7B9-6B542F8238D3}"/>
            </a:ext>
          </a:extLst>
        </xdr:cNvPr>
        <xdr:cNvSpPr txBox="1"/>
      </xdr:nvSpPr>
      <xdr:spPr>
        <a:xfrm>
          <a:off x="17776267" y="105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114698</xdr:rowOff>
    </xdr:from>
    <xdr:ext cx="469744" cy="259045"/>
    <xdr:sp macro="" textlink="">
      <xdr:nvSpPr>
        <xdr:cNvPr id="622" name="n_3mainValue【学校施設】&#10;一人当たり面積">
          <a:extLst>
            <a:ext uri="{FF2B5EF4-FFF2-40B4-BE49-F238E27FC236}">
              <a16:creationId xmlns:a16="http://schemas.microsoft.com/office/drawing/2014/main" id="{4A17C3C0-1061-444E-B3E3-A5DFD7634789}"/>
            </a:ext>
          </a:extLst>
        </xdr:cNvPr>
        <xdr:cNvSpPr txBox="1"/>
      </xdr:nvSpPr>
      <xdr:spPr>
        <a:xfrm>
          <a:off x="17001567" y="1050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119651</xdr:rowOff>
    </xdr:from>
    <xdr:ext cx="469744" cy="259045"/>
    <xdr:sp macro="" textlink="">
      <xdr:nvSpPr>
        <xdr:cNvPr id="623" name="n_4mainValue【学校施設】&#10;一人当たり面積">
          <a:extLst>
            <a:ext uri="{FF2B5EF4-FFF2-40B4-BE49-F238E27FC236}">
              <a16:creationId xmlns:a16="http://schemas.microsoft.com/office/drawing/2014/main" id="{88C0FD8B-171E-42C8-9162-44ED8DC73007}"/>
            </a:ext>
          </a:extLst>
        </xdr:cNvPr>
        <xdr:cNvSpPr txBox="1"/>
      </xdr:nvSpPr>
      <xdr:spPr>
        <a:xfrm>
          <a:off x="16226867" y="105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0F018AA-80A7-460A-8B71-BC8B5C3800B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2F75FA37-11CE-47F7-B108-5F3A9C783F1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569E580-EC57-42D9-956C-B22E82C874E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A4D55B2-E149-4E92-A667-AE4B6F6241F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E1B4A07-A5E1-48B8-B5D6-8756540F0C6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47B3DA4-219B-4D16-A1AD-0D9E7806485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231222FF-65AA-47EC-9C18-F605723AD75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99701208-49E0-4825-BF60-E711DE85B93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79828D83-3DB6-448F-9542-8F1396E481C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B9002132-711D-412E-A05F-0ABF5C347ED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79C04E96-A93C-4492-BA02-27541C5DCB4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A13C895C-49F4-452C-A840-2A277C4AA10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D928A281-33E9-4D2A-94DA-7C451E9C7F8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DD9A8A73-3AC2-4B2E-B793-0A6C5A37ABB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8F91E8B4-A2A9-48A3-BA45-247FE734300A}"/>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65F846F3-8ADA-428B-A7FD-8F672864D127}"/>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989E20ED-1942-4923-9B4E-E3E0BB3AF0D5}"/>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91027A6F-FFFB-47D1-9C25-093A0FE90B96}"/>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7FA20D98-108B-4855-A39A-A4DC0A1AAFF7}"/>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3DEFF3DC-9733-46CB-A828-F94A14CE27C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33901E30-C712-461C-9860-42E181CEDEE8}"/>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7AAA45E5-BA0A-4C52-A92D-AD369C677AF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9C3B03D5-ABC1-453E-9D63-BC707812E80F}"/>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5C807411-FACE-49E6-B8D1-2CE82F76EE3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9ECCA5DB-4766-4783-9B7E-27E3276C82E2}"/>
            </a:ext>
          </a:extLst>
        </xdr:cNvPr>
        <xdr:cNvCxnSpPr/>
      </xdr:nvCxnSpPr>
      <xdr:spPr>
        <a:xfrm flipV="1">
          <a:off x="14375764" y="131978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140155FB-7010-49CA-8730-8825F36353CF}"/>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1694E278-CE1B-4B12-A9D5-C3185257B651}"/>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51" name="【児童館】&#10;有形固定資産減価償却率最大値テキスト">
          <a:extLst>
            <a:ext uri="{FF2B5EF4-FFF2-40B4-BE49-F238E27FC236}">
              <a16:creationId xmlns:a16="http://schemas.microsoft.com/office/drawing/2014/main" id="{EF7B1BAE-7D73-421B-AC20-35F7CC468B63}"/>
            </a:ext>
          </a:extLst>
        </xdr:cNvPr>
        <xdr:cNvSpPr txBox="1"/>
      </xdr:nvSpPr>
      <xdr:spPr>
        <a:xfrm>
          <a:off x="14414500" y="1297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52" name="直線コネクタ 651">
          <a:extLst>
            <a:ext uri="{FF2B5EF4-FFF2-40B4-BE49-F238E27FC236}">
              <a16:creationId xmlns:a16="http://schemas.microsoft.com/office/drawing/2014/main" id="{644876A4-75F6-4A55-B54C-260E1511DE13}"/>
            </a:ext>
          </a:extLst>
        </xdr:cNvPr>
        <xdr:cNvCxnSpPr/>
      </xdr:nvCxnSpPr>
      <xdr:spPr>
        <a:xfrm>
          <a:off x="1428750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653" name="【児童館】&#10;有形固定資産減価償却率平均値テキスト">
          <a:extLst>
            <a:ext uri="{FF2B5EF4-FFF2-40B4-BE49-F238E27FC236}">
              <a16:creationId xmlns:a16="http://schemas.microsoft.com/office/drawing/2014/main" id="{090E1156-3A21-4519-9DF9-03482F31164A}"/>
            </a:ext>
          </a:extLst>
        </xdr:cNvPr>
        <xdr:cNvSpPr txBox="1"/>
      </xdr:nvSpPr>
      <xdr:spPr>
        <a:xfrm>
          <a:off x="14414500" y="1363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54" name="フローチャート: 判断 653">
          <a:extLst>
            <a:ext uri="{FF2B5EF4-FFF2-40B4-BE49-F238E27FC236}">
              <a16:creationId xmlns:a16="http://schemas.microsoft.com/office/drawing/2014/main" id="{5F023ED0-2DBD-45DE-A71C-8F80C5F06431}"/>
            </a:ext>
          </a:extLst>
        </xdr:cNvPr>
        <xdr:cNvSpPr/>
      </xdr:nvSpPr>
      <xdr:spPr>
        <a:xfrm>
          <a:off x="14325600" y="137814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55" name="フローチャート: 判断 654">
          <a:extLst>
            <a:ext uri="{FF2B5EF4-FFF2-40B4-BE49-F238E27FC236}">
              <a16:creationId xmlns:a16="http://schemas.microsoft.com/office/drawing/2014/main" id="{F2B4151B-A153-42D3-B23C-4CB8C145B0BC}"/>
            </a:ext>
          </a:extLst>
        </xdr:cNvPr>
        <xdr:cNvSpPr/>
      </xdr:nvSpPr>
      <xdr:spPr>
        <a:xfrm>
          <a:off x="1357884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6" name="フローチャート: 判断 655">
          <a:extLst>
            <a:ext uri="{FF2B5EF4-FFF2-40B4-BE49-F238E27FC236}">
              <a16:creationId xmlns:a16="http://schemas.microsoft.com/office/drawing/2014/main" id="{8FAA84AE-3501-48EE-9CBC-D38CF902D8E6}"/>
            </a:ext>
          </a:extLst>
        </xdr:cNvPr>
        <xdr:cNvSpPr/>
      </xdr:nvSpPr>
      <xdr:spPr>
        <a:xfrm>
          <a:off x="128041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7" name="フローチャート: 判断 656">
          <a:extLst>
            <a:ext uri="{FF2B5EF4-FFF2-40B4-BE49-F238E27FC236}">
              <a16:creationId xmlns:a16="http://schemas.microsoft.com/office/drawing/2014/main" id="{40BE2410-9903-4BD2-A660-612284B957D6}"/>
            </a:ext>
          </a:extLst>
        </xdr:cNvPr>
        <xdr:cNvSpPr/>
      </xdr:nvSpPr>
      <xdr:spPr>
        <a:xfrm>
          <a:off x="1202944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58" name="フローチャート: 判断 657">
          <a:extLst>
            <a:ext uri="{FF2B5EF4-FFF2-40B4-BE49-F238E27FC236}">
              <a16:creationId xmlns:a16="http://schemas.microsoft.com/office/drawing/2014/main" id="{C6157996-D14A-4585-B0E0-F6A8798C9654}"/>
            </a:ext>
          </a:extLst>
        </xdr:cNvPr>
        <xdr:cNvSpPr/>
      </xdr:nvSpPr>
      <xdr:spPr>
        <a:xfrm>
          <a:off x="1123188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5ACA384-7675-47E5-81C6-341B214EFB3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B2FC6DD-9F0B-462A-8CFE-223D8C0D138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AC5CB82-1E2F-45F9-A1E9-EDE9D9F1109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BAF5941-012D-4F01-A5E0-E74761E7872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C6D8A31-D0EE-4146-923F-0353311513C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64" name="楕円 663">
          <a:extLst>
            <a:ext uri="{FF2B5EF4-FFF2-40B4-BE49-F238E27FC236}">
              <a16:creationId xmlns:a16="http://schemas.microsoft.com/office/drawing/2014/main" id="{F03D3414-754F-4E58-9F96-28293DD4969A}"/>
            </a:ext>
          </a:extLst>
        </xdr:cNvPr>
        <xdr:cNvSpPr/>
      </xdr:nvSpPr>
      <xdr:spPr>
        <a:xfrm>
          <a:off x="14325600" y="138423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74313</xdr:rowOff>
    </xdr:from>
    <xdr:ext cx="405111" cy="259045"/>
    <xdr:sp macro="" textlink="">
      <xdr:nvSpPr>
        <xdr:cNvPr id="665" name="【児童館】&#10;有形固定資産減価償却率該当値テキスト">
          <a:extLst>
            <a:ext uri="{FF2B5EF4-FFF2-40B4-BE49-F238E27FC236}">
              <a16:creationId xmlns:a16="http://schemas.microsoft.com/office/drawing/2014/main" id="{9CC3599A-110E-45E4-8B6F-14407E7C3987}"/>
            </a:ext>
          </a:extLst>
        </xdr:cNvPr>
        <xdr:cNvSpPr txBox="1"/>
      </xdr:nvSpPr>
      <xdr:spPr>
        <a:xfrm>
          <a:off x="14414500" y="1382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xdr:rowOff>
    </xdr:from>
    <xdr:to>
      <xdr:col>81</xdr:col>
      <xdr:colOff>101600</xdr:colOff>
      <xdr:row>82</xdr:row>
      <xdr:rowOff>107950</xdr:rowOff>
    </xdr:to>
    <xdr:sp macro="" textlink="">
      <xdr:nvSpPr>
        <xdr:cNvPr id="666" name="楕円 665">
          <a:extLst>
            <a:ext uri="{FF2B5EF4-FFF2-40B4-BE49-F238E27FC236}">
              <a16:creationId xmlns:a16="http://schemas.microsoft.com/office/drawing/2014/main" id="{00CC7A46-A47B-4C4D-82C7-EECDC66AD319}"/>
            </a:ext>
          </a:extLst>
        </xdr:cNvPr>
        <xdr:cNvSpPr/>
      </xdr:nvSpPr>
      <xdr:spPr>
        <a:xfrm>
          <a:off x="1357884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146686</xdr:rowOff>
    </xdr:to>
    <xdr:cxnSp macro="">
      <xdr:nvCxnSpPr>
        <xdr:cNvPr id="667" name="直線コネクタ 666">
          <a:extLst>
            <a:ext uri="{FF2B5EF4-FFF2-40B4-BE49-F238E27FC236}">
              <a16:creationId xmlns:a16="http://schemas.microsoft.com/office/drawing/2014/main" id="{8CC654C9-1F4C-4E4E-8181-28FD4CB3CF51}"/>
            </a:ext>
          </a:extLst>
        </xdr:cNvPr>
        <xdr:cNvCxnSpPr/>
      </xdr:nvCxnSpPr>
      <xdr:spPr>
        <a:xfrm>
          <a:off x="13629640" y="13803630"/>
          <a:ext cx="74676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68" name="楕円 667">
          <a:extLst>
            <a:ext uri="{FF2B5EF4-FFF2-40B4-BE49-F238E27FC236}">
              <a16:creationId xmlns:a16="http://schemas.microsoft.com/office/drawing/2014/main" id="{D114C189-8A4A-41C0-B259-EAC9875AF2D2}"/>
            </a:ext>
          </a:extLst>
        </xdr:cNvPr>
        <xdr:cNvSpPr/>
      </xdr:nvSpPr>
      <xdr:spPr>
        <a:xfrm>
          <a:off x="1280414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57150</xdr:rowOff>
    </xdr:to>
    <xdr:cxnSp macro="">
      <xdr:nvCxnSpPr>
        <xdr:cNvPr id="669" name="直線コネクタ 668">
          <a:extLst>
            <a:ext uri="{FF2B5EF4-FFF2-40B4-BE49-F238E27FC236}">
              <a16:creationId xmlns:a16="http://schemas.microsoft.com/office/drawing/2014/main" id="{4E2B605C-40CB-4189-BA56-D2B1A27CA200}"/>
            </a:ext>
          </a:extLst>
        </xdr:cNvPr>
        <xdr:cNvCxnSpPr/>
      </xdr:nvCxnSpPr>
      <xdr:spPr>
        <a:xfrm>
          <a:off x="12854940" y="1371981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670" name="楕円 669">
          <a:extLst>
            <a:ext uri="{FF2B5EF4-FFF2-40B4-BE49-F238E27FC236}">
              <a16:creationId xmlns:a16="http://schemas.microsoft.com/office/drawing/2014/main" id="{3208536F-1A9D-4198-A475-835825ECDE6D}"/>
            </a:ext>
          </a:extLst>
        </xdr:cNvPr>
        <xdr:cNvSpPr/>
      </xdr:nvSpPr>
      <xdr:spPr>
        <a:xfrm>
          <a:off x="12029440" y="13579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51436</xdr:rowOff>
    </xdr:from>
    <xdr:to>
      <xdr:col>76</xdr:col>
      <xdr:colOff>114300</xdr:colOff>
      <xdr:row>81</xdr:row>
      <xdr:rowOff>140970</xdr:rowOff>
    </xdr:to>
    <xdr:cxnSp macro="">
      <xdr:nvCxnSpPr>
        <xdr:cNvPr id="671" name="直線コネクタ 670">
          <a:extLst>
            <a:ext uri="{FF2B5EF4-FFF2-40B4-BE49-F238E27FC236}">
              <a16:creationId xmlns:a16="http://schemas.microsoft.com/office/drawing/2014/main" id="{DBFF5B68-9688-42D5-9D67-0FF694C84365}"/>
            </a:ext>
          </a:extLst>
        </xdr:cNvPr>
        <xdr:cNvCxnSpPr/>
      </xdr:nvCxnSpPr>
      <xdr:spPr>
        <a:xfrm>
          <a:off x="12072620" y="13630276"/>
          <a:ext cx="78232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97789</xdr:rowOff>
    </xdr:from>
    <xdr:to>
      <xdr:col>67</xdr:col>
      <xdr:colOff>101600</xdr:colOff>
      <xdr:row>81</xdr:row>
      <xdr:rowOff>27939</xdr:rowOff>
    </xdr:to>
    <xdr:sp macro="" textlink="">
      <xdr:nvSpPr>
        <xdr:cNvPr id="672" name="楕円 671">
          <a:extLst>
            <a:ext uri="{FF2B5EF4-FFF2-40B4-BE49-F238E27FC236}">
              <a16:creationId xmlns:a16="http://schemas.microsoft.com/office/drawing/2014/main" id="{ACD5205A-2178-49B9-91AF-9EF04832DD37}"/>
            </a:ext>
          </a:extLst>
        </xdr:cNvPr>
        <xdr:cNvSpPr/>
      </xdr:nvSpPr>
      <xdr:spPr>
        <a:xfrm>
          <a:off x="11231880" y="13508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148589</xdr:rowOff>
    </xdr:from>
    <xdr:to>
      <xdr:col>71</xdr:col>
      <xdr:colOff>177800</xdr:colOff>
      <xdr:row>81</xdr:row>
      <xdr:rowOff>51436</xdr:rowOff>
    </xdr:to>
    <xdr:cxnSp macro="">
      <xdr:nvCxnSpPr>
        <xdr:cNvPr id="673" name="直線コネクタ 672">
          <a:extLst>
            <a:ext uri="{FF2B5EF4-FFF2-40B4-BE49-F238E27FC236}">
              <a16:creationId xmlns:a16="http://schemas.microsoft.com/office/drawing/2014/main" id="{D3B53A46-7A27-4A23-A4EA-6ECFDA2D31FC}"/>
            </a:ext>
          </a:extLst>
        </xdr:cNvPr>
        <xdr:cNvCxnSpPr/>
      </xdr:nvCxnSpPr>
      <xdr:spPr>
        <a:xfrm>
          <a:off x="11282680" y="13559789"/>
          <a:ext cx="789940" cy="7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674" name="n_1aveValue【児童館】&#10;有形固定資産減価償却率">
          <a:extLst>
            <a:ext uri="{FF2B5EF4-FFF2-40B4-BE49-F238E27FC236}">
              <a16:creationId xmlns:a16="http://schemas.microsoft.com/office/drawing/2014/main" id="{96C3E39E-6D30-4BD9-BED8-ADDF0D6ACDFF}"/>
            </a:ext>
          </a:extLst>
        </xdr:cNvPr>
        <xdr:cNvSpPr txBox="1"/>
      </xdr:nvSpPr>
      <xdr:spPr>
        <a:xfrm>
          <a:off x="134372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75" name="n_2aveValue【児童館】&#10;有形固定資産減価償却率">
          <a:extLst>
            <a:ext uri="{FF2B5EF4-FFF2-40B4-BE49-F238E27FC236}">
              <a16:creationId xmlns:a16="http://schemas.microsoft.com/office/drawing/2014/main" id="{3C78C483-52AB-4358-9637-C3938C095ABF}"/>
            </a:ext>
          </a:extLst>
        </xdr:cNvPr>
        <xdr:cNvSpPr txBox="1"/>
      </xdr:nvSpPr>
      <xdr:spPr>
        <a:xfrm>
          <a:off x="126752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676" name="n_3aveValue【児童館】&#10;有形固定資産減価償却率">
          <a:extLst>
            <a:ext uri="{FF2B5EF4-FFF2-40B4-BE49-F238E27FC236}">
              <a16:creationId xmlns:a16="http://schemas.microsoft.com/office/drawing/2014/main" id="{7E939EDF-DC89-4756-838A-8D7B0A8F0FFB}"/>
            </a:ext>
          </a:extLst>
        </xdr:cNvPr>
        <xdr:cNvSpPr txBox="1"/>
      </xdr:nvSpPr>
      <xdr:spPr>
        <a:xfrm>
          <a:off x="1190054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677" name="n_4aveValue【児童館】&#10;有形固定資産減価償却率">
          <a:extLst>
            <a:ext uri="{FF2B5EF4-FFF2-40B4-BE49-F238E27FC236}">
              <a16:creationId xmlns:a16="http://schemas.microsoft.com/office/drawing/2014/main" id="{0D6C3CDC-C964-4C59-B004-2B4BB2889484}"/>
            </a:ext>
          </a:extLst>
        </xdr:cNvPr>
        <xdr:cNvSpPr txBox="1"/>
      </xdr:nvSpPr>
      <xdr:spPr>
        <a:xfrm>
          <a:off x="1110298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99077</xdr:rowOff>
    </xdr:from>
    <xdr:ext cx="405111" cy="259045"/>
    <xdr:sp macro="" textlink="">
      <xdr:nvSpPr>
        <xdr:cNvPr id="678" name="n_1mainValue【児童館】&#10;有形固定資産減価償却率">
          <a:extLst>
            <a:ext uri="{FF2B5EF4-FFF2-40B4-BE49-F238E27FC236}">
              <a16:creationId xmlns:a16="http://schemas.microsoft.com/office/drawing/2014/main" id="{2B4E8B96-13B2-4E34-A928-BB6EFE6CC4B1}"/>
            </a:ext>
          </a:extLst>
        </xdr:cNvPr>
        <xdr:cNvSpPr txBox="1"/>
      </xdr:nvSpPr>
      <xdr:spPr>
        <a:xfrm>
          <a:off x="134372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9" name="n_2mainValue【児童館】&#10;有形固定資産減価償却率">
          <a:extLst>
            <a:ext uri="{FF2B5EF4-FFF2-40B4-BE49-F238E27FC236}">
              <a16:creationId xmlns:a16="http://schemas.microsoft.com/office/drawing/2014/main" id="{44050E47-F439-45AC-8499-88D1EC087B1B}"/>
            </a:ext>
          </a:extLst>
        </xdr:cNvPr>
        <xdr:cNvSpPr txBox="1"/>
      </xdr:nvSpPr>
      <xdr:spPr>
        <a:xfrm>
          <a:off x="1267524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680" name="n_3mainValue【児童館】&#10;有形固定資産減価償却率">
          <a:extLst>
            <a:ext uri="{FF2B5EF4-FFF2-40B4-BE49-F238E27FC236}">
              <a16:creationId xmlns:a16="http://schemas.microsoft.com/office/drawing/2014/main" id="{D9BD8945-4371-47EE-8D10-75724454095E}"/>
            </a:ext>
          </a:extLst>
        </xdr:cNvPr>
        <xdr:cNvSpPr txBox="1"/>
      </xdr:nvSpPr>
      <xdr:spPr>
        <a:xfrm>
          <a:off x="1190054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44466</xdr:rowOff>
    </xdr:from>
    <xdr:ext cx="405111" cy="259045"/>
    <xdr:sp macro="" textlink="">
      <xdr:nvSpPr>
        <xdr:cNvPr id="681" name="n_4mainValue【児童館】&#10;有形固定資産減価償却率">
          <a:extLst>
            <a:ext uri="{FF2B5EF4-FFF2-40B4-BE49-F238E27FC236}">
              <a16:creationId xmlns:a16="http://schemas.microsoft.com/office/drawing/2014/main" id="{1455AAA3-08A6-4A91-A19D-C8FDDC794769}"/>
            </a:ext>
          </a:extLst>
        </xdr:cNvPr>
        <xdr:cNvSpPr txBox="1"/>
      </xdr:nvSpPr>
      <xdr:spPr>
        <a:xfrm>
          <a:off x="11102984" y="1328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23F91916-C2EC-4C1A-B3B8-0885EFC6454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E20869FD-650C-450B-8D8E-E05D4FC6349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DEFD340B-30FD-4CC4-BDDD-64950F13A63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A061F110-805E-4DD1-B2B5-D3D717B4758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99640115-7C27-40FB-A79A-9D25C95C368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6CC4BC3F-6BB0-445F-9D79-9DA78854A51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14EC65BF-D5AF-472E-90FA-C8CA8EEDDFC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C6B14353-C641-44EE-86EB-7C6BEB71989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F48A6175-826E-403A-9CC5-4CBA7C9C21D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49BD1450-53D1-4E9B-94B9-FBCC881B44A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35580D6C-7E77-4FE3-88BB-180AB79F498C}"/>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633861F7-1803-486E-89E7-4D4AFD02F76D}"/>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1A9CCFD9-7C81-4C9B-BCD2-9D7335CEAE2D}"/>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88EDF9D6-16C2-4755-B47E-DE11B0DADC05}"/>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5A22B66B-11E2-4F13-8955-F93E456308CF}"/>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405DE83A-AE89-4EA4-9381-B932CDDEA0AE}"/>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42A200DD-B37B-472F-B7E3-043D2C61ED5B}"/>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B067BF97-5A9B-4391-8243-827CAF4D8411}"/>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B0DB26CC-CD98-46E0-B572-58B56EF6118F}"/>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7B00E935-DAA0-4676-818A-CA5C3A20A62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BF15361E-E3FC-48C1-887E-B619AB0A0895}"/>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4DE4571B-3C12-4389-8542-F385CE47A037}"/>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90E89AEF-12F1-4F23-9F25-BFD171153B5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1D0FD7D4-B05C-4653-89C6-8F4E6CBC914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6F330026-D476-46A5-806E-F80E2F7D793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707" name="直線コネクタ 706">
          <a:extLst>
            <a:ext uri="{FF2B5EF4-FFF2-40B4-BE49-F238E27FC236}">
              <a16:creationId xmlns:a16="http://schemas.microsoft.com/office/drawing/2014/main" id="{BD17EC2A-DB6D-4543-BE31-DA2C18AB38EA}"/>
            </a:ext>
          </a:extLst>
        </xdr:cNvPr>
        <xdr:cNvCxnSpPr/>
      </xdr:nvCxnSpPr>
      <xdr:spPr>
        <a:xfrm flipV="1">
          <a:off x="19509104" y="13163006"/>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8" name="【児童館】&#10;一人当たり面積最小値テキスト">
          <a:extLst>
            <a:ext uri="{FF2B5EF4-FFF2-40B4-BE49-F238E27FC236}">
              <a16:creationId xmlns:a16="http://schemas.microsoft.com/office/drawing/2014/main" id="{891C3E34-E0F8-414F-90C0-8C6E5A25CB4C}"/>
            </a:ext>
          </a:extLst>
        </xdr:cNvPr>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9" name="直線コネクタ 708">
          <a:extLst>
            <a:ext uri="{FF2B5EF4-FFF2-40B4-BE49-F238E27FC236}">
              <a16:creationId xmlns:a16="http://schemas.microsoft.com/office/drawing/2014/main" id="{6207E94C-8213-481D-AF5B-C2740BBFB07C}"/>
            </a:ext>
          </a:extLst>
        </xdr:cNvPr>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10" name="【児童館】&#10;一人当たり面積最大値テキスト">
          <a:extLst>
            <a:ext uri="{FF2B5EF4-FFF2-40B4-BE49-F238E27FC236}">
              <a16:creationId xmlns:a16="http://schemas.microsoft.com/office/drawing/2014/main" id="{996EEA42-5232-4BD2-A8F4-D3745651F30E}"/>
            </a:ext>
          </a:extLst>
        </xdr:cNvPr>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11" name="直線コネクタ 710">
          <a:extLst>
            <a:ext uri="{FF2B5EF4-FFF2-40B4-BE49-F238E27FC236}">
              <a16:creationId xmlns:a16="http://schemas.microsoft.com/office/drawing/2014/main" id="{AD198398-346C-4755-AC54-EB0C40EEBE21}"/>
            </a:ext>
          </a:extLst>
        </xdr:cNvPr>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12" name="【児童館】&#10;一人当たり面積平均値テキスト">
          <a:extLst>
            <a:ext uri="{FF2B5EF4-FFF2-40B4-BE49-F238E27FC236}">
              <a16:creationId xmlns:a16="http://schemas.microsoft.com/office/drawing/2014/main" id="{A351C75D-F4D8-47CC-AFE6-0AF47EB10D47}"/>
            </a:ext>
          </a:extLst>
        </xdr:cNvPr>
        <xdr:cNvSpPr txBox="1"/>
      </xdr:nvSpPr>
      <xdr:spPr>
        <a:xfrm>
          <a:off x="19547840" y="14022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13" name="フローチャート: 判断 712">
          <a:extLst>
            <a:ext uri="{FF2B5EF4-FFF2-40B4-BE49-F238E27FC236}">
              <a16:creationId xmlns:a16="http://schemas.microsoft.com/office/drawing/2014/main" id="{9289B264-7F6E-47CA-9A5D-F948B43FF6CB}"/>
            </a:ext>
          </a:extLst>
        </xdr:cNvPr>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14" name="フローチャート: 判断 713">
          <a:extLst>
            <a:ext uri="{FF2B5EF4-FFF2-40B4-BE49-F238E27FC236}">
              <a16:creationId xmlns:a16="http://schemas.microsoft.com/office/drawing/2014/main" id="{FEBF20AE-E7BF-44E9-BA2D-9791C1255CF2}"/>
            </a:ext>
          </a:extLst>
        </xdr:cNvPr>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5" name="フローチャート: 判断 714">
          <a:extLst>
            <a:ext uri="{FF2B5EF4-FFF2-40B4-BE49-F238E27FC236}">
              <a16:creationId xmlns:a16="http://schemas.microsoft.com/office/drawing/2014/main" id="{B4EB9C8E-A0FA-4456-BB36-DF8B8CBD69E8}"/>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16" name="フローチャート: 判断 715">
          <a:extLst>
            <a:ext uri="{FF2B5EF4-FFF2-40B4-BE49-F238E27FC236}">
              <a16:creationId xmlns:a16="http://schemas.microsoft.com/office/drawing/2014/main" id="{48A6D3E8-81AE-4A1D-BB20-8C69E06394F8}"/>
            </a:ext>
          </a:extLst>
        </xdr:cNvPr>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17" name="フローチャート: 判断 716">
          <a:extLst>
            <a:ext uri="{FF2B5EF4-FFF2-40B4-BE49-F238E27FC236}">
              <a16:creationId xmlns:a16="http://schemas.microsoft.com/office/drawing/2014/main" id="{92FC252C-2445-4354-A273-DCCCD86CEAC5}"/>
            </a:ext>
          </a:extLst>
        </xdr:cNvPr>
        <xdr:cNvSpPr/>
      </xdr:nvSpPr>
      <xdr:spPr>
        <a:xfrm>
          <a:off x="16388080" y="141670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C35EE28-B6A0-4EA2-8CBB-D6E416560F8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5F05E8F-E636-42A1-B51F-AE94D5184B0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54DDA60-A1EA-42BB-88BE-7FA4C9CED0F5}"/>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CB2BAE6-ED45-4CE5-A93F-D1C00EA6D42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538004D-AFC4-4390-B335-FA821B65CA4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23" name="楕円 722">
          <a:extLst>
            <a:ext uri="{FF2B5EF4-FFF2-40B4-BE49-F238E27FC236}">
              <a16:creationId xmlns:a16="http://schemas.microsoft.com/office/drawing/2014/main" id="{ECEBA7B4-6794-48F1-80F8-E703572EE49D}"/>
            </a:ext>
          </a:extLst>
        </xdr:cNvPr>
        <xdr:cNvSpPr/>
      </xdr:nvSpPr>
      <xdr:spPr>
        <a:xfrm>
          <a:off x="194589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24" name="【児童館】&#10;一人当たり面積該当値テキスト">
          <a:extLst>
            <a:ext uri="{FF2B5EF4-FFF2-40B4-BE49-F238E27FC236}">
              <a16:creationId xmlns:a16="http://schemas.microsoft.com/office/drawing/2014/main" id="{C7DABA37-0689-4A4A-ABDF-BDA743647C4D}"/>
            </a:ext>
          </a:extLst>
        </xdr:cNvPr>
        <xdr:cNvSpPr txBox="1"/>
      </xdr:nvSpPr>
      <xdr:spPr>
        <a:xfrm>
          <a:off x="19547840"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5" name="楕円 724">
          <a:extLst>
            <a:ext uri="{FF2B5EF4-FFF2-40B4-BE49-F238E27FC236}">
              <a16:creationId xmlns:a16="http://schemas.microsoft.com/office/drawing/2014/main" id="{3081D729-465C-46E7-8B87-40EAE431D6D7}"/>
            </a:ext>
          </a:extLst>
        </xdr:cNvPr>
        <xdr:cNvSpPr/>
      </xdr:nvSpPr>
      <xdr:spPr>
        <a:xfrm>
          <a:off x="1873504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26" name="直線コネクタ 725">
          <a:extLst>
            <a:ext uri="{FF2B5EF4-FFF2-40B4-BE49-F238E27FC236}">
              <a16:creationId xmlns:a16="http://schemas.microsoft.com/office/drawing/2014/main" id="{1F0CC374-8D8D-473E-A116-55B6E807C5A1}"/>
            </a:ext>
          </a:extLst>
        </xdr:cNvPr>
        <xdr:cNvCxnSpPr/>
      </xdr:nvCxnSpPr>
      <xdr:spPr>
        <a:xfrm>
          <a:off x="18778220" y="142956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7" name="楕円 726">
          <a:extLst>
            <a:ext uri="{FF2B5EF4-FFF2-40B4-BE49-F238E27FC236}">
              <a16:creationId xmlns:a16="http://schemas.microsoft.com/office/drawing/2014/main" id="{A096A998-56B4-41A3-897C-9FB8B4C619A2}"/>
            </a:ext>
          </a:extLst>
        </xdr:cNvPr>
        <xdr:cNvSpPr/>
      </xdr:nvSpPr>
      <xdr:spPr>
        <a:xfrm>
          <a:off x="179374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8" name="直線コネクタ 727">
          <a:extLst>
            <a:ext uri="{FF2B5EF4-FFF2-40B4-BE49-F238E27FC236}">
              <a16:creationId xmlns:a16="http://schemas.microsoft.com/office/drawing/2014/main" id="{C2B53CB2-CBB6-4D0D-9413-2B71C98D8352}"/>
            </a:ext>
          </a:extLst>
        </xdr:cNvPr>
        <xdr:cNvCxnSpPr/>
      </xdr:nvCxnSpPr>
      <xdr:spPr>
        <a:xfrm>
          <a:off x="17988280" y="1429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729" name="楕円 728">
          <a:extLst>
            <a:ext uri="{FF2B5EF4-FFF2-40B4-BE49-F238E27FC236}">
              <a16:creationId xmlns:a16="http://schemas.microsoft.com/office/drawing/2014/main" id="{1D673E8E-626C-4111-96FA-34C1BBA51662}"/>
            </a:ext>
          </a:extLst>
        </xdr:cNvPr>
        <xdr:cNvSpPr/>
      </xdr:nvSpPr>
      <xdr:spPr>
        <a:xfrm>
          <a:off x="1716278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62593</xdr:rowOff>
    </xdr:to>
    <xdr:cxnSp macro="">
      <xdr:nvCxnSpPr>
        <xdr:cNvPr id="730" name="直線コネクタ 729">
          <a:extLst>
            <a:ext uri="{FF2B5EF4-FFF2-40B4-BE49-F238E27FC236}">
              <a16:creationId xmlns:a16="http://schemas.microsoft.com/office/drawing/2014/main" id="{8DBDB39F-5DCC-4700-8654-73B86A752167}"/>
            </a:ext>
          </a:extLst>
        </xdr:cNvPr>
        <xdr:cNvCxnSpPr/>
      </xdr:nvCxnSpPr>
      <xdr:spPr>
        <a:xfrm flipV="1">
          <a:off x="17213580" y="14295664"/>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11793</xdr:rowOff>
    </xdr:from>
    <xdr:to>
      <xdr:col>98</xdr:col>
      <xdr:colOff>38100</xdr:colOff>
      <xdr:row>85</xdr:row>
      <xdr:rowOff>113393</xdr:rowOff>
    </xdr:to>
    <xdr:sp macro="" textlink="">
      <xdr:nvSpPr>
        <xdr:cNvPr id="731" name="楕円 730">
          <a:extLst>
            <a:ext uri="{FF2B5EF4-FFF2-40B4-BE49-F238E27FC236}">
              <a16:creationId xmlns:a16="http://schemas.microsoft.com/office/drawing/2014/main" id="{6B061EE3-11C5-44E8-BDA6-B4351A890BB1}"/>
            </a:ext>
          </a:extLst>
        </xdr:cNvPr>
        <xdr:cNvSpPr/>
      </xdr:nvSpPr>
      <xdr:spPr>
        <a:xfrm>
          <a:off x="16388080" y="142611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62593</xdr:rowOff>
    </xdr:from>
    <xdr:to>
      <xdr:col>102</xdr:col>
      <xdr:colOff>114300</xdr:colOff>
      <xdr:row>85</xdr:row>
      <xdr:rowOff>62593</xdr:rowOff>
    </xdr:to>
    <xdr:cxnSp macro="">
      <xdr:nvCxnSpPr>
        <xdr:cNvPr id="732" name="直線コネクタ 731">
          <a:extLst>
            <a:ext uri="{FF2B5EF4-FFF2-40B4-BE49-F238E27FC236}">
              <a16:creationId xmlns:a16="http://schemas.microsoft.com/office/drawing/2014/main" id="{A968DCF6-3151-45D4-90E1-BEFFD555F655}"/>
            </a:ext>
          </a:extLst>
        </xdr:cNvPr>
        <xdr:cNvCxnSpPr/>
      </xdr:nvCxnSpPr>
      <xdr:spPr>
        <a:xfrm>
          <a:off x="16431260" y="1431199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733" name="n_1aveValue【児童館】&#10;一人当たり面積">
          <a:extLst>
            <a:ext uri="{FF2B5EF4-FFF2-40B4-BE49-F238E27FC236}">
              <a16:creationId xmlns:a16="http://schemas.microsoft.com/office/drawing/2014/main" id="{F6272599-63E2-48B3-9A4A-59D5C52CED01}"/>
            </a:ext>
          </a:extLst>
        </xdr:cNvPr>
        <xdr:cNvSpPr txBox="1"/>
      </xdr:nvSpPr>
      <xdr:spPr>
        <a:xfrm>
          <a:off x="1856112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4" name="n_2aveValue【児童館】&#10;一人当たり面積">
          <a:extLst>
            <a:ext uri="{FF2B5EF4-FFF2-40B4-BE49-F238E27FC236}">
              <a16:creationId xmlns:a16="http://schemas.microsoft.com/office/drawing/2014/main" id="{5D34D6AE-6046-4739-90DE-6FE23A4F52BA}"/>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35" name="n_3aveValue【児童館】&#10;一人当たり面積">
          <a:extLst>
            <a:ext uri="{FF2B5EF4-FFF2-40B4-BE49-F238E27FC236}">
              <a16:creationId xmlns:a16="http://schemas.microsoft.com/office/drawing/2014/main" id="{31EFC889-476A-4BF8-8969-08B0FDF36958}"/>
            </a:ext>
          </a:extLst>
        </xdr:cNvPr>
        <xdr:cNvSpPr txBox="1"/>
      </xdr:nvSpPr>
      <xdr:spPr>
        <a:xfrm>
          <a:off x="170015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736" name="n_4aveValue【児童館】&#10;一人当たり面積">
          <a:extLst>
            <a:ext uri="{FF2B5EF4-FFF2-40B4-BE49-F238E27FC236}">
              <a16:creationId xmlns:a16="http://schemas.microsoft.com/office/drawing/2014/main" id="{74FDDF87-00CD-43D7-9DB2-53B26CFA4CE8}"/>
            </a:ext>
          </a:extLst>
        </xdr:cNvPr>
        <xdr:cNvSpPr txBox="1"/>
      </xdr:nvSpPr>
      <xdr:spPr>
        <a:xfrm>
          <a:off x="162268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7" name="n_1mainValue【児童館】&#10;一人当たり面積">
          <a:extLst>
            <a:ext uri="{FF2B5EF4-FFF2-40B4-BE49-F238E27FC236}">
              <a16:creationId xmlns:a16="http://schemas.microsoft.com/office/drawing/2014/main" id="{AEC3983C-7611-4BA0-8700-91A422E479C3}"/>
            </a:ext>
          </a:extLst>
        </xdr:cNvPr>
        <xdr:cNvSpPr txBox="1"/>
      </xdr:nvSpPr>
      <xdr:spPr>
        <a:xfrm>
          <a:off x="185611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8" name="n_2mainValue【児童館】&#10;一人当たり面積">
          <a:extLst>
            <a:ext uri="{FF2B5EF4-FFF2-40B4-BE49-F238E27FC236}">
              <a16:creationId xmlns:a16="http://schemas.microsoft.com/office/drawing/2014/main" id="{B5213139-F973-48DD-A572-E4C728B6199B}"/>
            </a:ext>
          </a:extLst>
        </xdr:cNvPr>
        <xdr:cNvSpPr txBox="1"/>
      </xdr:nvSpPr>
      <xdr:spPr>
        <a:xfrm>
          <a:off x="177762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739" name="n_3mainValue【児童館】&#10;一人当たり面積">
          <a:extLst>
            <a:ext uri="{FF2B5EF4-FFF2-40B4-BE49-F238E27FC236}">
              <a16:creationId xmlns:a16="http://schemas.microsoft.com/office/drawing/2014/main" id="{4416CDDD-F2B6-446B-9636-33F947E1D293}"/>
            </a:ext>
          </a:extLst>
        </xdr:cNvPr>
        <xdr:cNvSpPr txBox="1"/>
      </xdr:nvSpPr>
      <xdr:spPr>
        <a:xfrm>
          <a:off x="17001567" y="143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104520</xdr:rowOff>
    </xdr:from>
    <xdr:ext cx="469744" cy="259045"/>
    <xdr:sp macro="" textlink="">
      <xdr:nvSpPr>
        <xdr:cNvPr id="740" name="n_4mainValue【児童館】&#10;一人当たり面積">
          <a:extLst>
            <a:ext uri="{FF2B5EF4-FFF2-40B4-BE49-F238E27FC236}">
              <a16:creationId xmlns:a16="http://schemas.microsoft.com/office/drawing/2014/main" id="{C00E18EC-32E7-4868-99B4-2C3BCE9BD3A1}"/>
            </a:ext>
          </a:extLst>
        </xdr:cNvPr>
        <xdr:cNvSpPr txBox="1"/>
      </xdr:nvSpPr>
      <xdr:spPr>
        <a:xfrm>
          <a:off x="16226867" y="143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DB4923A0-86F4-4F26-9F01-ABB5A68602B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C2450B37-8385-4835-A65C-D55B6ADCA36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F20AB5DA-38B7-4C9F-965C-833B743247B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AFA3AF0C-370E-4030-9B85-BD3FC4A0679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335AFD66-AEBD-4A16-8C26-D4F2ACDA938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615F0FDC-0F97-4EC3-9487-A04521AF73A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91B6066A-1B55-424B-91B2-C706851F0DD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6640065E-F26F-4165-9BAD-05417A5CA9F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26BF9AE1-5BE8-4065-9B18-7C651F30201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21248D36-954D-4254-9A78-655DA9A2823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73AF4C04-241D-40F2-A3C0-C908992E022E}"/>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7E864BB4-AE9E-43A5-8D52-B598A0B0369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D9B66AFD-3010-40F5-8FDD-FE032C204CCA}"/>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A2A2643B-18FD-4773-8873-DFB2E43917CC}"/>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DF05EE77-13DD-4426-B9BB-10875F5498FC}"/>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3B23F339-CEA7-4084-8C3F-C7A45F838E9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636D8CF4-48E4-47A6-AD7D-3C19AD0533E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CA45AED2-F30C-45CA-B96D-A516AEE821C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7AB2AED7-5A3E-42AE-A1A2-318E41CD21C5}"/>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10BD845A-E591-4F38-B509-81A630D1E56F}"/>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8A51433A-B151-47F9-B4FE-546877C42E6F}"/>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33BFCC5B-39D7-4AF9-9BF4-F8225CFE965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313C406C-519A-4070-BE62-2B7D41BC43FA}"/>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5A89EFEE-B75E-489C-BFC7-0BB01117974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65" name="直線コネクタ 764">
          <a:extLst>
            <a:ext uri="{FF2B5EF4-FFF2-40B4-BE49-F238E27FC236}">
              <a16:creationId xmlns:a16="http://schemas.microsoft.com/office/drawing/2014/main" id="{06C0103E-C64B-4EEF-9F08-0E821FE6A023}"/>
            </a:ext>
          </a:extLst>
        </xdr:cNvPr>
        <xdr:cNvCxnSpPr/>
      </xdr:nvCxnSpPr>
      <xdr:spPr>
        <a:xfrm flipV="1">
          <a:off x="14375764" y="1686687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66" name="【公民館】&#10;有形固定資産減価償却率最小値テキスト">
          <a:extLst>
            <a:ext uri="{FF2B5EF4-FFF2-40B4-BE49-F238E27FC236}">
              <a16:creationId xmlns:a16="http://schemas.microsoft.com/office/drawing/2014/main" id="{DB373500-1D53-485C-8C77-698626323E05}"/>
            </a:ext>
          </a:extLst>
        </xdr:cNvPr>
        <xdr:cNvSpPr txBox="1"/>
      </xdr:nvSpPr>
      <xdr:spPr>
        <a:xfrm>
          <a:off x="14414500" y="181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67" name="直線コネクタ 766">
          <a:extLst>
            <a:ext uri="{FF2B5EF4-FFF2-40B4-BE49-F238E27FC236}">
              <a16:creationId xmlns:a16="http://schemas.microsoft.com/office/drawing/2014/main" id="{8586F722-FAE8-4B6C-AEC4-41A149A236C8}"/>
            </a:ext>
          </a:extLst>
        </xdr:cNvPr>
        <xdr:cNvCxnSpPr/>
      </xdr:nvCxnSpPr>
      <xdr:spPr>
        <a:xfrm>
          <a:off x="142875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68" name="【公民館】&#10;有形固定資産減価償却率最大値テキスト">
          <a:extLst>
            <a:ext uri="{FF2B5EF4-FFF2-40B4-BE49-F238E27FC236}">
              <a16:creationId xmlns:a16="http://schemas.microsoft.com/office/drawing/2014/main" id="{4AC3C40D-605B-4E76-8143-9C9A196286BD}"/>
            </a:ext>
          </a:extLst>
        </xdr:cNvPr>
        <xdr:cNvSpPr txBox="1"/>
      </xdr:nvSpPr>
      <xdr:spPr>
        <a:xfrm>
          <a:off x="14414500" y="1664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69" name="直線コネクタ 768">
          <a:extLst>
            <a:ext uri="{FF2B5EF4-FFF2-40B4-BE49-F238E27FC236}">
              <a16:creationId xmlns:a16="http://schemas.microsoft.com/office/drawing/2014/main" id="{E4EF5F95-DE4E-4611-AB2C-22FA4842C10E}"/>
            </a:ext>
          </a:extLst>
        </xdr:cNvPr>
        <xdr:cNvCxnSpPr/>
      </xdr:nvCxnSpPr>
      <xdr:spPr>
        <a:xfrm>
          <a:off x="14287500" y="1686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41927</xdr:rowOff>
    </xdr:from>
    <xdr:ext cx="405111" cy="259045"/>
    <xdr:sp macro="" textlink="">
      <xdr:nvSpPr>
        <xdr:cNvPr id="770" name="【公民館】&#10;有形固定資産減価償却率平均値テキスト">
          <a:extLst>
            <a:ext uri="{FF2B5EF4-FFF2-40B4-BE49-F238E27FC236}">
              <a16:creationId xmlns:a16="http://schemas.microsoft.com/office/drawing/2014/main" id="{C5443F21-365F-4E92-9205-BCB28135748F}"/>
            </a:ext>
          </a:extLst>
        </xdr:cNvPr>
        <xdr:cNvSpPr txBox="1"/>
      </xdr:nvSpPr>
      <xdr:spPr>
        <a:xfrm>
          <a:off x="14414500" y="1747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71" name="フローチャート: 判断 770">
          <a:extLst>
            <a:ext uri="{FF2B5EF4-FFF2-40B4-BE49-F238E27FC236}">
              <a16:creationId xmlns:a16="http://schemas.microsoft.com/office/drawing/2014/main" id="{D9518840-DBE4-4CC2-9861-7FC3D8934C8C}"/>
            </a:ext>
          </a:extLst>
        </xdr:cNvPr>
        <xdr:cNvSpPr/>
      </xdr:nvSpPr>
      <xdr:spPr>
        <a:xfrm>
          <a:off x="14325600" y="174980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2" name="フローチャート: 判断 771">
          <a:extLst>
            <a:ext uri="{FF2B5EF4-FFF2-40B4-BE49-F238E27FC236}">
              <a16:creationId xmlns:a16="http://schemas.microsoft.com/office/drawing/2014/main" id="{A972742B-57C2-4216-9B95-3C44284E47B1}"/>
            </a:ext>
          </a:extLst>
        </xdr:cNvPr>
        <xdr:cNvSpPr/>
      </xdr:nvSpPr>
      <xdr:spPr>
        <a:xfrm>
          <a:off x="13578840" y="1751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73" name="フローチャート: 判断 772">
          <a:extLst>
            <a:ext uri="{FF2B5EF4-FFF2-40B4-BE49-F238E27FC236}">
              <a16:creationId xmlns:a16="http://schemas.microsoft.com/office/drawing/2014/main" id="{5ABE0162-1C43-41C3-831C-D81F81D32F6B}"/>
            </a:ext>
          </a:extLst>
        </xdr:cNvPr>
        <xdr:cNvSpPr/>
      </xdr:nvSpPr>
      <xdr:spPr>
        <a:xfrm>
          <a:off x="128041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74" name="フローチャート: 判断 773">
          <a:extLst>
            <a:ext uri="{FF2B5EF4-FFF2-40B4-BE49-F238E27FC236}">
              <a16:creationId xmlns:a16="http://schemas.microsoft.com/office/drawing/2014/main" id="{B22BF4C0-8995-434B-AD5A-73836D7BC126}"/>
            </a:ext>
          </a:extLst>
        </xdr:cNvPr>
        <xdr:cNvSpPr/>
      </xdr:nvSpPr>
      <xdr:spPr>
        <a:xfrm>
          <a:off x="1202944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75" name="フローチャート: 判断 774">
          <a:extLst>
            <a:ext uri="{FF2B5EF4-FFF2-40B4-BE49-F238E27FC236}">
              <a16:creationId xmlns:a16="http://schemas.microsoft.com/office/drawing/2014/main" id="{4617CC92-F081-4305-8D91-F60EDDC6DFFB}"/>
            </a:ext>
          </a:extLst>
        </xdr:cNvPr>
        <xdr:cNvSpPr/>
      </xdr:nvSpPr>
      <xdr:spPr>
        <a:xfrm>
          <a:off x="11231880" y="17431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7252DDA-4AD2-43C9-A45E-AE8F0FB2193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043B8D1-FBAB-4F77-B2C3-8A7E407F9E2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E040500-1962-4F61-8AA8-FC560D6FF71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86F71C0-7BD0-4CF5-984F-B64188EFAF0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4D4C036-164E-4554-B01C-C79F920F7CC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81" name="楕円 780">
          <a:extLst>
            <a:ext uri="{FF2B5EF4-FFF2-40B4-BE49-F238E27FC236}">
              <a16:creationId xmlns:a16="http://schemas.microsoft.com/office/drawing/2014/main" id="{4E648E85-9F7A-41A2-82D1-661F19423400}"/>
            </a:ext>
          </a:extLst>
        </xdr:cNvPr>
        <xdr:cNvSpPr/>
      </xdr:nvSpPr>
      <xdr:spPr>
        <a:xfrm>
          <a:off x="14325600" y="174885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76852</xdr:rowOff>
    </xdr:from>
    <xdr:ext cx="405111" cy="259045"/>
    <xdr:sp macro="" textlink="">
      <xdr:nvSpPr>
        <xdr:cNvPr id="782" name="【公民館】&#10;有形固定資産減価償却率該当値テキスト">
          <a:extLst>
            <a:ext uri="{FF2B5EF4-FFF2-40B4-BE49-F238E27FC236}">
              <a16:creationId xmlns:a16="http://schemas.microsoft.com/office/drawing/2014/main" id="{1A54A23A-C116-41B7-8B28-BD9B784306FE}"/>
            </a:ext>
          </a:extLst>
        </xdr:cNvPr>
        <xdr:cNvSpPr txBox="1"/>
      </xdr:nvSpPr>
      <xdr:spPr>
        <a:xfrm>
          <a:off x="14414500"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783" name="楕円 782">
          <a:extLst>
            <a:ext uri="{FF2B5EF4-FFF2-40B4-BE49-F238E27FC236}">
              <a16:creationId xmlns:a16="http://schemas.microsoft.com/office/drawing/2014/main" id="{34DCDC74-FB5C-4859-84BA-77EBF262BD22}"/>
            </a:ext>
          </a:extLst>
        </xdr:cNvPr>
        <xdr:cNvSpPr/>
      </xdr:nvSpPr>
      <xdr:spPr>
        <a:xfrm>
          <a:off x="1357884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59055</xdr:rowOff>
    </xdr:from>
    <xdr:to>
      <xdr:col>85</xdr:col>
      <xdr:colOff>127000</xdr:colOff>
      <xdr:row>104</xdr:row>
      <xdr:rowOff>104775</xdr:rowOff>
    </xdr:to>
    <xdr:cxnSp macro="">
      <xdr:nvCxnSpPr>
        <xdr:cNvPr id="784" name="直線コネクタ 783">
          <a:extLst>
            <a:ext uri="{FF2B5EF4-FFF2-40B4-BE49-F238E27FC236}">
              <a16:creationId xmlns:a16="http://schemas.microsoft.com/office/drawing/2014/main" id="{0E3AF78E-EFED-403C-878E-AFBC1EEC49C3}"/>
            </a:ext>
          </a:extLst>
        </xdr:cNvPr>
        <xdr:cNvCxnSpPr/>
      </xdr:nvCxnSpPr>
      <xdr:spPr>
        <a:xfrm>
          <a:off x="13629640" y="1749361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85" name="楕円 784">
          <a:extLst>
            <a:ext uri="{FF2B5EF4-FFF2-40B4-BE49-F238E27FC236}">
              <a16:creationId xmlns:a16="http://schemas.microsoft.com/office/drawing/2014/main" id="{1D0B4032-4E83-418C-A95D-6165A2CADDE3}"/>
            </a:ext>
          </a:extLst>
        </xdr:cNvPr>
        <xdr:cNvSpPr/>
      </xdr:nvSpPr>
      <xdr:spPr>
        <a:xfrm>
          <a:off x="12804140" y="1741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32386</xdr:rowOff>
    </xdr:from>
    <xdr:to>
      <xdr:col>81</xdr:col>
      <xdr:colOff>50800</xdr:colOff>
      <xdr:row>104</xdr:row>
      <xdr:rowOff>59055</xdr:rowOff>
    </xdr:to>
    <xdr:cxnSp macro="">
      <xdr:nvCxnSpPr>
        <xdr:cNvPr id="786" name="直線コネクタ 785">
          <a:extLst>
            <a:ext uri="{FF2B5EF4-FFF2-40B4-BE49-F238E27FC236}">
              <a16:creationId xmlns:a16="http://schemas.microsoft.com/office/drawing/2014/main" id="{13DB2385-DCA8-4FB9-BB4B-4F6FCFF9B17A}"/>
            </a:ext>
          </a:extLst>
        </xdr:cNvPr>
        <xdr:cNvCxnSpPr/>
      </xdr:nvCxnSpPr>
      <xdr:spPr>
        <a:xfrm>
          <a:off x="12854940" y="17466946"/>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87" name="楕円 786">
          <a:extLst>
            <a:ext uri="{FF2B5EF4-FFF2-40B4-BE49-F238E27FC236}">
              <a16:creationId xmlns:a16="http://schemas.microsoft.com/office/drawing/2014/main" id="{0EE6DE6B-BD79-4CA7-94BF-4CA21A937486}"/>
            </a:ext>
          </a:extLst>
        </xdr:cNvPr>
        <xdr:cNvSpPr/>
      </xdr:nvSpPr>
      <xdr:spPr>
        <a:xfrm>
          <a:off x="12029440" y="17391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32386</xdr:rowOff>
    </xdr:to>
    <xdr:cxnSp macro="">
      <xdr:nvCxnSpPr>
        <xdr:cNvPr id="788" name="直線コネクタ 787">
          <a:extLst>
            <a:ext uri="{FF2B5EF4-FFF2-40B4-BE49-F238E27FC236}">
              <a16:creationId xmlns:a16="http://schemas.microsoft.com/office/drawing/2014/main" id="{1DC472D9-93A0-4837-991F-8E8CBA760278}"/>
            </a:ext>
          </a:extLst>
        </xdr:cNvPr>
        <xdr:cNvCxnSpPr/>
      </xdr:nvCxnSpPr>
      <xdr:spPr>
        <a:xfrm>
          <a:off x="12072620" y="17438371"/>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789" name="楕円 788">
          <a:extLst>
            <a:ext uri="{FF2B5EF4-FFF2-40B4-BE49-F238E27FC236}">
              <a16:creationId xmlns:a16="http://schemas.microsoft.com/office/drawing/2014/main" id="{EF1E3321-E0EF-497C-ADB1-E225B2EB4AA6}"/>
            </a:ext>
          </a:extLst>
        </xdr:cNvPr>
        <xdr:cNvSpPr/>
      </xdr:nvSpPr>
      <xdr:spPr>
        <a:xfrm>
          <a:off x="11231880" y="17353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104</xdr:row>
      <xdr:rowOff>3811</xdr:rowOff>
    </xdr:to>
    <xdr:cxnSp macro="">
      <xdr:nvCxnSpPr>
        <xdr:cNvPr id="790" name="直線コネクタ 789">
          <a:extLst>
            <a:ext uri="{FF2B5EF4-FFF2-40B4-BE49-F238E27FC236}">
              <a16:creationId xmlns:a16="http://schemas.microsoft.com/office/drawing/2014/main" id="{7854C13F-CC83-41C2-B831-0E4FD31A6670}"/>
            </a:ext>
          </a:extLst>
        </xdr:cNvPr>
        <xdr:cNvCxnSpPr/>
      </xdr:nvCxnSpPr>
      <xdr:spPr>
        <a:xfrm>
          <a:off x="11282680" y="1740408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91" name="n_1aveValue【公民館】&#10;有形固定資産減価償却率">
          <a:extLst>
            <a:ext uri="{FF2B5EF4-FFF2-40B4-BE49-F238E27FC236}">
              <a16:creationId xmlns:a16="http://schemas.microsoft.com/office/drawing/2014/main" id="{2F86B52D-4AA2-4943-A3AC-576209FEB6B7}"/>
            </a:ext>
          </a:extLst>
        </xdr:cNvPr>
        <xdr:cNvSpPr txBox="1"/>
      </xdr:nvSpPr>
      <xdr:spPr>
        <a:xfrm>
          <a:off x="13437244"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92" name="n_2aveValue【公民館】&#10;有形固定資産減価償却率">
          <a:extLst>
            <a:ext uri="{FF2B5EF4-FFF2-40B4-BE49-F238E27FC236}">
              <a16:creationId xmlns:a16="http://schemas.microsoft.com/office/drawing/2014/main" id="{AB156A0C-BAFC-41CE-82ED-60A50FF0FD36}"/>
            </a:ext>
          </a:extLst>
        </xdr:cNvPr>
        <xdr:cNvSpPr txBox="1"/>
      </xdr:nvSpPr>
      <xdr:spPr>
        <a:xfrm>
          <a:off x="1267524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793" name="n_3aveValue【公民館】&#10;有形固定資産減価償却率">
          <a:extLst>
            <a:ext uri="{FF2B5EF4-FFF2-40B4-BE49-F238E27FC236}">
              <a16:creationId xmlns:a16="http://schemas.microsoft.com/office/drawing/2014/main" id="{60624EE6-1EB8-4427-A61A-E8B5DBAB6925}"/>
            </a:ext>
          </a:extLst>
        </xdr:cNvPr>
        <xdr:cNvSpPr txBox="1"/>
      </xdr:nvSpPr>
      <xdr:spPr>
        <a:xfrm>
          <a:off x="119005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794" name="n_4aveValue【公民館】&#10;有形固定資産減価償却率">
          <a:extLst>
            <a:ext uri="{FF2B5EF4-FFF2-40B4-BE49-F238E27FC236}">
              <a16:creationId xmlns:a16="http://schemas.microsoft.com/office/drawing/2014/main" id="{3AF27E1B-3ABC-4352-95B0-5F63CC63C34C}"/>
            </a:ext>
          </a:extLst>
        </xdr:cNvPr>
        <xdr:cNvSpPr txBox="1"/>
      </xdr:nvSpPr>
      <xdr:spPr>
        <a:xfrm>
          <a:off x="11102984" y="1752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126382</xdr:rowOff>
    </xdr:from>
    <xdr:ext cx="405111" cy="259045"/>
    <xdr:sp macro="" textlink="">
      <xdr:nvSpPr>
        <xdr:cNvPr id="795" name="n_1mainValue【公民館】&#10;有形固定資産減価償却率">
          <a:extLst>
            <a:ext uri="{FF2B5EF4-FFF2-40B4-BE49-F238E27FC236}">
              <a16:creationId xmlns:a16="http://schemas.microsoft.com/office/drawing/2014/main" id="{7A79EE33-76B8-450F-A3B0-288CDE26E767}"/>
            </a:ext>
          </a:extLst>
        </xdr:cNvPr>
        <xdr:cNvSpPr txBox="1"/>
      </xdr:nvSpPr>
      <xdr:spPr>
        <a:xfrm>
          <a:off x="134372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96" name="n_2mainValue【公民館】&#10;有形固定資産減価償却率">
          <a:extLst>
            <a:ext uri="{FF2B5EF4-FFF2-40B4-BE49-F238E27FC236}">
              <a16:creationId xmlns:a16="http://schemas.microsoft.com/office/drawing/2014/main" id="{80ACFF7D-A1C4-4C8C-A434-F78586C23D00}"/>
            </a:ext>
          </a:extLst>
        </xdr:cNvPr>
        <xdr:cNvSpPr txBox="1"/>
      </xdr:nvSpPr>
      <xdr:spPr>
        <a:xfrm>
          <a:off x="1267524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7" name="n_3mainValue【公民館】&#10;有形固定資産減価償却率">
          <a:extLst>
            <a:ext uri="{FF2B5EF4-FFF2-40B4-BE49-F238E27FC236}">
              <a16:creationId xmlns:a16="http://schemas.microsoft.com/office/drawing/2014/main" id="{FCFBEFBC-75E9-49D5-908B-8F65125E24E2}"/>
            </a:ext>
          </a:extLst>
        </xdr:cNvPr>
        <xdr:cNvSpPr txBox="1"/>
      </xdr:nvSpPr>
      <xdr:spPr>
        <a:xfrm>
          <a:off x="1190054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798" name="n_4mainValue【公民館】&#10;有形固定資産減価償却率">
          <a:extLst>
            <a:ext uri="{FF2B5EF4-FFF2-40B4-BE49-F238E27FC236}">
              <a16:creationId xmlns:a16="http://schemas.microsoft.com/office/drawing/2014/main" id="{BD6E72B7-3480-438B-A169-FC74E61168A6}"/>
            </a:ext>
          </a:extLst>
        </xdr:cNvPr>
        <xdr:cNvSpPr txBox="1"/>
      </xdr:nvSpPr>
      <xdr:spPr>
        <a:xfrm>
          <a:off x="11102984" y="17132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2E999A4D-C76C-41B5-8635-F0C733C3947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75BAF908-79F6-4951-94F4-7D79CFE478C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4DC48E68-D3BC-40E0-965F-64C20B4E82E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FE63ABE-F8E6-4984-86C6-43DB7689873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33967480-A34D-4F6B-B157-E6BB527AB92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EBCD7C24-19C2-4DA8-8C73-A4B656AC7E5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9AC75A6C-EB29-4DA8-BC4B-607AF1C94D5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7E88238A-B4E4-4A21-B297-144FEAAA1E7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419B0390-B97F-4A19-A6EF-CD0A71372DC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67B93E48-2991-4832-81DB-B04F7AC41A9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E352C631-1B93-4128-97E0-CD05F02879A9}"/>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7FFD6F0F-B6B8-4E9E-B944-0B4FA734D675}"/>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2A1C86A8-6F32-4F09-B098-A7D39795CEF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D81534B7-BFA1-45B7-B255-C5468C16762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D77C85FD-B3D5-4F88-8BCC-8944DD77CA5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2AAE6DC1-EA5B-4DCD-AA95-36F50D683E9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734BEE40-DE30-4906-9479-F2FDE9B0627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7D08C7B5-C258-4F4E-95DF-30221961CD2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6B76D087-73B6-45C5-ABBF-C95569A1F601}"/>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A1AB4CAA-FD6A-4DF3-A8E8-2C8D9B45E657}"/>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F139FEC8-1457-4F92-B2E4-A16B9B25C85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1682A565-807D-4621-8AB4-08556D38329A}"/>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3FA23AFA-48F3-4178-8AB9-C33A8BCE12D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ADB6D88F-A5DC-4934-9051-7799812D71A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4D49AB2-FE83-4F09-B154-361D9E433EF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24" name="直線コネクタ 823">
          <a:extLst>
            <a:ext uri="{FF2B5EF4-FFF2-40B4-BE49-F238E27FC236}">
              <a16:creationId xmlns:a16="http://schemas.microsoft.com/office/drawing/2014/main" id="{4A42C33A-495D-40CE-90FA-06314D86D1F4}"/>
            </a:ext>
          </a:extLst>
        </xdr:cNvPr>
        <xdr:cNvCxnSpPr/>
      </xdr:nvCxnSpPr>
      <xdr:spPr>
        <a:xfrm flipV="1">
          <a:off x="19509104" y="16781418"/>
          <a:ext cx="0" cy="151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5" name="【公民館】&#10;一人当たり面積最小値テキスト">
          <a:extLst>
            <a:ext uri="{FF2B5EF4-FFF2-40B4-BE49-F238E27FC236}">
              <a16:creationId xmlns:a16="http://schemas.microsoft.com/office/drawing/2014/main" id="{3656511F-A459-44BC-BAAC-C6EAB61ACBAD}"/>
            </a:ext>
          </a:extLst>
        </xdr:cNvPr>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6" name="直線コネクタ 825">
          <a:extLst>
            <a:ext uri="{FF2B5EF4-FFF2-40B4-BE49-F238E27FC236}">
              <a16:creationId xmlns:a16="http://schemas.microsoft.com/office/drawing/2014/main" id="{E072405E-FC2B-480E-9A03-39373CAF5827}"/>
            </a:ext>
          </a:extLst>
        </xdr:cNvPr>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27" name="【公民館】&#10;一人当たり面積最大値テキスト">
          <a:extLst>
            <a:ext uri="{FF2B5EF4-FFF2-40B4-BE49-F238E27FC236}">
              <a16:creationId xmlns:a16="http://schemas.microsoft.com/office/drawing/2014/main" id="{389BD939-7C5B-4C96-BA91-CE47503CEE30}"/>
            </a:ext>
          </a:extLst>
        </xdr:cNvPr>
        <xdr:cNvSpPr txBox="1"/>
      </xdr:nvSpPr>
      <xdr:spPr>
        <a:xfrm>
          <a:off x="19547840" y="165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28" name="直線コネクタ 827">
          <a:extLst>
            <a:ext uri="{FF2B5EF4-FFF2-40B4-BE49-F238E27FC236}">
              <a16:creationId xmlns:a16="http://schemas.microsoft.com/office/drawing/2014/main" id="{2701E216-FD35-40C7-8705-6A06EB132CC6}"/>
            </a:ext>
          </a:extLst>
        </xdr:cNvPr>
        <xdr:cNvCxnSpPr/>
      </xdr:nvCxnSpPr>
      <xdr:spPr>
        <a:xfrm>
          <a:off x="1944370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829" name="【公民館】&#10;一人当たり面積平均値テキスト">
          <a:extLst>
            <a:ext uri="{FF2B5EF4-FFF2-40B4-BE49-F238E27FC236}">
              <a16:creationId xmlns:a16="http://schemas.microsoft.com/office/drawing/2014/main" id="{CAECC262-ED73-417A-8447-DB597B48A3CF}"/>
            </a:ext>
          </a:extLst>
        </xdr:cNvPr>
        <xdr:cNvSpPr txBox="1"/>
      </xdr:nvSpPr>
      <xdr:spPr>
        <a:xfrm>
          <a:off x="19547840" y="1796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30" name="フローチャート: 判断 829">
          <a:extLst>
            <a:ext uri="{FF2B5EF4-FFF2-40B4-BE49-F238E27FC236}">
              <a16:creationId xmlns:a16="http://schemas.microsoft.com/office/drawing/2014/main" id="{90BD6D1E-4CBA-45E3-A9D3-DBA29530A888}"/>
            </a:ext>
          </a:extLst>
        </xdr:cNvPr>
        <xdr:cNvSpPr/>
      </xdr:nvSpPr>
      <xdr:spPr>
        <a:xfrm>
          <a:off x="19458940" y="179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31" name="フローチャート: 判断 830">
          <a:extLst>
            <a:ext uri="{FF2B5EF4-FFF2-40B4-BE49-F238E27FC236}">
              <a16:creationId xmlns:a16="http://schemas.microsoft.com/office/drawing/2014/main" id="{D20D874C-AE9D-4B34-B8C4-2988ED36ADFA}"/>
            </a:ext>
          </a:extLst>
        </xdr:cNvPr>
        <xdr:cNvSpPr/>
      </xdr:nvSpPr>
      <xdr:spPr>
        <a:xfrm>
          <a:off x="18735040" y="17997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32" name="フローチャート: 判断 831">
          <a:extLst>
            <a:ext uri="{FF2B5EF4-FFF2-40B4-BE49-F238E27FC236}">
              <a16:creationId xmlns:a16="http://schemas.microsoft.com/office/drawing/2014/main" id="{8F543208-EC76-4013-ADAA-8C0F671B306B}"/>
            </a:ext>
          </a:extLst>
        </xdr:cNvPr>
        <xdr:cNvSpPr/>
      </xdr:nvSpPr>
      <xdr:spPr>
        <a:xfrm>
          <a:off x="17937480" y="179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33" name="フローチャート: 判断 832">
          <a:extLst>
            <a:ext uri="{FF2B5EF4-FFF2-40B4-BE49-F238E27FC236}">
              <a16:creationId xmlns:a16="http://schemas.microsoft.com/office/drawing/2014/main" id="{DA1AC2EC-D190-4A3C-BBD6-1BEDA3FF0F0A}"/>
            </a:ext>
          </a:extLst>
        </xdr:cNvPr>
        <xdr:cNvSpPr/>
      </xdr:nvSpPr>
      <xdr:spPr>
        <a:xfrm>
          <a:off x="17162780" y="1799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34" name="フローチャート: 判断 833">
          <a:extLst>
            <a:ext uri="{FF2B5EF4-FFF2-40B4-BE49-F238E27FC236}">
              <a16:creationId xmlns:a16="http://schemas.microsoft.com/office/drawing/2014/main" id="{8EEA99A3-8EEC-4AC1-9FA9-9F78483F802E}"/>
            </a:ext>
          </a:extLst>
        </xdr:cNvPr>
        <xdr:cNvSpPr/>
      </xdr:nvSpPr>
      <xdr:spPr>
        <a:xfrm>
          <a:off x="16388080" y="18023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7FF318E-7673-4088-A8C4-AF31EB9613D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E5229A4-F7E5-4D3B-B0ED-C2BD5B55AA7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5D7BBE4-0D28-43C8-A153-6808562F61F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6793388-8073-44FB-B890-E5EDF514FE8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7E7D09C-EEF2-432D-8ACA-59EAA408BA4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52614</xdr:rowOff>
    </xdr:from>
    <xdr:to>
      <xdr:col>116</xdr:col>
      <xdr:colOff>114300</xdr:colOff>
      <xdr:row>106</xdr:row>
      <xdr:rowOff>154214</xdr:rowOff>
    </xdr:to>
    <xdr:sp macro="" textlink="">
      <xdr:nvSpPr>
        <xdr:cNvPr id="840" name="楕円 839">
          <a:extLst>
            <a:ext uri="{FF2B5EF4-FFF2-40B4-BE49-F238E27FC236}">
              <a16:creationId xmlns:a16="http://schemas.microsoft.com/office/drawing/2014/main" id="{4E4F9F57-4CCD-4D60-8606-659C2D08FB8A}"/>
            </a:ext>
          </a:extLst>
        </xdr:cNvPr>
        <xdr:cNvSpPr/>
      </xdr:nvSpPr>
      <xdr:spPr>
        <a:xfrm>
          <a:off x="19458940" y="178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75491</xdr:rowOff>
    </xdr:from>
    <xdr:ext cx="469744" cy="259045"/>
    <xdr:sp macro="" textlink="">
      <xdr:nvSpPr>
        <xdr:cNvPr id="841" name="【公民館】&#10;一人当たり面積該当値テキスト">
          <a:extLst>
            <a:ext uri="{FF2B5EF4-FFF2-40B4-BE49-F238E27FC236}">
              <a16:creationId xmlns:a16="http://schemas.microsoft.com/office/drawing/2014/main" id="{6BBFE4AE-A52B-421E-B589-31449E6BBD5D}"/>
            </a:ext>
          </a:extLst>
        </xdr:cNvPr>
        <xdr:cNvSpPr txBox="1"/>
      </xdr:nvSpPr>
      <xdr:spPr>
        <a:xfrm>
          <a:off x="19547840" y="1767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59145</xdr:rowOff>
    </xdr:from>
    <xdr:to>
      <xdr:col>112</xdr:col>
      <xdr:colOff>38100</xdr:colOff>
      <xdr:row>106</xdr:row>
      <xdr:rowOff>160745</xdr:rowOff>
    </xdr:to>
    <xdr:sp macro="" textlink="">
      <xdr:nvSpPr>
        <xdr:cNvPr id="842" name="楕円 841">
          <a:extLst>
            <a:ext uri="{FF2B5EF4-FFF2-40B4-BE49-F238E27FC236}">
              <a16:creationId xmlns:a16="http://schemas.microsoft.com/office/drawing/2014/main" id="{A778DBB1-C89D-4CAD-B665-AE0537F3F2A1}"/>
            </a:ext>
          </a:extLst>
        </xdr:cNvPr>
        <xdr:cNvSpPr/>
      </xdr:nvSpPr>
      <xdr:spPr>
        <a:xfrm>
          <a:off x="18735040" y="17828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103414</xdr:rowOff>
    </xdr:from>
    <xdr:to>
      <xdr:col>116</xdr:col>
      <xdr:colOff>63500</xdr:colOff>
      <xdr:row>106</xdr:row>
      <xdr:rowOff>109945</xdr:rowOff>
    </xdr:to>
    <xdr:cxnSp macro="">
      <xdr:nvCxnSpPr>
        <xdr:cNvPr id="843" name="直線コネクタ 842">
          <a:extLst>
            <a:ext uri="{FF2B5EF4-FFF2-40B4-BE49-F238E27FC236}">
              <a16:creationId xmlns:a16="http://schemas.microsoft.com/office/drawing/2014/main" id="{11E1FAAB-F48B-4BAE-88BA-CAA1E6C10EA4}"/>
            </a:ext>
          </a:extLst>
        </xdr:cNvPr>
        <xdr:cNvCxnSpPr/>
      </xdr:nvCxnSpPr>
      <xdr:spPr>
        <a:xfrm flipV="1">
          <a:off x="18778220" y="17873254"/>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70031</xdr:rowOff>
    </xdr:from>
    <xdr:to>
      <xdr:col>107</xdr:col>
      <xdr:colOff>101600</xdr:colOff>
      <xdr:row>107</xdr:row>
      <xdr:rowOff>181</xdr:rowOff>
    </xdr:to>
    <xdr:sp macro="" textlink="">
      <xdr:nvSpPr>
        <xdr:cNvPr id="844" name="楕円 843">
          <a:extLst>
            <a:ext uri="{FF2B5EF4-FFF2-40B4-BE49-F238E27FC236}">
              <a16:creationId xmlns:a16="http://schemas.microsoft.com/office/drawing/2014/main" id="{6794D790-6F21-4607-9828-7BC5549B8327}"/>
            </a:ext>
          </a:extLst>
        </xdr:cNvPr>
        <xdr:cNvSpPr/>
      </xdr:nvSpPr>
      <xdr:spPr>
        <a:xfrm>
          <a:off x="17937480" y="17839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109945</xdr:rowOff>
    </xdr:from>
    <xdr:to>
      <xdr:col>111</xdr:col>
      <xdr:colOff>177800</xdr:colOff>
      <xdr:row>106</xdr:row>
      <xdr:rowOff>120831</xdr:rowOff>
    </xdr:to>
    <xdr:cxnSp macro="">
      <xdr:nvCxnSpPr>
        <xdr:cNvPr id="845" name="直線コネクタ 844">
          <a:extLst>
            <a:ext uri="{FF2B5EF4-FFF2-40B4-BE49-F238E27FC236}">
              <a16:creationId xmlns:a16="http://schemas.microsoft.com/office/drawing/2014/main" id="{661B9368-85CF-4714-8027-5286183EA1D9}"/>
            </a:ext>
          </a:extLst>
        </xdr:cNvPr>
        <xdr:cNvCxnSpPr/>
      </xdr:nvCxnSpPr>
      <xdr:spPr>
        <a:xfrm flipV="1">
          <a:off x="17988280" y="17879785"/>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83094</xdr:rowOff>
    </xdr:from>
    <xdr:to>
      <xdr:col>102</xdr:col>
      <xdr:colOff>165100</xdr:colOff>
      <xdr:row>107</xdr:row>
      <xdr:rowOff>13244</xdr:rowOff>
    </xdr:to>
    <xdr:sp macro="" textlink="">
      <xdr:nvSpPr>
        <xdr:cNvPr id="846" name="楕円 845">
          <a:extLst>
            <a:ext uri="{FF2B5EF4-FFF2-40B4-BE49-F238E27FC236}">
              <a16:creationId xmlns:a16="http://schemas.microsoft.com/office/drawing/2014/main" id="{9A47E909-9127-40B6-B37B-A3383E9B91B0}"/>
            </a:ext>
          </a:extLst>
        </xdr:cNvPr>
        <xdr:cNvSpPr/>
      </xdr:nvSpPr>
      <xdr:spPr>
        <a:xfrm>
          <a:off x="17162780" y="17852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120831</xdr:rowOff>
    </xdr:from>
    <xdr:to>
      <xdr:col>107</xdr:col>
      <xdr:colOff>50800</xdr:colOff>
      <xdr:row>106</xdr:row>
      <xdr:rowOff>133894</xdr:rowOff>
    </xdr:to>
    <xdr:cxnSp macro="">
      <xdr:nvCxnSpPr>
        <xdr:cNvPr id="847" name="直線コネクタ 846">
          <a:extLst>
            <a:ext uri="{FF2B5EF4-FFF2-40B4-BE49-F238E27FC236}">
              <a16:creationId xmlns:a16="http://schemas.microsoft.com/office/drawing/2014/main" id="{10ABB7E8-7210-4131-B6FA-21EF801687DB}"/>
            </a:ext>
          </a:extLst>
        </xdr:cNvPr>
        <xdr:cNvCxnSpPr/>
      </xdr:nvCxnSpPr>
      <xdr:spPr>
        <a:xfrm flipV="1">
          <a:off x="17213580" y="17890671"/>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848" name="楕円 847">
          <a:extLst>
            <a:ext uri="{FF2B5EF4-FFF2-40B4-BE49-F238E27FC236}">
              <a16:creationId xmlns:a16="http://schemas.microsoft.com/office/drawing/2014/main" id="{7F5981BB-E932-4688-BE11-0858147AC136}"/>
            </a:ext>
          </a:extLst>
        </xdr:cNvPr>
        <xdr:cNvSpPr/>
      </xdr:nvSpPr>
      <xdr:spPr>
        <a:xfrm>
          <a:off x="16388080" y="17857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133894</xdr:rowOff>
    </xdr:from>
    <xdr:to>
      <xdr:col>102</xdr:col>
      <xdr:colOff>114300</xdr:colOff>
      <xdr:row>106</xdr:row>
      <xdr:rowOff>138249</xdr:rowOff>
    </xdr:to>
    <xdr:cxnSp macro="">
      <xdr:nvCxnSpPr>
        <xdr:cNvPr id="849" name="直線コネクタ 848">
          <a:extLst>
            <a:ext uri="{FF2B5EF4-FFF2-40B4-BE49-F238E27FC236}">
              <a16:creationId xmlns:a16="http://schemas.microsoft.com/office/drawing/2014/main" id="{907A7599-8628-409B-AC4E-ED73D3F04E6D}"/>
            </a:ext>
          </a:extLst>
        </xdr:cNvPr>
        <xdr:cNvCxnSpPr/>
      </xdr:nvCxnSpPr>
      <xdr:spPr>
        <a:xfrm flipV="1">
          <a:off x="16431260" y="17903734"/>
          <a:ext cx="7823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850" name="n_1aveValue【公民館】&#10;一人当たり面積">
          <a:extLst>
            <a:ext uri="{FF2B5EF4-FFF2-40B4-BE49-F238E27FC236}">
              <a16:creationId xmlns:a16="http://schemas.microsoft.com/office/drawing/2014/main" id="{F349D4BF-B6BC-454E-9C8B-88C222DA217E}"/>
            </a:ext>
          </a:extLst>
        </xdr:cNvPr>
        <xdr:cNvSpPr txBox="1"/>
      </xdr:nvSpPr>
      <xdr:spPr>
        <a:xfrm>
          <a:off x="1856112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148063</xdr:rowOff>
    </xdr:from>
    <xdr:ext cx="469744" cy="259045"/>
    <xdr:sp macro="" textlink="">
      <xdr:nvSpPr>
        <xdr:cNvPr id="851" name="n_2aveValue【公民館】&#10;一人当たり面積">
          <a:extLst>
            <a:ext uri="{FF2B5EF4-FFF2-40B4-BE49-F238E27FC236}">
              <a16:creationId xmlns:a16="http://schemas.microsoft.com/office/drawing/2014/main" id="{FE2C272D-AA6C-40EA-A887-FBE47619C0DA}"/>
            </a:ext>
          </a:extLst>
        </xdr:cNvPr>
        <xdr:cNvSpPr txBox="1"/>
      </xdr:nvSpPr>
      <xdr:spPr>
        <a:xfrm>
          <a:off x="17776267" y="180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852" name="n_3aveValue【公民館】&#10;一人当たり面積">
          <a:extLst>
            <a:ext uri="{FF2B5EF4-FFF2-40B4-BE49-F238E27FC236}">
              <a16:creationId xmlns:a16="http://schemas.microsoft.com/office/drawing/2014/main" id="{6C987F2C-834A-42AC-83ED-2824C6071DAB}"/>
            </a:ext>
          </a:extLst>
        </xdr:cNvPr>
        <xdr:cNvSpPr txBox="1"/>
      </xdr:nvSpPr>
      <xdr:spPr>
        <a:xfrm>
          <a:off x="17001567" y="180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853" name="n_4aveValue【公民館】&#10;一人当たり面積">
          <a:extLst>
            <a:ext uri="{FF2B5EF4-FFF2-40B4-BE49-F238E27FC236}">
              <a16:creationId xmlns:a16="http://schemas.microsoft.com/office/drawing/2014/main" id="{C32369FD-59AB-4A1E-A66A-BFEE79753A18}"/>
            </a:ext>
          </a:extLst>
        </xdr:cNvPr>
        <xdr:cNvSpPr txBox="1"/>
      </xdr:nvSpPr>
      <xdr:spPr>
        <a:xfrm>
          <a:off x="1622686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5822</xdr:rowOff>
    </xdr:from>
    <xdr:ext cx="469744" cy="259045"/>
    <xdr:sp macro="" textlink="">
      <xdr:nvSpPr>
        <xdr:cNvPr id="854" name="n_1mainValue【公民館】&#10;一人当たり面積">
          <a:extLst>
            <a:ext uri="{FF2B5EF4-FFF2-40B4-BE49-F238E27FC236}">
              <a16:creationId xmlns:a16="http://schemas.microsoft.com/office/drawing/2014/main" id="{A8543E3D-71E1-4378-BD09-9A5584B32A3E}"/>
            </a:ext>
          </a:extLst>
        </xdr:cNvPr>
        <xdr:cNvSpPr txBox="1"/>
      </xdr:nvSpPr>
      <xdr:spPr>
        <a:xfrm>
          <a:off x="18561127" y="176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855" name="n_2mainValue【公民館】&#10;一人当たり面積">
          <a:extLst>
            <a:ext uri="{FF2B5EF4-FFF2-40B4-BE49-F238E27FC236}">
              <a16:creationId xmlns:a16="http://schemas.microsoft.com/office/drawing/2014/main" id="{3AB3986C-C5B8-433F-8940-3141859DBE26}"/>
            </a:ext>
          </a:extLst>
        </xdr:cNvPr>
        <xdr:cNvSpPr txBox="1"/>
      </xdr:nvSpPr>
      <xdr:spPr>
        <a:xfrm>
          <a:off x="17776267" y="1761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29771</xdr:rowOff>
    </xdr:from>
    <xdr:ext cx="469744" cy="259045"/>
    <xdr:sp macro="" textlink="">
      <xdr:nvSpPr>
        <xdr:cNvPr id="856" name="n_3mainValue【公民館】&#10;一人当たり面積">
          <a:extLst>
            <a:ext uri="{FF2B5EF4-FFF2-40B4-BE49-F238E27FC236}">
              <a16:creationId xmlns:a16="http://schemas.microsoft.com/office/drawing/2014/main" id="{D65C4C3F-8AED-409E-8B90-C09E849649CD}"/>
            </a:ext>
          </a:extLst>
        </xdr:cNvPr>
        <xdr:cNvSpPr txBox="1"/>
      </xdr:nvSpPr>
      <xdr:spPr>
        <a:xfrm>
          <a:off x="17001567" y="176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857" name="n_4mainValue【公民館】&#10;一人当たり面積">
          <a:extLst>
            <a:ext uri="{FF2B5EF4-FFF2-40B4-BE49-F238E27FC236}">
              <a16:creationId xmlns:a16="http://schemas.microsoft.com/office/drawing/2014/main" id="{A1CBD3F8-54E3-4F91-B01B-8BB8BB039E64}"/>
            </a:ext>
          </a:extLst>
        </xdr:cNvPr>
        <xdr:cNvSpPr txBox="1"/>
      </xdr:nvSpPr>
      <xdr:spPr>
        <a:xfrm>
          <a:off x="1622686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4C7E7390-8965-4D14-9FB9-28245E943F4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9F91BD6-D510-42C6-A127-CC7D0700FD5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B832B2AA-04B6-4900-B685-7AF36193682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本市の有形固定資産減価償却率は年々増加傾向にあり、公民館を除くすべての類型において類似団体と比較した割合が高い。特に、保育所についてはすべてが昭和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年代に建設され、また、学校施設についても昭和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てられたものもあり、顕著である。これらの老朽化が著しい施設については、利用者の安全確保を図るため計画的な修繕を行う必要があるが、併せて西都市公共施設等総合管理計画に基づく集約化と少子高齢化に留意した適正な配置を目指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94D410-3546-4ABE-88FB-A99B6A0C591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4443E6-B541-4C35-8DD0-A121C094950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C0DBA1-C3B5-4B11-A595-F8A1C6D2173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C91732-1855-40E8-ADF2-0FF9B36F75E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6C3CF0-5074-42F1-8161-178CF51FDCF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54F286-9194-445F-A0C4-85491886ED7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D1A5A8-4678-4B3F-9D6D-90B3BDEBC85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72510F-63BE-43F7-9016-C756DC6EE0A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2B4A11-1B12-4653-B11E-85AB9774A59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B5609E-5E95-4F74-A74A-D8DB8066CCE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30,035
29,894
438.79
21,496,530
20,622,642
637,534
8,799,931
9,693,766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A5BEC4-B1F1-446A-AB84-45B37C10B08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3F6018-EB28-4BC9-97CA-19E11460511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49452C-2479-4EEB-A652-E4EF0974BDF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3A401F-7A09-404E-8044-5F0ED40877E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CC3B74-575C-4B1A-B1C6-7539C172303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30B76D-E428-49A6-9506-75FEE15884F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39D469-F9FE-49B0-92A1-BBE25CC4EC8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19E5BB-C6B4-4DCB-8008-B3D756416F5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AFD03E-9B9D-47AB-AF19-F5A4635DE73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564B3A-B899-4466-812B-C379A7EFB67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82D2C29-95F2-4B14-8E4D-C70870076CD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099C36-5AEB-4770-98AF-632E03439F0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640443-C643-40E5-8CEA-8E1109E2D9B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6BC539-EA4B-4D83-81D5-B17C519312B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1E3F0B-D9AC-4DE6-A464-D7E257085C7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FF17DC-9594-477F-9620-6A1C1C8BF32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81CFEE-16F5-4CF3-A1D2-EAEEBC8C6F1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8C2461-AE66-46C8-B4BF-630C32F718A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17DB8F-7241-40F6-BF80-4F96A517391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60F50B4-D4AD-411B-9D1B-0BF82521864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99ED88-3890-4194-8532-45168100685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943472-4B6B-44F7-8D6E-EE591F064E5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076B5D-A93E-4552-B2C2-1A59E356CD8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7AC5D2-00A0-439D-B4DF-C955C61280A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BAB93C1-8FEE-4C7C-B13B-45D7BA493DE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A73FC0-B4AC-4914-886A-2DAE4DF6DD5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9BB5F2-795E-41F9-971D-FAAECAFBAC1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2DA864-D6F9-4FE7-87DE-79E624F409F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6A23DA-7661-48C8-A6F9-6260D9995B7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7960610-8AA6-429B-9BD8-EB8E0C332AB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82F2E8-EA60-4C64-8F13-DBCE0A1C3D9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EEC80C-03DA-416D-9E39-D663326822C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B426B64-3558-4374-B5D8-B1E0A129706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77AAF1D-45C1-400B-A961-A0397670B188}"/>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497AE7A-3BA5-4536-AD37-F0F5A603408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FD0C9E2-639B-4941-AFC7-6182BDD3751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6BDB577-65AD-40FA-8C89-4A36EDED79AB}"/>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A8590F0-9B84-4CBA-806C-0014ED9467F5}"/>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348004A-8AD4-4C23-95F4-FD987A62C796}"/>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4F2D9AD-4CDB-4E95-96FB-DD01EA893F1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FDF43FF-0B59-4B43-9F80-6ECE4C62C32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DEE1CEB-C14A-4E72-819E-94E11D8F0AEA}"/>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4026786-AA22-4E73-9D32-B120BF54162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80FA874-A44F-4A93-A280-439C46A9E7BB}"/>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D30DF34-02F4-498C-84DF-CF7EF6C5107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B226F4E-5815-4E33-A298-34230F6664A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847BC64-AE5E-4243-A5A5-74FD13DA6E91}"/>
            </a:ext>
          </a:extLst>
        </xdr:cNvPr>
        <xdr:cNvCxnSpPr/>
      </xdr:nvCxnSpPr>
      <xdr:spPr>
        <a:xfrm flipV="1">
          <a:off x="4086225"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59A5815-08DB-44B8-A7DC-DE0FA6B53849}"/>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BE865AF-8F1F-4CA5-989E-6D247E577CBF}"/>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538D7377-0B39-41E9-B337-F3DD7DF2BDD0}"/>
            </a:ext>
          </a:extLst>
        </xdr:cNvPr>
        <xdr:cNvSpPr txBox="1"/>
      </xdr:nvSpPr>
      <xdr:spPr>
        <a:xfrm>
          <a:off x="412496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B2DF3B1B-3E65-4EAA-BE28-B7192ACCE353}"/>
            </a:ext>
          </a:extLst>
        </xdr:cNvPr>
        <xdr:cNvCxnSpPr/>
      </xdr:nvCxnSpPr>
      <xdr:spPr>
        <a:xfrm>
          <a:off x="402082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a:extLst>
            <a:ext uri="{FF2B5EF4-FFF2-40B4-BE49-F238E27FC236}">
              <a16:creationId xmlns:a16="http://schemas.microsoft.com/office/drawing/2014/main" id="{65C61933-85D7-4825-9CC4-00A4F5992403}"/>
            </a:ext>
          </a:extLst>
        </xdr:cNvPr>
        <xdr:cNvSpPr txBox="1"/>
      </xdr:nvSpPr>
      <xdr:spPr>
        <a:xfrm>
          <a:off x="412496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a:extLst>
            <a:ext uri="{FF2B5EF4-FFF2-40B4-BE49-F238E27FC236}">
              <a16:creationId xmlns:a16="http://schemas.microsoft.com/office/drawing/2014/main" id="{754B9B5E-3A86-4473-A4AD-52BFD77D2A77}"/>
            </a:ext>
          </a:extLst>
        </xdr:cNvPr>
        <xdr:cNvSpPr/>
      </xdr:nvSpPr>
      <xdr:spPr>
        <a:xfrm>
          <a:off x="4036060" y="620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a:extLst>
            <a:ext uri="{FF2B5EF4-FFF2-40B4-BE49-F238E27FC236}">
              <a16:creationId xmlns:a16="http://schemas.microsoft.com/office/drawing/2014/main" id="{9E5CB18F-0986-4333-93BF-BBCA1E472175}"/>
            </a:ext>
          </a:extLst>
        </xdr:cNvPr>
        <xdr:cNvSpPr/>
      </xdr:nvSpPr>
      <xdr:spPr>
        <a:xfrm>
          <a:off x="3312160" y="62215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61401F77-2EBC-4E90-864C-E232A48054E4}"/>
            </a:ext>
          </a:extLst>
        </xdr:cNvPr>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a:extLst>
            <a:ext uri="{FF2B5EF4-FFF2-40B4-BE49-F238E27FC236}">
              <a16:creationId xmlns:a16="http://schemas.microsoft.com/office/drawing/2014/main" id="{62EA1E93-E993-4000-82C4-5E273254300F}"/>
            </a:ext>
          </a:extLst>
        </xdr:cNvPr>
        <xdr:cNvSpPr/>
      </xdr:nvSpPr>
      <xdr:spPr>
        <a:xfrm>
          <a:off x="1739900" y="590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a:extLst>
            <a:ext uri="{FF2B5EF4-FFF2-40B4-BE49-F238E27FC236}">
              <a16:creationId xmlns:a16="http://schemas.microsoft.com/office/drawing/2014/main" id="{0DE31107-B035-4E12-AB9C-B1DB1A994983}"/>
            </a:ext>
          </a:extLst>
        </xdr:cNvPr>
        <xdr:cNvSpPr/>
      </xdr:nvSpPr>
      <xdr:spPr>
        <a:xfrm>
          <a:off x="965200" y="61992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F5694E8-E7EB-4805-AB50-D41EA7BE8AB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9A4236-FDCC-4FEF-B6F8-5F84D22DBB8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848D6F9-ECE0-441B-B59B-D22FFDB403F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E11CB4-D3BC-41BF-B070-4D48FCD41D0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A09AA8-4CFA-477A-9103-0C10F44D2DB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8C2964F3-4449-4320-AAD2-18E7F553E588}"/>
            </a:ext>
          </a:extLst>
        </xdr:cNvPr>
        <xdr:cNvSpPr/>
      </xdr:nvSpPr>
      <xdr:spPr>
        <a:xfrm>
          <a:off x="403606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FA8219D0-69F7-4D5F-B71E-6D3C7F95B021}"/>
            </a:ext>
          </a:extLst>
        </xdr:cNvPr>
        <xdr:cNvSpPr txBox="1"/>
      </xdr:nvSpPr>
      <xdr:spPr>
        <a:xfrm>
          <a:off x="4124960" y="638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CC42254A-46F7-4746-B778-6E49B8091443}"/>
            </a:ext>
          </a:extLst>
        </xdr:cNvPr>
        <xdr:cNvSpPr/>
      </xdr:nvSpPr>
      <xdr:spPr>
        <a:xfrm>
          <a:off x="3312160" y="64087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FE821778-8D23-4DBD-A349-B53D3D56E39F}"/>
            </a:ext>
          </a:extLst>
        </xdr:cNvPr>
        <xdr:cNvCxnSpPr/>
      </xdr:nvCxnSpPr>
      <xdr:spPr>
        <a:xfrm>
          <a:off x="3355340" y="64595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a:extLst>
            <a:ext uri="{FF2B5EF4-FFF2-40B4-BE49-F238E27FC236}">
              <a16:creationId xmlns:a16="http://schemas.microsoft.com/office/drawing/2014/main" id="{84814497-B891-44CA-91DC-C663F5AB1DED}"/>
            </a:ext>
          </a:extLst>
        </xdr:cNvPr>
        <xdr:cNvSpPr/>
      </xdr:nvSpPr>
      <xdr:spPr>
        <a:xfrm>
          <a:off x="2514600" y="63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19F71B9E-4569-451D-A3CD-9DC371412E35}"/>
            </a:ext>
          </a:extLst>
        </xdr:cNvPr>
        <xdr:cNvCxnSpPr/>
      </xdr:nvCxnSpPr>
      <xdr:spPr>
        <a:xfrm>
          <a:off x="2565400" y="642692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80" name="楕円 79">
          <a:extLst>
            <a:ext uri="{FF2B5EF4-FFF2-40B4-BE49-F238E27FC236}">
              <a16:creationId xmlns:a16="http://schemas.microsoft.com/office/drawing/2014/main" id="{E2DBFAE3-DACD-4F0A-B1DF-8621244F57AD}"/>
            </a:ext>
          </a:extLst>
        </xdr:cNvPr>
        <xdr:cNvSpPr/>
      </xdr:nvSpPr>
      <xdr:spPr>
        <a:xfrm>
          <a:off x="1739900" y="6347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56606</xdr:rowOff>
    </xdr:to>
    <xdr:cxnSp macro="">
      <xdr:nvCxnSpPr>
        <xdr:cNvPr id="81" name="直線コネクタ 80">
          <a:extLst>
            <a:ext uri="{FF2B5EF4-FFF2-40B4-BE49-F238E27FC236}">
              <a16:creationId xmlns:a16="http://schemas.microsoft.com/office/drawing/2014/main" id="{B3F0F0E9-1BB5-40C2-919A-F0E06BF9100B}"/>
            </a:ext>
          </a:extLst>
        </xdr:cNvPr>
        <xdr:cNvCxnSpPr/>
      </xdr:nvCxnSpPr>
      <xdr:spPr>
        <a:xfrm>
          <a:off x="1790700" y="639426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111942</xdr:rowOff>
    </xdr:from>
    <xdr:to>
      <xdr:col>6</xdr:col>
      <xdr:colOff>38100</xdr:colOff>
      <xdr:row>38</xdr:row>
      <xdr:rowOff>42092</xdr:rowOff>
    </xdr:to>
    <xdr:sp macro="" textlink="">
      <xdr:nvSpPr>
        <xdr:cNvPr id="82" name="楕円 81">
          <a:extLst>
            <a:ext uri="{FF2B5EF4-FFF2-40B4-BE49-F238E27FC236}">
              <a16:creationId xmlns:a16="http://schemas.microsoft.com/office/drawing/2014/main" id="{8092C045-D947-4964-A904-32BD71499D5A}"/>
            </a:ext>
          </a:extLst>
        </xdr:cNvPr>
        <xdr:cNvSpPr/>
      </xdr:nvSpPr>
      <xdr:spPr>
        <a:xfrm>
          <a:off x="965200" y="6314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162741</xdr:rowOff>
    </xdr:from>
    <xdr:to>
      <xdr:col>10</xdr:col>
      <xdr:colOff>114300</xdr:colOff>
      <xdr:row>38</xdr:row>
      <xdr:rowOff>23949</xdr:rowOff>
    </xdr:to>
    <xdr:cxnSp macro="">
      <xdr:nvCxnSpPr>
        <xdr:cNvPr id="83" name="直線コネクタ 82">
          <a:extLst>
            <a:ext uri="{FF2B5EF4-FFF2-40B4-BE49-F238E27FC236}">
              <a16:creationId xmlns:a16="http://schemas.microsoft.com/office/drawing/2014/main" id="{E7FB52B8-2FF8-435B-9799-B5C2B35B378D}"/>
            </a:ext>
          </a:extLst>
        </xdr:cNvPr>
        <xdr:cNvCxnSpPr/>
      </xdr:nvCxnSpPr>
      <xdr:spPr>
        <a:xfrm>
          <a:off x="1008380" y="6365421"/>
          <a:ext cx="7823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4" name="n_1aveValue【図書館】&#10;有形固定資産減価償却率">
          <a:extLst>
            <a:ext uri="{FF2B5EF4-FFF2-40B4-BE49-F238E27FC236}">
              <a16:creationId xmlns:a16="http://schemas.microsoft.com/office/drawing/2014/main" id="{C18A2E04-3547-4D61-933A-971CB8C0BC12}"/>
            </a:ext>
          </a:extLst>
        </xdr:cNvPr>
        <xdr:cNvSpPr txBox="1"/>
      </xdr:nvSpPr>
      <xdr:spPr>
        <a:xfrm>
          <a:off x="3170564" y="60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9FD1E208-93AA-4F69-A5FD-A40E10728A8A}"/>
            </a:ext>
          </a:extLst>
        </xdr:cNvPr>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65071239-0D93-4D4D-9597-32C4A10E019B}"/>
            </a:ext>
          </a:extLst>
        </xdr:cNvPr>
        <xdr:cNvSpPr txBox="1"/>
      </xdr:nvSpPr>
      <xdr:spPr>
        <a:xfrm>
          <a:off x="161100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id="{445C0852-5E10-4D00-BF60-2D998826A8EB}"/>
            </a:ext>
          </a:extLst>
        </xdr:cNvPr>
        <xdr:cNvSpPr txBox="1"/>
      </xdr:nvSpPr>
      <xdr:spPr>
        <a:xfrm>
          <a:off x="8363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E5669CDA-621E-4A45-900D-D84FD988034F}"/>
            </a:ext>
          </a:extLst>
        </xdr:cNvPr>
        <xdr:cNvSpPr txBox="1"/>
      </xdr:nvSpPr>
      <xdr:spPr>
        <a:xfrm>
          <a:off x="317056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9" name="n_2mainValue【図書館】&#10;有形固定資産減価償却率">
          <a:extLst>
            <a:ext uri="{FF2B5EF4-FFF2-40B4-BE49-F238E27FC236}">
              <a16:creationId xmlns:a16="http://schemas.microsoft.com/office/drawing/2014/main" id="{F622FAF8-23E5-4269-AFB8-63AFE2567F32}"/>
            </a:ext>
          </a:extLst>
        </xdr:cNvPr>
        <xdr:cNvSpPr txBox="1"/>
      </xdr:nvSpPr>
      <xdr:spPr>
        <a:xfrm>
          <a:off x="23857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65876</xdr:rowOff>
    </xdr:from>
    <xdr:ext cx="405111" cy="259045"/>
    <xdr:sp macro="" textlink="">
      <xdr:nvSpPr>
        <xdr:cNvPr id="90" name="n_3mainValue【図書館】&#10;有形固定資産減価償却率">
          <a:extLst>
            <a:ext uri="{FF2B5EF4-FFF2-40B4-BE49-F238E27FC236}">
              <a16:creationId xmlns:a16="http://schemas.microsoft.com/office/drawing/2014/main" id="{606197D8-2642-4795-9ABA-0A5FBCACB03C}"/>
            </a:ext>
          </a:extLst>
        </xdr:cNvPr>
        <xdr:cNvSpPr txBox="1"/>
      </xdr:nvSpPr>
      <xdr:spPr>
        <a:xfrm>
          <a:off x="1611004" y="643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33218</xdr:rowOff>
    </xdr:from>
    <xdr:ext cx="405111" cy="259045"/>
    <xdr:sp macro="" textlink="">
      <xdr:nvSpPr>
        <xdr:cNvPr id="91" name="n_4mainValue【図書館】&#10;有形固定資産減価償却率">
          <a:extLst>
            <a:ext uri="{FF2B5EF4-FFF2-40B4-BE49-F238E27FC236}">
              <a16:creationId xmlns:a16="http://schemas.microsoft.com/office/drawing/2014/main" id="{11F9CA13-5188-4DDA-8049-496017AF5957}"/>
            </a:ext>
          </a:extLst>
        </xdr:cNvPr>
        <xdr:cNvSpPr txBox="1"/>
      </xdr:nvSpPr>
      <xdr:spPr>
        <a:xfrm>
          <a:off x="836304" y="64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E86929F-4162-4736-B8F5-2F5BA36B110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9B06A6E-FF03-4B12-A5EB-3B5348E415B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624BF1E-4DAB-41CB-993E-97106ECC9F6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91255E1-DA88-4B2B-8187-EA42BBE8B65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CDF79E4-351E-43C0-B5E5-675B75FFF1B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0C76956-5737-4DDE-B8B9-2FD9D8A9CCC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AEECF32-2027-4425-81A1-C8AA56C72DA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8FDB17B-5AF1-42CB-8F69-3BE293ABF2A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644B1EC-BDD4-4885-85E8-6F59AA4E4262}"/>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418E199-1102-462B-BF8F-4CE311A877B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8AEC81E1-F77E-4A49-B84A-EF65509E19BD}"/>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72005C79-3C01-4206-88C0-288E433AA74C}"/>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6AE004B-14CA-4A2D-B169-1B099893621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7B84DF70-82D2-4D3D-8D53-00F6E1750E4A}"/>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28C418B1-87ED-423E-A992-34619E183E16}"/>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7C0CB9B0-3CBD-4345-B0F7-0AEC0CE37C95}"/>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AB67805-C9BB-41BE-B67B-CCCA1B1C667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FBD1922B-9851-4C66-B36F-3987407360B4}"/>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981EB48-89BC-4E29-B8DB-72CB3B7FAE2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7FB77E56-5606-4289-BCEF-3CE4AC64B326}"/>
            </a:ext>
          </a:extLst>
        </xdr:cNvPr>
        <xdr:cNvCxnSpPr/>
      </xdr:nvCxnSpPr>
      <xdr:spPr>
        <a:xfrm flipV="1">
          <a:off x="9219565" y="5625465"/>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41A41A64-1156-4AB8-B43D-A4F3B4755E33}"/>
            </a:ext>
          </a:extLst>
        </xdr:cNvPr>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AC2F99C6-8135-4F93-AE0F-80A6A8166443}"/>
            </a:ext>
          </a:extLst>
        </xdr:cNvPr>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a:extLst>
            <a:ext uri="{FF2B5EF4-FFF2-40B4-BE49-F238E27FC236}">
              <a16:creationId xmlns:a16="http://schemas.microsoft.com/office/drawing/2014/main" id="{394BD090-F984-4185-A452-06B956F1CC31}"/>
            </a:ext>
          </a:extLst>
        </xdr:cNvPr>
        <xdr:cNvSpPr txBox="1"/>
      </xdr:nvSpPr>
      <xdr:spPr>
        <a:xfrm>
          <a:off x="9258300" y="54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a:extLst>
            <a:ext uri="{FF2B5EF4-FFF2-40B4-BE49-F238E27FC236}">
              <a16:creationId xmlns:a16="http://schemas.microsoft.com/office/drawing/2014/main" id="{50202744-80EE-46FC-9E88-392D30F038F1}"/>
            </a:ext>
          </a:extLst>
        </xdr:cNvPr>
        <xdr:cNvCxnSpPr/>
      </xdr:nvCxnSpPr>
      <xdr:spPr>
        <a:xfrm>
          <a:off x="9154160" y="562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a:extLst>
            <a:ext uri="{FF2B5EF4-FFF2-40B4-BE49-F238E27FC236}">
              <a16:creationId xmlns:a16="http://schemas.microsoft.com/office/drawing/2014/main" id="{4AF35018-CDAC-4AA0-BF83-895592109EBA}"/>
            </a:ext>
          </a:extLst>
        </xdr:cNvPr>
        <xdr:cNvSpPr txBox="1"/>
      </xdr:nvSpPr>
      <xdr:spPr>
        <a:xfrm>
          <a:off x="9258300" y="6378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a:extLst>
            <a:ext uri="{FF2B5EF4-FFF2-40B4-BE49-F238E27FC236}">
              <a16:creationId xmlns:a16="http://schemas.microsoft.com/office/drawing/2014/main" id="{F21C5FA6-4800-48E4-BF5B-4E1F47BA4240}"/>
            </a:ext>
          </a:extLst>
        </xdr:cNvPr>
        <xdr:cNvSpPr/>
      </xdr:nvSpPr>
      <xdr:spPr>
        <a:xfrm>
          <a:off x="919226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a:extLst>
            <a:ext uri="{FF2B5EF4-FFF2-40B4-BE49-F238E27FC236}">
              <a16:creationId xmlns:a16="http://schemas.microsoft.com/office/drawing/2014/main" id="{0CF4E2DA-C46F-4440-B137-9D35772733EF}"/>
            </a:ext>
          </a:extLst>
        </xdr:cNvPr>
        <xdr:cNvSpPr/>
      </xdr:nvSpPr>
      <xdr:spPr>
        <a:xfrm>
          <a:off x="8445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a:extLst>
            <a:ext uri="{FF2B5EF4-FFF2-40B4-BE49-F238E27FC236}">
              <a16:creationId xmlns:a16="http://schemas.microsoft.com/office/drawing/2014/main" id="{90595BCC-864B-4C8E-9A3D-2D55A804C178}"/>
            </a:ext>
          </a:extLst>
        </xdr:cNvPr>
        <xdr:cNvSpPr/>
      </xdr:nvSpPr>
      <xdr:spPr>
        <a:xfrm>
          <a:off x="767080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a:extLst>
            <a:ext uri="{FF2B5EF4-FFF2-40B4-BE49-F238E27FC236}">
              <a16:creationId xmlns:a16="http://schemas.microsoft.com/office/drawing/2014/main" id="{3CFC7648-E36D-4452-9027-B5ADF7E3B3FA}"/>
            </a:ext>
          </a:extLst>
        </xdr:cNvPr>
        <xdr:cNvSpPr/>
      </xdr:nvSpPr>
      <xdr:spPr>
        <a:xfrm>
          <a:off x="68732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a:extLst>
            <a:ext uri="{FF2B5EF4-FFF2-40B4-BE49-F238E27FC236}">
              <a16:creationId xmlns:a16="http://schemas.microsoft.com/office/drawing/2014/main" id="{0F6E6861-0595-424B-BDBE-5C5B60F384AD}"/>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CB053D0-547B-4493-9561-B01D245EC86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66C6F1-CEE0-44BC-A8E9-7F675F0C56C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F474212-E618-4508-A632-EB2BB9BC130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E2AB7D8-3A45-49F4-A39C-450C2F4D004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9709F65-DE6C-4D63-A1D4-714919E465F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7" name="楕円 126">
          <a:extLst>
            <a:ext uri="{FF2B5EF4-FFF2-40B4-BE49-F238E27FC236}">
              <a16:creationId xmlns:a16="http://schemas.microsoft.com/office/drawing/2014/main" id="{6F5DEC53-523E-4452-94B3-37E370814320}"/>
            </a:ext>
          </a:extLst>
        </xdr:cNvPr>
        <xdr:cNvSpPr/>
      </xdr:nvSpPr>
      <xdr:spPr>
        <a:xfrm>
          <a:off x="919226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28" name="【図書館】&#10;一人当たり面積該当値テキスト">
          <a:extLst>
            <a:ext uri="{FF2B5EF4-FFF2-40B4-BE49-F238E27FC236}">
              <a16:creationId xmlns:a16="http://schemas.microsoft.com/office/drawing/2014/main" id="{6E5CCF92-7664-44DD-9855-B7C8531F0CC4}"/>
            </a:ext>
          </a:extLst>
        </xdr:cNvPr>
        <xdr:cNvSpPr txBox="1"/>
      </xdr:nvSpPr>
      <xdr:spPr>
        <a:xfrm>
          <a:off x="9258300" y="66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9" name="楕円 128">
          <a:extLst>
            <a:ext uri="{FF2B5EF4-FFF2-40B4-BE49-F238E27FC236}">
              <a16:creationId xmlns:a16="http://schemas.microsoft.com/office/drawing/2014/main" id="{8828E591-6997-40BF-80AB-D964A16B063C}"/>
            </a:ext>
          </a:extLst>
        </xdr:cNvPr>
        <xdr:cNvSpPr/>
      </xdr:nvSpPr>
      <xdr:spPr>
        <a:xfrm>
          <a:off x="844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30" name="直線コネクタ 129">
          <a:extLst>
            <a:ext uri="{FF2B5EF4-FFF2-40B4-BE49-F238E27FC236}">
              <a16:creationId xmlns:a16="http://schemas.microsoft.com/office/drawing/2014/main" id="{4CBF17C2-4D59-4F35-A33B-9B4F70D0DD62}"/>
            </a:ext>
          </a:extLst>
        </xdr:cNvPr>
        <xdr:cNvCxnSpPr/>
      </xdr:nvCxnSpPr>
      <xdr:spPr>
        <a:xfrm>
          <a:off x="8496300" y="67589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31" name="楕円 130">
          <a:extLst>
            <a:ext uri="{FF2B5EF4-FFF2-40B4-BE49-F238E27FC236}">
              <a16:creationId xmlns:a16="http://schemas.microsoft.com/office/drawing/2014/main" id="{C980DEFF-E085-492A-B12E-F14F4B4D261F}"/>
            </a:ext>
          </a:extLst>
        </xdr:cNvPr>
        <xdr:cNvSpPr/>
      </xdr:nvSpPr>
      <xdr:spPr>
        <a:xfrm>
          <a:off x="7670800" y="67138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59055</xdr:rowOff>
    </xdr:to>
    <xdr:cxnSp macro="">
      <xdr:nvCxnSpPr>
        <xdr:cNvPr id="132" name="直線コネクタ 131">
          <a:extLst>
            <a:ext uri="{FF2B5EF4-FFF2-40B4-BE49-F238E27FC236}">
              <a16:creationId xmlns:a16="http://schemas.microsoft.com/office/drawing/2014/main" id="{96E264C7-D19C-45A3-8AA1-CEB0341EDE9D}"/>
            </a:ext>
          </a:extLst>
        </xdr:cNvPr>
        <xdr:cNvCxnSpPr/>
      </xdr:nvCxnSpPr>
      <xdr:spPr>
        <a:xfrm flipV="1">
          <a:off x="7713980" y="675894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xdr:rowOff>
    </xdr:from>
    <xdr:to>
      <xdr:col>41</xdr:col>
      <xdr:colOff>101600</xdr:colOff>
      <xdr:row>40</xdr:row>
      <xdr:rowOff>109855</xdr:rowOff>
    </xdr:to>
    <xdr:sp macro="" textlink="">
      <xdr:nvSpPr>
        <xdr:cNvPr id="133" name="楕円 132">
          <a:extLst>
            <a:ext uri="{FF2B5EF4-FFF2-40B4-BE49-F238E27FC236}">
              <a16:creationId xmlns:a16="http://schemas.microsoft.com/office/drawing/2014/main" id="{E963D143-72DA-4842-8689-F35C91AAC86B}"/>
            </a:ext>
          </a:extLst>
        </xdr:cNvPr>
        <xdr:cNvSpPr/>
      </xdr:nvSpPr>
      <xdr:spPr>
        <a:xfrm>
          <a:off x="687324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59055</xdr:rowOff>
    </xdr:from>
    <xdr:to>
      <xdr:col>45</xdr:col>
      <xdr:colOff>177800</xdr:colOff>
      <xdr:row>40</xdr:row>
      <xdr:rowOff>59055</xdr:rowOff>
    </xdr:to>
    <xdr:cxnSp macro="">
      <xdr:nvCxnSpPr>
        <xdr:cNvPr id="134" name="直線コネクタ 133">
          <a:extLst>
            <a:ext uri="{FF2B5EF4-FFF2-40B4-BE49-F238E27FC236}">
              <a16:creationId xmlns:a16="http://schemas.microsoft.com/office/drawing/2014/main" id="{31735582-209C-4836-B93C-A64BEDC014EB}"/>
            </a:ext>
          </a:extLst>
        </xdr:cNvPr>
        <xdr:cNvCxnSpPr/>
      </xdr:nvCxnSpPr>
      <xdr:spPr>
        <a:xfrm>
          <a:off x="6924040" y="676465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xdr:rowOff>
    </xdr:from>
    <xdr:to>
      <xdr:col>36</xdr:col>
      <xdr:colOff>165100</xdr:colOff>
      <xdr:row>40</xdr:row>
      <xdr:rowOff>109855</xdr:rowOff>
    </xdr:to>
    <xdr:sp macro="" textlink="">
      <xdr:nvSpPr>
        <xdr:cNvPr id="135" name="楕円 134">
          <a:extLst>
            <a:ext uri="{FF2B5EF4-FFF2-40B4-BE49-F238E27FC236}">
              <a16:creationId xmlns:a16="http://schemas.microsoft.com/office/drawing/2014/main" id="{F1BC2080-1BA3-419F-8AEB-20629FE9E16F}"/>
            </a:ext>
          </a:extLst>
        </xdr:cNvPr>
        <xdr:cNvSpPr/>
      </xdr:nvSpPr>
      <xdr:spPr>
        <a:xfrm>
          <a:off x="609854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59055</xdr:rowOff>
    </xdr:from>
    <xdr:to>
      <xdr:col>41</xdr:col>
      <xdr:colOff>50800</xdr:colOff>
      <xdr:row>40</xdr:row>
      <xdr:rowOff>59055</xdr:rowOff>
    </xdr:to>
    <xdr:cxnSp macro="">
      <xdr:nvCxnSpPr>
        <xdr:cNvPr id="136" name="直線コネクタ 135">
          <a:extLst>
            <a:ext uri="{FF2B5EF4-FFF2-40B4-BE49-F238E27FC236}">
              <a16:creationId xmlns:a16="http://schemas.microsoft.com/office/drawing/2014/main" id="{2769A8E5-31C0-4158-A31B-FDB1E1AFB7CD}"/>
            </a:ext>
          </a:extLst>
        </xdr:cNvPr>
        <xdr:cNvCxnSpPr/>
      </xdr:nvCxnSpPr>
      <xdr:spPr>
        <a:xfrm>
          <a:off x="6149340" y="676465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7" name="n_1aveValue【図書館】&#10;一人当たり面積">
          <a:extLst>
            <a:ext uri="{FF2B5EF4-FFF2-40B4-BE49-F238E27FC236}">
              <a16:creationId xmlns:a16="http://schemas.microsoft.com/office/drawing/2014/main" id="{87B40165-0D32-494E-B02D-16986EA09BE3}"/>
            </a:ext>
          </a:extLst>
        </xdr:cNvPr>
        <xdr:cNvSpPr txBox="1"/>
      </xdr:nvSpPr>
      <xdr:spPr>
        <a:xfrm>
          <a:off x="8271587"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8" name="n_2aveValue【図書館】&#10;一人当たり面積">
          <a:extLst>
            <a:ext uri="{FF2B5EF4-FFF2-40B4-BE49-F238E27FC236}">
              <a16:creationId xmlns:a16="http://schemas.microsoft.com/office/drawing/2014/main" id="{D58A31BA-EB6D-46A3-B7E6-B71B85B6965E}"/>
            </a:ext>
          </a:extLst>
        </xdr:cNvPr>
        <xdr:cNvSpPr txBox="1"/>
      </xdr:nvSpPr>
      <xdr:spPr>
        <a:xfrm>
          <a:off x="7509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a:extLst>
            <a:ext uri="{FF2B5EF4-FFF2-40B4-BE49-F238E27FC236}">
              <a16:creationId xmlns:a16="http://schemas.microsoft.com/office/drawing/2014/main" id="{58BCE119-DC26-414A-9531-BC2B94A86EA2}"/>
            </a:ext>
          </a:extLst>
        </xdr:cNvPr>
        <xdr:cNvSpPr txBox="1"/>
      </xdr:nvSpPr>
      <xdr:spPr>
        <a:xfrm>
          <a:off x="67120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a:extLst>
            <a:ext uri="{FF2B5EF4-FFF2-40B4-BE49-F238E27FC236}">
              <a16:creationId xmlns:a16="http://schemas.microsoft.com/office/drawing/2014/main" id="{BDA6BBD8-20CE-4753-9A3D-BF813598A7E6}"/>
            </a:ext>
          </a:extLst>
        </xdr:cNvPr>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1" name="n_1mainValue【図書館】&#10;一人当たり面積">
          <a:extLst>
            <a:ext uri="{FF2B5EF4-FFF2-40B4-BE49-F238E27FC236}">
              <a16:creationId xmlns:a16="http://schemas.microsoft.com/office/drawing/2014/main" id="{8D76801F-6BA4-408E-9887-407B9F4583E7}"/>
            </a:ext>
          </a:extLst>
        </xdr:cNvPr>
        <xdr:cNvSpPr txBox="1"/>
      </xdr:nvSpPr>
      <xdr:spPr>
        <a:xfrm>
          <a:off x="827158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100982</xdr:rowOff>
    </xdr:from>
    <xdr:ext cx="469744" cy="259045"/>
    <xdr:sp macro="" textlink="">
      <xdr:nvSpPr>
        <xdr:cNvPr id="142" name="n_2mainValue【図書館】&#10;一人当たり面積">
          <a:extLst>
            <a:ext uri="{FF2B5EF4-FFF2-40B4-BE49-F238E27FC236}">
              <a16:creationId xmlns:a16="http://schemas.microsoft.com/office/drawing/2014/main" id="{A73CCEC4-E710-4A78-B322-F42A59DD8918}"/>
            </a:ext>
          </a:extLst>
        </xdr:cNvPr>
        <xdr:cNvSpPr txBox="1"/>
      </xdr:nvSpPr>
      <xdr:spPr>
        <a:xfrm>
          <a:off x="7509587"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100982</xdr:rowOff>
    </xdr:from>
    <xdr:ext cx="469744" cy="259045"/>
    <xdr:sp macro="" textlink="">
      <xdr:nvSpPr>
        <xdr:cNvPr id="143" name="n_3mainValue【図書館】&#10;一人当たり面積">
          <a:extLst>
            <a:ext uri="{FF2B5EF4-FFF2-40B4-BE49-F238E27FC236}">
              <a16:creationId xmlns:a16="http://schemas.microsoft.com/office/drawing/2014/main" id="{A2141619-2F6E-402C-B948-94541B3FB629}"/>
            </a:ext>
          </a:extLst>
        </xdr:cNvPr>
        <xdr:cNvSpPr txBox="1"/>
      </xdr:nvSpPr>
      <xdr:spPr>
        <a:xfrm>
          <a:off x="6712027"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100982</xdr:rowOff>
    </xdr:from>
    <xdr:ext cx="469744" cy="259045"/>
    <xdr:sp macro="" textlink="">
      <xdr:nvSpPr>
        <xdr:cNvPr id="144" name="n_4mainValue【図書館】&#10;一人当たり面積">
          <a:extLst>
            <a:ext uri="{FF2B5EF4-FFF2-40B4-BE49-F238E27FC236}">
              <a16:creationId xmlns:a16="http://schemas.microsoft.com/office/drawing/2014/main" id="{321EBA4E-5D85-45EC-BD9C-A81FA7343E89}"/>
            </a:ext>
          </a:extLst>
        </xdr:cNvPr>
        <xdr:cNvSpPr txBox="1"/>
      </xdr:nvSpPr>
      <xdr:spPr>
        <a:xfrm>
          <a:off x="5937327"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A00AFC0E-79B2-4E4D-B624-9945CFFD45F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245A8A3-0823-4B80-9B74-ABBE057C0DF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360E77A4-BB9E-4FB7-9AB1-1956F6D50AA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7670640C-44A4-4534-8D97-DDEBCFFE5C2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B2A30212-B68B-43B0-814E-674641B0300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1736E3C3-0866-4287-962F-32DCC2D8860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2AB0C64E-785D-4031-8CDB-F05B3080AA5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EF8D7371-8F14-4704-889A-11A12DB8FCA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EE800E20-CFD2-488A-B76C-C0C7C3BDB7B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FDF9385-706E-4CF8-8946-DE6786D3DE3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513B7A01-E554-4417-BB6D-A568A1FEC9D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2894E40D-657C-4F66-AB7F-E44F6F226EA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C8F6474B-F529-4E03-8D5E-70320F0429B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0E79C0CC-BE9B-4894-964E-22EB77AB009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15A6CA42-9AC1-4437-9013-18B71B2D748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76562409-0C33-45E2-90DE-64919A2CB90E}"/>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8CEE42FE-BE7F-4FC7-A9D4-62BAD082EE0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61D9AF11-FE93-4209-B183-6758A59A7AD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4EEEC522-1570-4AF8-809B-94EB77171D47}"/>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0F3BA20C-B634-4FF2-90CA-06864C2774B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FCB8AE39-FF22-40EB-B696-2677A328387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6C2E1536-677B-4A08-8D1B-56EFED34E1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543D44CB-27BE-4A71-937E-27CD4081B05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C9D27904-B88D-4945-A245-D32FF35E719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F142784E-089F-4FEA-8883-F95E367CB0C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a:extLst>
            <a:ext uri="{FF2B5EF4-FFF2-40B4-BE49-F238E27FC236}">
              <a16:creationId xmlns:a16="http://schemas.microsoft.com/office/drawing/2014/main" id="{5F590B6F-D384-477A-B758-057AE44381B0}"/>
            </a:ext>
          </a:extLst>
        </xdr:cNvPr>
        <xdr:cNvCxnSpPr/>
      </xdr:nvCxnSpPr>
      <xdr:spPr>
        <a:xfrm flipV="1">
          <a:off x="4086225" y="937205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B5050688-DD65-4332-8658-188FD142C9F9}"/>
            </a:ext>
          </a:extLst>
        </xdr:cNvPr>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a:extLst>
            <a:ext uri="{FF2B5EF4-FFF2-40B4-BE49-F238E27FC236}">
              <a16:creationId xmlns:a16="http://schemas.microsoft.com/office/drawing/2014/main" id="{0D6B2311-4438-464F-B21F-5767403693EB}"/>
            </a:ext>
          </a:extLst>
        </xdr:cNvPr>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a:extLst>
            <a:ext uri="{FF2B5EF4-FFF2-40B4-BE49-F238E27FC236}">
              <a16:creationId xmlns:a16="http://schemas.microsoft.com/office/drawing/2014/main" id="{F17DF139-46EF-412A-B17D-A73CED36253C}"/>
            </a:ext>
          </a:extLst>
        </xdr:cNvPr>
        <xdr:cNvSpPr txBox="1"/>
      </xdr:nvSpPr>
      <xdr:spPr>
        <a:xfrm>
          <a:off x="4124960" y="9151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a:extLst>
            <a:ext uri="{FF2B5EF4-FFF2-40B4-BE49-F238E27FC236}">
              <a16:creationId xmlns:a16="http://schemas.microsoft.com/office/drawing/2014/main" id="{48D61EFC-41D4-4B93-999E-67DAEDFB6A33}"/>
            </a:ext>
          </a:extLst>
        </xdr:cNvPr>
        <xdr:cNvCxnSpPr/>
      </xdr:nvCxnSpPr>
      <xdr:spPr>
        <a:xfrm>
          <a:off x="4020820" y="9372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40EB32AB-55AB-4D98-AECC-4E0FB2D5828D}"/>
            </a:ext>
          </a:extLst>
        </xdr:cNvPr>
        <xdr:cNvSpPr txBox="1"/>
      </xdr:nvSpPr>
      <xdr:spPr>
        <a:xfrm>
          <a:off x="4124960" y="100097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a:extLst>
            <a:ext uri="{FF2B5EF4-FFF2-40B4-BE49-F238E27FC236}">
              <a16:creationId xmlns:a16="http://schemas.microsoft.com/office/drawing/2014/main" id="{35CB1E09-38BD-4F85-97D2-1A9DD5208217}"/>
            </a:ext>
          </a:extLst>
        </xdr:cNvPr>
        <xdr:cNvSpPr/>
      </xdr:nvSpPr>
      <xdr:spPr>
        <a:xfrm>
          <a:off x="403606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a:extLst>
            <a:ext uri="{FF2B5EF4-FFF2-40B4-BE49-F238E27FC236}">
              <a16:creationId xmlns:a16="http://schemas.microsoft.com/office/drawing/2014/main" id="{ADF5C508-BC21-4807-BECA-A40F3DFD50CA}"/>
            </a:ext>
          </a:extLst>
        </xdr:cNvPr>
        <xdr:cNvSpPr/>
      </xdr:nvSpPr>
      <xdr:spPr>
        <a:xfrm>
          <a:off x="3312160" y="101953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a:extLst>
            <a:ext uri="{FF2B5EF4-FFF2-40B4-BE49-F238E27FC236}">
              <a16:creationId xmlns:a16="http://schemas.microsoft.com/office/drawing/2014/main" id="{3CF8D498-8C23-4EB3-B5AF-0B56033C9C2E}"/>
            </a:ext>
          </a:extLst>
        </xdr:cNvPr>
        <xdr:cNvSpPr/>
      </xdr:nvSpPr>
      <xdr:spPr>
        <a:xfrm>
          <a:off x="251460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a:extLst>
            <a:ext uri="{FF2B5EF4-FFF2-40B4-BE49-F238E27FC236}">
              <a16:creationId xmlns:a16="http://schemas.microsoft.com/office/drawing/2014/main" id="{5EFF382D-1860-42B5-86B6-B2EDBCA1F8FD}"/>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a:extLst>
            <a:ext uri="{FF2B5EF4-FFF2-40B4-BE49-F238E27FC236}">
              <a16:creationId xmlns:a16="http://schemas.microsoft.com/office/drawing/2014/main" id="{AACFB988-B462-4E01-97A3-1651EEEC940C}"/>
            </a:ext>
          </a:extLst>
        </xdr:cNvPr>
        <xdr:cNvSpPr/>
      </xdr:nvSpPr>
      <xdr:spPr>
        <a:xfrm>
          <a:off x="965200" y="10211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C628D71-C822-458D-845B-71F129F85EE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5227B4B-DF9B-44EA-A51F-61838D397F4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CF0CA9-A890-45DC-B92F-2AEC4C7A596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1D2AD7B-DA24-4EF5-A9A6-35A4899307F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3BD9198-F01A-4E36-A537-0CA9DA1640C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86" name="楕円 185">
          <a:extLst>
            <a:ext uri="{FF2B5EF4-FFF2-40B4-BE49-F238E27FC236}">
              <a16:creationId xmlns:a16="http://schemas.microsoft.com/office/drawing/2014/main" id="{007363F1-B541-4782-A49C-24065F25995B}"/>
            </a:ext>
          </a:extLst>
        </xdr:cNvPr>
        <xdr:cNvSpPr/>
      </xdr:nvSpPr>
      <xdr:spPr>
        <a:xfrm>
          <a:off x="403606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7AA74DFA-5FDE-4A9F-9FAC-E40992C28E4A}"/>
            </a:ext>
          </a:extLst>
        </xdr:cNvPr>
        <xdr:cNvSpPr txBox="1"/>
      </xdr:nvSpPr>
      <xdr:spPr>
        <a:xfrm>
          <a:off x="412496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188" name="楕円 187">
          <a:extLst>
            <a:ext uri="{FF2B5EF4-FFF2-40B4-BE49-F238E27FC236}">
              <a16:creationId xmlns:a16="http://schemas.microsoft.com/office/drawing/2014/main" id="{D6C83D0E-20C9-4F29-8145-EC1B26348559}"/>
            </a:ext>
          </a:extLst>
        </xdr:cNvPr>
        <xdr:cNvSpPr/>
      </xdr:nvSpPr>
      <xdr:spPr>
        <a:xfrm>
          <a:off x="3312160" y="1046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160020</xdr:rowOff>
    </xdr:to>
    <xdr:cxnSp macro="">
      <xdr:nvCxnSpPr>
        <xdr:cNvPr id="189" name="直線コネクタ 188">
          <a:extLst>
            <a:ext uri="{FF2B5EF4-FFF2-40B4-BE49-F238E27FC236}">
              <a16:creationId xmlns:a16="http://schemas.microsoft.com/office/drawing/2014/main" id="{1644FFF4-E640-43F3-ADAF-862883E54DF8}"/>
            </a:ext>
          </a:extLst>
        </xdr:cNvPr>
        <xdr:cNvCxnSpPr/>
      </xdr:nvCxnSpPr>
      <xdr:spPr>
        <a:xfrm>
          <a:off x="3355340" y="1051941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39007</xdr:rowOff>
    </xdr:from>
    <xdr:to>
      <xdr:col>15</xdr:col>
      <xdr:colOff>101600</xdr:colOff>
      <xdr:row>62</xdr:row>
      <xdr:rowOff>140607</xdr:rowOff>
    </xdr:to>
    <xdr:sp macro="" textlink="">
      <xdr:nvSpPr>
        <xdr:cNvPr id="190" name="楕円 189">
          <a:extLst>
            <a:ext uri="{FF2B5EF4-FFF2-40B4-BE49-F238E27FC236}">
              <a16:creationId xmlns:a16="http://schemas.microsoft.com/office/drawing/2014/main" id="{46D9E909-36E5-407F-821F-6CC01124D786}"/>
            </a:ext>
          </a:extLst>
        </xdr:cNvPr>
        <xdr:cNvSpPr/>
      </xdr:nvSpPr>
      <xdr:spPr>
        <a:xfrm>
          <a:off x="2514600" y="104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89807</xdr:rowOff>
    </xdr:from>
    <xdr:to>
      <xdr:col>19</xdr:col>
      <xdr:colOff>177800</xdr:colOff>
      <xdr:row>62</xdr:row>
      <xdr:rowOff>125730</xdr:rowOff>
    </xdr:to>
    <xdr:cxnSp macro="">
      <xdr:nvCxnSpPr>
        <xdr:cNvPr id="191" name="直線コネクタ 190">
          <a:extLst>
            <a:ext uri="{FF2B5EF4-FFF2-40B4-BE49-F238E27FC236}">
              <a16:creationId xmlns:a16="http://schemas.microsoft.com/office/drawing/2014/main" id="{1147822C-3DF7-468F-BCD8-20F27A1118DF}"/>
            </a:ext>
          </a:extLst>
        </xdr:cNvPr>
        <xdr:cNvCxnSpPr/>
      </xdr:nvCxnSpPr>
      <xdr:spPr>
        <a:xfrm>
          <a:off x="2565400" y="10483487"/>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xdr:rowOff>
    </xdr:from>
    <xdr:to>
      <xdr:col>10</xdr:col>
      <xdr:colOff>165100</xdr:colOff>
      <xdr:row>62</xdr:row>
      <xdr:rowOff>106317</xdr:rowOff>
    </xdr:to>
    <xdr:sp macro="" textlink="">
      <xdr:nvSpPr>
        <xdr:cNvPr id="192" name="楕円 191">
          <a:extLst>
            <a:ext uri="{FF2B5EF4-FFF2-40B4-BE49-F238E27FC236}">
              <a16:creationId xmlns:a16="http://schemas.microsoft.com/office/drawing/2014/main" id="{09885DCD-149B-454C-9DB1-D829619DF3E4}"/>
            </a:ext>
          </a:extLst>
        </xdr:cNvPr>
        <xdr:cNvSpPr/>
      </xdr:nvSpPr>
      <xdr:spPr>
        <a:xfrm>
          <a:off x="1739900" y="103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55517</xdr:rowOff>
    </xdr:from>
    <xdr:to>
      <xdr:col>15</xdr:col>
      <xdr:colOff>50800</xdr:colOff>
      <xdr:row>62</xdr:row>
      <xdr:rowOff>89807</xdr:rowOff>
    </xdr:to>
    <xdr:cxnSp macro="">
      <xdr:nvCxnSpPr>
        <xdr:cNvPr id="193" name="直線コネクタ 192">
          <a:extLst>
            <a:ext uri="{FF2B5EF4-FFF2-40B4-BE49-F238E27FC236}">
              <a16:creationId xmlns:a16="http://schemas.microsoft.com/office/drawing/2014/main" id="{DB465778-6B19-4947-9C0A-8006B291D55A}"/>
            </a:ext>
          </a:extLst>
        </xdr:cNvPr>
        <xdr:cNvCxnSpPr/>
      </xdr:nvCxnSpPr>
      <xdr:spPr>
        <a:xfrm>
          <a:off x="1790700" y="10449197"/>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136978</xdr:rowOff>
    </xdr:from>
    <xdr:to>
      <xdr:col>6</xdr:col>
      <xdr:colOff>38100</xdr:colOff>
      <xdr:row>62</xdr:row>
      <xdr:rowOff>67128</xdr:rowOff>
    </xdr:to>
    <xdr:sp macro="" textlink="">
      <xdr:nvSpPr>
        <xdr:cNvPr id="194" name="楕円 193">
          <a:extLst>
            <a:ext uri="{FF2B5EF4-FFF2-40B4-BE49-F238E27FC236}">
              <a16:creationId xmlns:a16="http://schemas.microsoft.com/office/drawing/2014/main" id="{9B292A7F-D82C-4332-AB3B-C92EE04D56C3}"/>
            </a:ext>
          </a:extLst>
        </xdr:cNvPr>
        <xdr:cNvSpPr/>
      </xdr:nvSpPr>
      <xdr:spPr>
        <a:xfrm>
          <a:off x="965200" y="10363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xdr:rowOff>
    </xdr:from>
    <xdr:to>
      <xdr:col>10</xdr:col>
      <xdr:colOff>114300</xdr:colOff>
      <xdr:row>62</xdr:row>
      <xdr:rowOff>55517</xdr:rowOff>
    </xdr:to>
    <xdr:cxnSp macro="">
      <xdr:nvCxnSpPr>
        <xdr:cNvPr id="195" name="直線コネクタ 194">
          <a:extLst>
            <a:ext uri="{FF2B5EF4-FFF2-40B4-BE49-F238E27FC236}">
              <a16:creationId xmlns:a16="http://schemas.microsoft.com/office/drawing/2014/main" id="{9A93999C-B2A9-48F2-B531-2099519396FB}"/>
            </a:ext>
          </a:extLst>
        </xdr:cNvPr>
        <xdr:cNvCxnSpPr/>
      </xdr:nvCxnSpPr>
      <xdr:spPr>
        <a:xfrm>
          <a:off x="1008380" y="10410008"/>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a:extLst>
            <a:ext uri="{FF2B5EF4-FFF2-40B4-BE49-F238E27FC236}">
              <a16:creationId xmlns:a16="http://schemas.microsoft.com/office/drawing/2014/main" id="{B9FDFA01-1558-4FF5-9B28-8CEAC8E50290}"/>
            </a:ext>
          </a:extLst>
        </xdr:cNvPr>
        <xdr:cNvSpPr txBox="1"/>
      </xdr:nvSpPr>
      <xdr:spPr>
        <a:xfrm>
          <a:off x="3170564" y="997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a:extLst>
            <a:ext uri="{FF2B5EF4-FFF2-40B4-BE49-F238E27FC236}">
              <a16:creationId xmlns:a16="http://schemas.microsoft.com/office/drawing/2014/main" id="{6A937AEB-C513-4931-9542-823CC741F188}"/>
            </a:ext>
          </a:extLst>
        </xdr:cNvPr>
        <xdr:cNvSpPr txBox="1"/>
      </xdr:nvSpPr>
      <xdr:spPr>
        <a:xfrm>
          <a:off x="23857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8" name="n_3aveValue【体育館・プール】&#10;有形固定資産減価償却率">
          <a:extLst>
            <a:ext uri="{FF2B5EF4-FFF2-40B4-BE49-F238E27FC236}">
              <a16:creationId xmlns:a16="http://schemas.microsoft.com/office/drawing/2014/main" id="{28D834B7-968B-4794-AB9C-BD39B2818051}"/>
            </a:ext>
          </a:extLst>
        </xdr:cNvPr>
        <xdr:cNvSpPr txBox="1"/>
      </xdr:nvSpPr>
      <xdr:spPr>
        <a:xfrm>
          <a:off x="16110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9" name="n_4aveValue【体育館・プール】&#10;有形固定資産減価償却率">
          <a:extLst>
            <a:ext uri="{FF2B5EF4-FFF2-40B4-BE49-F238E27FC236}">
              <a16:creationId xmlns:a16="http://schemas.microsoft.com/office/drawing/2014/main" id="{3CF8B3BD-544A-4FFB-92A8-39676872D832}"/>
            </a:ext>
          </a:extLst>
        </xdr:cNvPr>
        <xdr:cNvSpPr txBox="1"/>
      </xdr:nvSpPr>
      <xdr:spPr>
        <a:xfrm>
          <a:off x="836304" y="9990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200" name="n_1mainValue【体育館・プール】&#10;有形固定資産減価償却率">
          <a:extLst>
            <a:ext uri="{FF2B5EF4-FFF2-40B4-BE49-F238E27FC236}">
              <a16:creationId xmlns:a16="http://schemas.microsoft.com/office/drawing/2014/main" id="{04B1A08C-8087-4E6E-9B31-5AE5774F052F}"/>
            </a:ext>
          </a:extLst>
        </xdr:cNvPr>
        <xdr:cNvSpPr txBox="1"/>
      </xdr:nvSpPr>
      <xdr:spPr>
        <a:xfrm>
          <a:off x="317056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131734</xdr:rowOff>
    </xdr:from>
    <xdr:ext cx="405111" cy="259045"/>
    <xdr:sp macro="" textlink="">
      <xdr:nvSpPr>
        <xdr:cNvPr id="201" name="n_2mainValue【体育館・プール】&#10;有形固定資産減価償却率">
          <a:extLst>
            <a:ext uri="{FF2B5EF4-FFF2-40B4-BE49-F238E27FC236}">
              <a16:creationId xmlns:a16="http://schemas.microsoft.com/office/drawing/2014/main" id="{5824580B-AD19-4876-9A4B-B674466EEEDA}"/>
            </a:ext>
          </a:extLst>
        </xdr:cNvPr>
        <xdr:cNvSpPr txBox="1"/>
      </xdr:nvSpPr>
      <xdr:spPr>
        <a:xfrm>
          <a:off x="2385704" y="105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97444</xdr:rowOff>
    </xdr:from>
    <xdr:ext cx="405111" cy="259045"/>
    <xdr:sp macro="" textlink="">
      <xdr:nvSpPr>
        <xdr:cNvPr id="202" name="n_3mainValue【体育館・プール】&#10;有形固定資産減価償却率">
          <a:extLst>
            <a:ext uri="{FF2B5EF4-FFF2-40B4-BE49-F238E27FC236}">
              <a16:creationId xmlns:a16="http://schemas.microsoft.com/office/drawing/2014/main" id="{C275DA62-A377-4E9A-858A-BA9935D60F91}"/>
            </a:ext>
          </a:extLst>
        </xdr:cNvPr>
        <xdr:cNvSpPr txBox="1"/>
      </xdr:nvSpPr>
      <xdr:spPr>
        <a:xfrm>
          <a:off x="1611004" y="1049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58255</xdr:rowOff>
    </xdr:from>
    <xdr:ext cx="405111" cy="259045"/>
    <xdr:sp macro="" textlink="">
      <xdr:nvSpPr>
        <xdr:cNvPr id="203" name="n_4mainValue【体育館・プール】&#10;有形固定資産減価償却率">
          <a:extLst>
            <a:ext uri="{FF2B5EF4-FFF2-40B4-BE49-F238E27FC236}">
              <a16:creationId xmlns:a16="http://schemas.microsoft.com/office/drawing/2014/main" id="{DC0AAF5E-D2F6-48EA-9940-4565F593C6CC}"/>
            </a:ext>
          </a:extLst>
        </xdr:cNvPr>
        <xdr:cNvSpPr txBox="1"/>
      </xdr:nvSpPr>
      <xdr:spPr>
        <a:xfrm>
          <a:off x="836304"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7E3C6D9-7102-482F-908F-2B6F13A04D1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A176989-7698-42DC-BEE6-C1F6DE616A5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F16A3F2C-A2B4-4601-99D7-C435FCC4245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A7D27025-DDB3-4F0D-B4A2-6F41E58958B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BDE56D0-60D4-459D-8151-28AD908359C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AE354D86-D722-4DE4-9EE7-2D4B1DDE755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A65F710-0F94-4A3F-968A-54F6FE4FBBF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617F774-71A5-4996-AA21-188C00CAF61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FDDF205-570F-4024-AC31-3043B4D915D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DF4D566-D2B0-451E-B75A-E043D840850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D5328F21-3A88-4484-A6C8-EA351235034B}"/>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BF64B955-56B5-49FF-86D1-3F98EB536F11}"/>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F6C7CADF-7FBB-496A-9899-CDECCCF9AB3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C49125BF-09D7-416E-A95D-14723512E0F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4401CE36-1854-4A0E-AA90-557D85448A4E}"/>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86C02268-5837-4BE2-9BD5-DD9780F39485}"/>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B890E83D-E955-4F16-B19F-0DECAF98AC8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E7279EC6-2BCF-428B-B0AE-79968B17977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3ADCBA59-39B8-4C57-9C57-1C12E3B885B8}"/>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8062CF30-E054-48C7-A5BC-8ACEC8A0E781}"/>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754441B8-BC55-42B6-968F-548D0036CE1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DF632470-5A63-4363-9EBF-FEE82D90093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3E06B11C-BD61-45FC-86CC-22C75F2DA1F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a:extLst>
            <a:ext uri="{FF2B5EF4-FFF2-40B4-BE49-F238E27FC236}">
              <a16:creationId xmlns:a16="http://schemas.microsoft.com/office/drawing/2014/main" id="{4D5782E1-E9D5-4BCA-A02E-783C136C58A7}"/>
            </a:ext>
          </a:extLst>
        </xdr:cNvPr>
        <xdr:cNvCxnSpPr/>
      </xdr:nvCxnSpPr>
      <xdr:spPr>
        <a:xfrm flipV="1">
          <a:off x="9219565" y="920686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a:extLst>
            <a:ext uri="{FF2B5EF4-FFF2-40B4-BE49-F238E27FC236}">
              <a16:creationId xmlns:a16="http://schemas.microsoft.com/office/drawing/2014/main" id="{0135FE4C-6BA5-4C3E-8792-F135146DADEC}"/>
            </a:ext>
          </a:extLst>
        </xdr:cNvPr>
        <xdr:cNvSpPr txBox="1"/>
      </xdr:nvSpPr>
      <xdr:spPr>
        <a:xfrm>
          <a:off x="92583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a:extLst>
            <a:ext uri="{FF2B5EF4-FFF2-40B4-BE49-F238E27FC236}">
              <a16:creationId xmlns:a16="http://schemas.microsoft.com/office/drawing/2014/main" id="{C95A6552-E52B-4D9A-AFCA-BA59BA64B70E}"/>
            </a:ext>
          </a:extLst>
        </xdr:cNvPr>
        <xdr:cNvCxnSpPr/>
      </xdr:nvCxnSpPr>
      <xdr:spPr>
        <a:xfrm>
          <a:off x="915416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a:extLst>
            <a:ext uri="{FF2B5EF4-FFF2-40B4-BE49-F238E27FC236}">
              <a16:creationId xmlns:a16="http://schemas.microsoft.com/office/drawing/2014/main" id="{02FE25CD-07E5-4D25-94D6-D99208341BA0}"/>
            </a:ext>
          </a:extLst>
        </xdr:cNvPr>
        <xdr:cNvSpPr txBox="1"/>
      </xdr:nvSpPr>
      <xdr:spPr>
        <a:xfrm>
          <a:off x="9258300" y="898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a:extLst>
            <a:ext uri="{FF2B5EF4-FFF2-40B4-BE49-F238E27FC236}">
              <a16:creationId xmlns:a16="http://schemas.microsoft.com/office/drawing/2014/main" id="{6F0DC15C-54B6-4F89-9E7D-B662D6FF0AD2}"/>
            </a:ext>
          </a:extLst>
        </xdr:cNvPr>
        <xdr:cNvCxnSpPr/>
      </xdr:nvCxnSpPr>
      <xdr:spPr>
        <a:xfrm>
          <a:off x="9154160" y="920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32" name="【体育館・プール】&#10;一人当たり面積平均値テキスト">
          <a:extLst>
            <a:ext uri="{FF2B5EF4-FFF2-40B4-BE49-F238E27FC236}">
              <a16:creationId xmlns:a16="http://schemas.microsoft.com/office/drawing/2014/main" id="{C0415541-B0A0-4D35-8684-D3EDAC07D439}"/>
            </a:ext>
          </a:extLst>
        </xdr:cNvPr>
        <xdr:cNvSpPr txBox="1"/>
      </xdr:nvSpPr>
      <xdr:spPr>
        <a:xfrm>
          <a:off x="9258300" y="992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a:extLst>
            <a:ext uri="{FF2B5EF4-FFF2-40B4-BE49-F238E27FC236}">
              <a16:creationId xmlns:a16="http://schemas.microsoft.com/office/drawing/2014/main" id="{D3083848-488A-432C-8FF9-1C63751266D3}"/>
            </a:ext>
          </a:extLst>
        </xdr:cNvPr>
        <xdr:cNvSpPr/>
      </xdr:nvSpPr>
      <xdr:spPr>
        <a:xfrm>
          <a:off x="9192260" y="1007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a:extLst>
            <a:ext uri="{FF2B5EF4-FFF2-40B4-BE49-F238E27FC236}">
              <a16:creationId xmlns:a16="http://schemas.microsoft.com/office/drawing/2014/main" id="{63E97E36-F249-4CF3-823E-97C34DF7D6FD}"/>
            </a:ext>
          </a:extLst>
        </xdr:cNvPr>
        <xdr:cNvSpPr/>
      </xdr:nvSpPr>
      <xdr:spPr>
        <a:xfrm>
          <a:off x="84455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a:extLst>
            <a:ext uri="{FF2B5EF4-FFF2-40B4-BE49-F238E27FC236}">
              <a16:creationId xmlns:a16="http://schemas.microsoft.com/office/drawing/2014/main" id="{02EF775D-597A-46F0-88E6-8EC598918B59}"/>
            </a:ext>
          </a:extLst>
        </xdr:cNvPr>
        <xdr:cNvSpPr/>
      </xdr:nvSpPr>
      <xdr:spPr>
        <a:xfrm>
          <a:off x="767080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a:extLst>
            <a:ext uri="{FF2B5EF4-FFF2-40B4-BE49-F238E27FC236}">
              <a16:creationId xmlns:a16="http://schemas.microsoft.com/office/drawing/2014/main" id="{DED95F7E-9750-4ACF-89BE-76CFCA4FE402}"/>
            </a:ext>
          </a:extLst>
        </xdr:cNvPr>
        <xdr:cNvSpPr/>
      </xdr:nvSpPr>
      <xdr:spPr>
        <a:xfrm>
          <a:off x="687324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a:extLst>
            <a:ext uri="{FF2B5EF4-FFF2-40B4-BE49-F238E27FC236}">
              <a16:creationId xmlns:a16="http://schemas.microsoft.com/office/drawing/2014/main" id="{0CA99498-BA78-4895-9851-E86580B6ADAC}"/>
            </a:ext>
          </a:extLst>
        </xdr:cNvPr>
        <xdr:cNvSpPr/>
      </xdr:nvSpPr>
      <xdr:spPr>
        <a:xfrm>
          <a:off x="60985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546DF94-B529-4A38-A657-F41033EB1DA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75DC5CF-ED35-4434-A0EE-F8FBCB2A689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F544DF5-6FD7-4469-81EC-8FA71EDA6DC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33E7205-0673-4BFA-909E-5F26EB79B28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2A8299F-4890-4B20-BABB-ADB809B40AF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103505</xdr:rowOff>
    </xdr:from>
    <xdr:to>
      <xdr:col>55</xdr:col>
      <xdr:colOff>50800</xdr:colOff>
      <xdr:row>61</xdr:row>
      <xdr:rowOff>33655</xdr:rowOff>
    </xdr:to>
    <xdr:sp macro="" textlink="">
      <xdr:nvSpPr>
        <xdr:cNvPr id="243" name="楕円 242">
          <a:extLst>
            <a:ext uri="{FF2B5EF4-FFF2-40B4-BE49-F238E27FC236}">
              <a16:creationId xmlns:a16="http://schemas.microsoft.com/office/drawing/2014/main" id="{9F8D18CB-F0BD-4FEA-825C-8CFE1A25F7D1}"/>
            </a:ext>
          </a:extLst>
        </xdr:cNvPr>
        <xdr:cNvSpPr/>
      </xdr:nvSpPr>
      <xdr:spPr>
        <a:xfrm>
          <a:off x="9192260" y="10161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81932</xdr:rowOff>
    </xdr:from>
    <xdr:ext cx="469744" cy="259045"/>
    <xdr:sp macro="" textlink="">
      <xdr:nvSpPr>
        <xdr:cNvPr id="244" name="【体育館・プール】&#10;一人当たり面積該当値テキスト">
          <a:extLst>
            <a:ext uri="{FF2B5EF4-FFF2-40B4-BE49-F238E27FC236}">
              <a16:creationId xmlns:a16="http://schemas.microsoft.com/office/drawing/2014/main" id="{32C1F66B-C9D4-459C-BFA0-C779FF96CDF9}"/>
            </a:ext>
          </a:extLst>
        </xdr:cNvPr>
        <xdr:cNvSpPr txBox="1"/>
      </xdr:nvSpPr>
      <xdr:spPr>
        <a:xfrm>
          <a:off x="9258300" y="1014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5" name="楕円 244">
          <a:extLst>
            <a:ext uri="{FF2B5EF4-FFF2-40B4-BE49-F238E27FC236}">
              <a16:creationId xmlns:a16="http://schemas.microsoft.com/office/drawing/2014/main" id="{54A9264D-E769-4114-A4CE-B62569AA0A8B}"/>
            </a:ext>
          </a:extLst>
        </xdr:cNvPr>
        <xdr:cNvSpPr/>
      </xdr:nvSpPr>
      <xdr:spPr>
        <a:xfrm>
          <a:off x="8445500"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154305</xdr:rowOff>
    </xdr:from>
    <xdr:to>
      <xdr:col>55</xdr:col>
      <xdr:colOff>0</xdr:colOff>
      <xdr:row>60</xdr:row>
      <xdr:rowOff>163830</xdr:rowOff>
    </xdr:to>
    <xdr:cxnSp macro="">
      <xdr:nvCxnSpPr>
        <xdr:cNvPr id="246" name="直線コネクタ 245">
          <a:extLst>
            <a:ext uri="{FF2B5EF4-FFF2-40B4-BE49-F238E27FC236}">
              <a16:creationId xmlns:a16="http://schemas.microsoft.com/office/drawing/2014/main" id="{F3BFF44F-A88E-4582-B2D6-64DAFC890162}"/>
            </a:ext>
          </a:extLst>
        </xdr:cNvPr>
        <xdr:cNvCxnSpPr/>
      </xdr:nvCxnSpPr>
      <xdr:spPr>
        <a:xfrm flipV="1">
          <a:off x="8496300" y="10212705"/>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118745</xdr:rowOff>
    </xdr:from>
    <xdr:to>
      <xdr:col>46</xdr:col>
      <xdr:colOff>38100</xdr:colOff>
      <xdr:row>61</xdr:row>
      <xdr:rowOff>48895</xdr:rowOff>
    </xdr:to>
    <xdr:sp macro="" textlink="">
      <xdr:nvSpPr>
        <xdr:cNvPr id="247" name="楕円 246">
          <a:extLst>
            <a:ext uri="{FF2B5EF4-FFF2-40B4-BE49-F238E27FC236}">
              <a16:creationId xmlns:a16="http://schemas.microsoft.com/office/drawing/2014/main" id="{A35E8C86-EC31-4C67-8D34-126192B8F65A}"/>
            </a:ext>
          </a:extLst>
        </xdr:cNvPr>
        <xdr:cNvSpPr/>
      </xdr:nvSpPr>
      <xdr:spPr>
        <a:xfrm>
          <a:off x="7670800" y="10177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60</xdr:row>
      <xdr:rowOff>169545</xdr:rowOff>
    </xdr:to>
    <xdr:cxnSp macro="">
      <xdr:nvCxnSpPr>
        <xdr:cNvPr id="248" name="直線コネクタ 247">
          <a:extLst>
            <a:ext uri="{FF2B5EF4-FFF2-40B4-BE49-F238E27FC236}">
              <a16:creationId xmlns:a16="http://schemas.microsoft.com/office/drawing/2014/main" id="{95DA1BD4-B803-452F-9DC2-996B57DB410D}"/>
            </a:ext>
          </a:extLst>
        </xdr:cNvPr>
        <xdr:cNvCxnSpPr/>
      </xdr:nvCxnSpPr>
      <xdr:spPr>
        <a:xfrm flipV="1">
          <a:off x="7713980" y="1022223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114935</xdr:rowOff>
    </xdr:from>
    <xdr:to>
      <xdr:col>41</xdr:col>
      <xdr:colOff>101600</xdr:colOff>
      <xdr:row>61</xdr:row>
      <xdr:rowOff>45085</xdr:rowOff>
    </xdr:to>
    <xdr:sp macro="" textlink="">
      <xdr:nvSpPr>
        <xdr:cNvPr id="249" name="楕円 248">
          <a:extLst>
            <a:ext uri="{FF2B5EF4-FFF2-40B4-BE49-F238E27FC236}">
              <a16:creationId xmlns:a16="http://schemas.microsoft.com/office/drawing/2014/main" id="{AB757751-2EB0-4757-AB00-165A601A001D}"/>
            </a:ext>
          </a:extLst>
        </xdr:cNvPr>
        <xdr:cNvSpPr/>
      </xdr:nvSpPr>
      <xdr:spPr>
        <a:xfrm>
          <a:off x="6873240" y="1017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165735</xdr:rowOff>
    </xdr:from>
    <xdr:to>
      <xdr:col>45</xdr:col>
      <xdr:colOff>177800</xdr:colOff>
      <xdr:row>60</xdr:row>
      <xdr:rowOff>169545</xdr:rowOff>
    </xdr:to>
    <xdr:cxnSp macro="">
      <xdr:nvCxnSpPr>
        <xdr:cNvPr id="250" name="直線コネクタ 249">
          <a:extLst>
            <a:ext uri="{FF2B5EF4-FFF2-40B4-BE49-F238E27FC236}">
              <a16:creationId xmlns:a16="http://schemas.microsoft.com/office/drawing/2014/main" id="{3D34F107-470C-4E28-A7F8-8C41D893650A}"/>
            </a:ext>
          </a:extLst>
        </xdr:cNvPr>
        <xdr:cNvCxnSpPr/>
      </xdr:nvCxnSpPr>
      <xdr:spPr>
        <a:xfrm>
          <a:off x="6924040" y="1022413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122555</xdr:rowOff>
    </xdr:from>
    <xdr:to>
      <xdr:col>36</xdr:col>
      <xdr:colOff>165100</xdr:colOff>
      <xdr:row>61</xdr:row>
      <xdr:rowOff>52705</xdr:rowOff>
    </xdr:to>
    <xdr:sp macro="" textlink="">
      <xdr:nvSpPr>
        <xdr:cNvPr id="251" name="楕円 250">
          <a:extLst>
            <a:ext uri="{FF2B5EF4-FFF2-40B4-BE49-F238E27FC236}">
              <a16:creationId xmlns:a16="http://schemas.microsoft.com/office/drawing/2014/main" id="{434348CD-17F4-4474-8A93-87D189E4A8F8}"/>
            </a:ext>
          </a:extLst>
        </xdr:cNvPr>
        <xdr:cNvSpPr/>
      </xdr:nvSpPr>
      <xdr:spPr>
        <a:xfrm>
          <a:off x="6098540" y="1018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165735</xdr:rowOff>
    </xdr:from>
    <xdr:to>
      <xdr:col>41</xdr:col>
      <xdr:colOff>50800</xdr:colOff>
      <xdr:row>61</xdr:row>
      <xdr:rowOff>1905</xdr:rowOff>
    </xdr:to>
    <xdr:cxnSp macro="">
      <xdr:nvCxnSpPr>
        <xdr:cNvPr id="252" name="直線コネクタ 251">
          <a:extLst>
            <a:ext uri="{FF2B5EF4-FFF2-40B4-BE49-F238E27FC236}">
              <a16:creationId xmlns:a16="http://schemas.microsoft.com/office/drawing/2014/main" id="{AF80596D-743C-4B18-BF9C-F65CF96E39A6}"/>
            </a:ext>
          </a:extLst>
        </xdr:cNvPr>
        <xdr:cNvCxnSpPr/>
      </xdr:nvCxnSpPr>
      <xdr:spPr>
        <a:xfrm flipV="1">
          <a:off x="6149340" y="102241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53" name="n_1aveValue【体育館・プール】&#10;一人当たり面積">
          <a:extLst>
            <a:ext uri="{FF2B5EF4-FFF2-40B4-BE49-F238E27FC236}">
              <a16:creationId xmlns:a16="http://schemas.microsoft.com/office/drawing/2014/main" id="{90899A4E-E255-4F37-A73F-9A6E3B2C7581}"/>
            </a:ext>
          </a:extLst>
        </xdr:cNvPr>
        <xdr:cNvSpPr txBox="1"/>
      </xdr:nvSpPr>
      <xdr:spPr>
        <a:xfrm>
          <a:off x="8271587" y="989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54" name="n_2aveValue【体育館・プール】&#10;一人当たり面積">
          <a:extLst>
            <a:ext uri="{FF2B5EF4-FFF2-40B4-BE49-F238E27FC236}">
              <a16:creationId xmlns:a16="http://schemas.microsoft.com/office/drawing/2014/main" id="{28BD8F85-7FF6-4EAC-9D19-41625E14B0B6}"/>
            </a:ext>
          </a:extLst>
        </xdr:cNvPr>
        <xdr:cNvSpPr txBox="1"/>
      </xdr:nvSpPr>
      <xdr:spPr>
        <a:xfrm>
          <a:off x="750958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55" name="n_3aveValue【体育館・プール】&#10;一人当たり面積">
          <a:extLst>
            <a:ext uri="{FF2B5EF4-FFF2-40B4-BE49-F238E27FC236}">
              <a16:creationId xmlns:a16="http://schemas.microsoft.com/office/drawing/2014/main" id="{BEA16BC5-48B4-496E-9F40-6041F7B3DAF3}"/>
            </a:ext>
          </a:extLst>
        </xdr:cNvPr>
        <xdr:cNvSpPr txBox="1"/>
      </xdr:nvSpPr>
      <xdr:spPr>
        <a:xfrm>
          <a:off x="671202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56" name="n_4aveValue【体育館・プール】&#10;一人当たり面積">
          <a:extLst>
            <a:ext uri="{FF2B5EF4-FFF2-40B4-BE49-F238E27FC236}">
              <a16:creationId xmlns:a16="http://schemas.microsoft.com/office/drawing/2014/main" id="{4AD0E8DE-4EE7-4D24-A6AB-AED8EB53102F}"/>
            </a:ext>
          </a:extLst>
        </xdr:cNvPr>
        <xdr:cNvSpPr txBox="1"/>
      </xdr:nvSpPr>
      <xdr:spPr>
        <a:xfrm>
          <a:off x="59373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34307</xdr:rowOff>
    </xdr:from>
    <xdr:ext cx="469744" cy="259045"/>
    <xdr:sp macro="" textlink="">
      <xdr:nvSpPr>
        <xdr:cNvPr id="257" name="n_1mainValue【体育館・プール】&#10;一人当たり面積">
          <a:extLst>
            <a:ext uri="{FF2B5EF4-FFF2-40B4-BE49-F238E27FC236}">
              <a16:creationId xmlns:a16="http://schemas.microsoft.com/office/drawing/2014/main" id="{035E39B8-BDAA-4549-A9E1-8DE7EDE09450}"/>
            </a:ext>
          </a:extLst>
        </xdr:cNvPr>
        <xdr:cNvSpPr txBox="1"/>
      </xdr:nvSpPr>
      <xdr:spPr>
        <a:xfrm>
          <a:off x="8271587" y="102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40022</xdr:rowOff>
    </xdr:from>
    <xdr:ext cx="469744" cy="259045"/>
    <xdr:sp macro="" textlink="">
      <xdr:nvSpPr>
        <xdr:cNvPr id="258" name="n_2mainValue【体育館・プール】&#10;一人当たり面積">
          <a:extLst>
            <a:ext uri="{FF2B5EF4-FFF2-40B4-BE49-F238E27FC236}">
              <a16:creationId xmlns:a16="http://schemas.microsoft.com/office/drawing/2014/main" id="{077F1B46-036A-4E60-9113-1B7B2C408AA1}"/>
            </a:ext>
          </a:extLst>
        </xdr:cNvPr>
        <xdr:cNvSpPr txBox="1"/>
      </xdr:nvSpPr>
      <xdr:spPr>
        <a:xfrm>
          <a:off x="7509587" y="1026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36212</xdr:rowOff>
    </xdr:from>
    <xdr:ext cx="469744" cy="259045"/>
    <xdr:sp macro="" textlink="">
      <xdr:nvSpPr>
        <xdr:cNvPr id="259" name="n_3mainValue【体育館・プール】&#10;一人当たり面積">
          <a:extLst>
            <a:ext uri="{FF2B5EF4-FFF2-40B4-BE49-F238E27FC236}">
              <a16:creationId xmlns:a16="http://schemas.microsoft.com/office/drawing/2014/main" id="{4B38EB67-7E23-4307-BA1B-32C822FDBE79}"/>
            </a:ext>
          </a:extLst>
        </xdr:cNvPr>
        <xdr:cNvSpPr txBox="1"/>
      </xdr:nvSpPr>
      <xdr:spPr>
        <a:xfrm>
          <a:off x="6712027" y="102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43832</xdr:rowOff>
    </xdr:from>
    <xdr:ext cx="469744" cy="259045"/>
    <xdr:sp macro="" textlink="">
      <xdr:nvSpPr>
        <xdr:cNvPr id="260" name="n_4mainValue【体育館・プール】&#10;一人当たり面積">
          <a:extLst>
            <a:ext uri="{FF2B5EF4-FFF2-40B4-BE49-F238E27FC236}">
              <a16:creationId xmlns:a16="http://schemas.microsoft.com/office/drawing/2014/main" id="{DAD061C0-2037-447D-BA3B-B5BDE7012BE7}"/>
            </a:ext>
          </a:extLst>
        </xdr:cNvPr>
        <xdr:cNvSpPr txBox="1"/>
      </xdr:nvSpPr>
      <xdr:spPr>
        <a:xfrm>
          <a:off x="5937327" y="1026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8BEB4FF6-2A74-4EED-9467-445D920CF28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E7F2FD12-E554-4CC6-911D-54DFB31B3E6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6ADF8D9-EB3A-4656-B718-900E2DF15CF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66F4C0A7-5DE4-4C15-AE20-F63914F78CB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85374A4-942D-40C1-B54F-142211C24F2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AAB6F936-A17B-4BE3-BD6E-4052B71EB36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BF6100EC-661E-4E6A-9B02-52CD0686AA9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5EA58CDE-A3A0-4CEF-A729-09BE788850F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521EC384-16B9-4E42-B8B1-3CBFBFDB720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C6E9CE48-9964-4DF9-BA46-CE37DC78372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7E58E642-C2F9-4D89-9AFD-FEBC62679CC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45A0A4F8-F221-43FA-AC14-7C38479F08E9}"/>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DA20393-633F-40C1-9D11-D6DD25FD229B}"/>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CEBD43F3-17FA-45B4-8EF8-CAF48CC0A6C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D17DAC34-82A4-4B31-9C09-4AB759A3A31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CF5A0FBF-6EF2-46C6-AB52-5618A564D16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DE9DC436-AB4F-4B88-9E6A-E8165608D0E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5B1DB64-93B2-4A50-8DDA-63C764C8CAB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230CC0BF-06A3-48DE-BF7D-CBE9F0C98AD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8AE78ED7-79FA-483B-98EF-BFB47ADD9DF2}"/>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F088976C-1F14-4904-913F-A1BB72EA699C}"/>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E43E1FFA-324E-4E85-AD26-8279F34706F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C69A9916-C2A6-4D9A-AD96-A97CC438A647}"/>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467C58FB-AB37-4A0C-AB36-512BD9B80DD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a:extLst>
            <a:ext uri="{FF2B5EF4-FFF2-40B4-BE49-F238E27FC236}">
              <a16:creationId xmlns:a16="http://schemas.microsoft.com/office/drawing/2014/main" id="{2CDE719A-C5B3-41B5-B8DF-69A2C5548169}"/>
            </a:ext>
          </a:extLst>
        </xdr:cNvPr>
        <xdr:cNvCxnSpPr/>
      </xdr:nvCxnSpPr>
      <xdr:spPr>
        <a:xfrm flipV="1">
          <a:off x="4086225" y="131025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47F2FDF7-8262-4A18-8AB6-DB0B5E5F1F52}"/>
            </a:ext>
          </a:extLst>
        </xdr:cNvPr>
        <xdr:cNvSpPr txBox="1"/>
      </xdr:nvSpPr>
      <xdr:spPr>
        <a:xfrm>
          <a:off x="412496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a:extLst>
            <a:ext uri="{FF2B5EF4-FFF2-40B4-BE49-F238E27FC236}">
              <a16:creationId xmlns:a16="http://schemas.microsoft.com/office/drawing/2014/main" id="{6AA14CD1-13FC-4451-9107-807FBD646C9A}"/>
            </a:ext>
          </a:extLst>
        </xdr:cNvPr>
        <xdr:cNvCxnSpPr/>
      </xdr:nvCxnSpPr>
      <xdr:spPr>
        <a:xfrm>
          <a:off x="4020820" y="1429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6B5D20EB-C99A-47A4-A358-970D6524691E}"/>
            </a:ext>
          </a:extLst>
        </xdr:cNvPr>
        <xdr:cNvSpPr txBox="1"/>
      </xdr:nvSpPr>
      <xdr:spPr>
        <a:xfrm>
          <a:off x="412496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a:extLst>
            <a:ext uri="{FF2B5EF4-FFF2-40B4-BE49-F238E27FC236}">
              <a16:creationId xmlns:a16="http://schemas.microsoft.com/office/drawing/2014/main" id="{A2B448B6-F192-489A-B316-29BD340A803E}"/>
            </a:ext>
          </a:extLst>
        </xdr:cNvPr>
        <xdr:cNvCxnSpPr/>
      </xdr:nvCxnSpPr>
      <xdr:spPr>
        <a:xfrm>
          <a:off x="402082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1D49624E-79E4-4870-9E5D-5DF527DA80E1}"/>
            </a:ext>
          </a:extLst>
        </xdr:cNvPr>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a:extLst>
            <a:ext uri="{FF2B5EF4-FFF2-40B4-BE49-F238E27FC236}">
              <a16:creationId xmlns:a16="http://schemas.microsoft.com/office/drawing/2014/main" id="{0A83241A-351A-4B0A-A819-06F6F28FD42C}"/>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a:extLst>
            <a:ext uri="{FF2B5EF4-FFF2-40B4-BE49-F238E27FC236}">
              <a16:creationId xmlns:a16="http://schemas.microsoft.com/office/drawing/2014/main" id="{48BD41C7-E699-4238-AF67-F90AC66FC40F}"/>
            </a:ext>
          </a:extLst>
        </xdr:cNvPr>
        <xdr:cNvSpPr/>
      </xdr:nvSpPr>
      <xdr:spPr>
        <a:xfrm>
          <a:off x="3312160" y="137814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a:extLst>
            <a:ext uri="{FF2B5EF4-FFF2-40B4-BE49-F238E27FC236}">
              <a16:creationId xmlns:a16="http://schemas.microsoft.com/office/drawing/2014/main" id="{AFF61B8B-CAC6-442D-8D0F-E017746C2762}"/>
            </a:ext>
          </a:extLst>
        </xdr:cNvPr>
        <xdr:cNvSpPr/>
      </xdr:nvSpPr>
      <xdr:spPr>
        <a:xfrm>
          <a:off x="2514600" y="13733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a:extLst>
            <a:ext uri="{FF2B5EF4-FFF2-40B4-BE49-F238E27FC236}">
              <a16:creationId xmlns:a16="http://schemas.microsoft.com/office/drawing/2014/main" id="{D63C2E91-BC31-450D-A7C6-F6EEF0AFAE01}"/>
            </a:ext>
          </a:extLst>
        </xdr:cNvPr>
        <xdr:cNvSpPr/>
      </xdr:nvSpPr>
      <xdr:spPr>
        <a:xfrm>
          <a:off x="17399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a:extLst>
            <a:ext uri="{FF2B5EF4-FFF2-40B4-BE49-F238E27FC236}">
              <a16:creationId xmlns:a16="http://schemas.microsoft.com/office/drawing/2014/main" id="{A4235305-3E4F-4D85-8406-AF8556AAC196}"/>
            </a:ext>
          </a:extLst>
        </xdr:cNvPr>
        <xdr:cNvSpPr/>
      </xdr:nvSpPr>
      <xdr:spPr>
        <a:xfrm>
          <a:off x="965200" y="1357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C702343-E56D-4E48-98C6-06215358F85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1ADE09B-4A31-409C-8937-8FABB81D50F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6B7BF5F-6A9A-4C7C-8512-EB2DFAC90A7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C92909D-1219-4449-B836-1B2CF082AC0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40F1071-6C28-4E6F-9CE0-FE17AFD4B86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301" name="楕円 300">
          <a:extLst>
            <a:ext uri="{FF2B5EF4-FFF2-40B4-BE49-F238E27FC236}">
              <a16:creationId xmlns:a16="http://schemas.microsoft.com/office/drawing/2014/main" id="{8098F19C-C0B3-4761-8FBD-441BA73A5763}"/>
            </a:ext>
          </a:extLst>
        </xdr:cNvPr>
        <xdr:cNvSpPr/>
      </xdr:nvSpPr>
      <xdr:spPr>
        <a:xfrm>
          <a:off x="4036060" y="136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0458E1BA-961E-4B0B-B679-2B84D3FB7EF6}"/>
            </a:ext>
          </a:extLst>
        </xdr:cNvPr>
        <xdr:cNvSpPr txBox="1"/>
      </xdr:nvSpPr>
      <xdr:spPr>
        <a:xfrm>
          <a:off x="412496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303" name="楕円 302">
          <a:extLst>
            <a:ext uri="{FF2B5EF4-FFF2-40B4-BE49-F238E27FC236}">
              <a16:creationId xmlns:a16="http://schemas.microsoft.com/office/drawing/2014/main" id="{5D0CC650-C93D-42DF-A21B-1F75EDF80724}"/>
            </a:ext>
          </a:extLst>
        </xdr:cNvPr>
        <xdr:cNvSpPr/>
      </xdr:nvSpPr>
      <xdr:spPr>
        <a:xfrm>
          <a:off x="3312160" y="13581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91439</xdr:rowOff>
    </xdr:to>
    <xdr:cxnSp macro="">
      <xdr:nvCxnSpPr>
        <xdr:cNvPr id="304" name="直線コネクタ 303">
          <a:extLst>
            <a:ext uri="{FF2B5EF4-FFF2-40B4-BE49-F238E27FC236}">
              <a16:creationId xmlns:a16="http://schemas.microsoft.com/office/drawing/2014/main" id="{D15C6B9C-C2B7-42D6-8D1C-15FFF1B64490}"/>
            </a:ext>
          </a:extLst>
        </xdr:cNvPr>
        <xdr:cNvCxnSpPr/>
      </xdr:nvCxnSpPr>
      <xdr:spPr>
        <a:xfrm>
          <a:off x="3355340" y="13628370"/>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305" name="楕円 304">
          <a:extLst>
            <a:ext uri="{FF2B5EF4-FFF2-40B4-BE49-F238E27FC236}">
              <a16:creationId xmlns:a16="http://schemas.microsoft.com/office/drawing/2014/main" id="{C851DE73-B346-4E47-B6FF-8982F485A3B5}"/>
            </a:ext>
          </a:extLst>
        </xdr:cNvPr>
        <xdr:cNvSpPr/>
      </xdr:nvSpPr>
      <xdr:spPr>
        <a:xfrm>
          <a:off x="2514600" y="13537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81</xdr:row>
      <xdr:rowOff>49530</xdr:rowOff>
    </xdr:to>
    <xdr:cxnSp macro="">
      <xdr:nvCxnSpPr>
        <xdr:cNvPr id="306" name="直線コネクタ 305">
          <a:extLst>
            <a:ext uri="{FF2B5EF4-FFF2-40B4-BE49-F238E27FC236}">
              <a16:creationId xmlns:a16="http://schemas.microsoft.com/office/drawing/2014/main" id="{F21526D6-C24D-458E-8B11-C0C2C2FAD751}"/>
            </a:ext>
          </a:extLst>
        </xdr:cNvPr>
        <xdr:cNvCxnSpPr/>
      </xdr:nvCxnSpPr>
      <xdr:spPr>
        <a:xfrm>
          <a:off x="2565400" y="13584554"/>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07" name="楕円 306">
          <a:extLst>
            <a:ext uri="{FF2B5EF4-FFF2-40B4-BE49-F238E27FC236}">
              <a16:creationId xmlns:a16="http://schemas.microsoft.com/office/drawing/2014/main" id="{3AB9C6BF-75DB-4592-AE72-AFE719E2B04C}"/>
            </a:ext>
          </a:extLst>
        </xdr:cNvPr>
        <xdr:cNvSpPr/>
      </xdr:nvSpPr>
      <xdr:spPr>
        <a:xfrm>
          <a:off x="1739900" y="1349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81</xdr:row>
      <xdr:rowOff>5714</xdr:rowOff>
    </xdr:to>
    <xdr:cxnSp macro="">
      <xdr:nvCxnSpPr>
        <xdr:cNvPr id="308" name="直線コネクタ 307">
          <a:extLst>
            <a:ext uri="{FF2B5EF4-FFF2-40B4-BE49-F238E27FC236}">
              <a16:creationId xmlns:a16="http://schemas.microsoft.com/office/drawing/2014/main" id="{6C092278-0821-45EF-B9A4-25718C5DC7A8}"/>
            </a:ext>
          </a:extLst>
        </xdr:cNvPr>
        <xdr:cNvCxnSpPr/>
      </xdr:nvCxnSpPr>
      <xdr:spPr>
        <a:xfrm>
          <a:off x="1790700" y="13546455"/>
          <a:ext cx="7747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40639</xdr:rowOff>
    </xdr:from>
    <xdr:to>
      <xdr:col>6</xdr:col>
      <xdr:colOff>38100</xdr:colOff>
      <xdr:row>80</xdr:row>
      <xdr:rowOff>142239</xdr:rowOff>
    </xdr:to>
    <xdr:sp macro="" textlink="">
      <xdr:nvSpPr>
        <xdr:cNvPr id="309" name="楕円 308">
          <a:extLst>
            <a:ext uri="{FF2B5EF4-FFF2-40B4-BE49-F238E27FC236}">
              <a16:creationId xmlns:a16="http://schemas.microsoft.com/office/drawing/2014/main" id="{CF308B9A-51A3-4A91-87B2-01A4A8C74D81}"/>
            </a:ext>
          </a:extLst>
        </xdr:cNvPr>
        <xdr:cNvSpPr/>
      </xdr:nvSpPr>
      <xdr:spPr>
        <a:xfrm>
          <a:off x="965200" y="13451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91439</xdr:rowOff>
    </xdr:from>
    <xdr:to>
      <xdr:col>10</xdr:col>
      <xdr:colOff>114300</xdr:colOff>
      <xdr:row>80</xdr:row>
      <xdr:rowOff>135255</xdr:rowOff>
    </xdr:to>
    <xdr:cxnSp macro="">
      <xdr:nvCxnSpPr>
        <xdr:cNvPr id="310" name="直線コネクタ 309">
          <a:extLst>
            <a:ext uri="{FF2B5EF4-FFF2-40B4-BE49-F238E27FC236}">
              <a16:creationId xmlns:a16="http://schemas.microsoft.com/office/drawing/2014/main" id="{98DDAEA9-2332-40C9-8478-1AECE46DCD89}"/>
            </a:ext>
          </a:extLst>
        </xdr:cNvPr>
        <xdr:cNvCxnSpPr/>
      </xdr:nvCxnSpPr>
      <xdr:spPr>
        <a:xfrm>
          <a:off x="1008380" y="13502639"/>
          <a:ext cx="7823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1" name="n_1aveValue【福祉施設】&#10;有形固定資産減価償却率">
          <a:extLst>
            <a:ext uri="{FF2B5EF4-FFF2-40B4-BE49-F238E27FC236}">
              <a16:creationId xmlns:a16="http://schemas.microsoft.com/office/drawing/2014/main" id="{9CA7C116-6E93-4336-91C6-A048800EAE38}"/>
            </a:ext>
          </a:extLst>
        </xdr:cNvPr>
        <xdr:cNvSpPr txBox="1"/>
      </xdr:nvSpPr>
      <xdr:spPr>
        <a:xfrm>
          <a:off x="3170564"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312" name="n_2aveValue【福祉施設】&#10;有形固定資産減価償却率">
          <a:extLst>
            <a:ext uri="{FF2B5EF4-FFF2-40B4-BE49-F238E27FC236}">
              <a16:creationId xmlns:a16="http://schemas.microsoft.com/office/drawing/2014/main" id="{0238EDB7-F6F7-4598-886E-4BD28312F52E}"/>
            </a:ext>
          </a:extLst>
        </xdr:cNvPr>
        <xdr:cNvSpPr txBox="1"/>
      </xdr:nvSpPr>
      <xdr:spPr>
        <a:xfrm>
          <a:off x="2385704" y="1382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313" name="n_3aveValue【福祉施設】&#10;有形固定資産減価償却率">
          <a:extLst>
            <a:ext uri="{FF2B5EF4-FFF2-40B4-BE49-F238E27FC236}">
              <a16:creationId xmlns:a16="http://schemas.microsoft.com/office/drawing/2014/main" id="{3B29E0C2-E68F-4F74-8DC2-0C411F9FA20A}"/>
            </a:ext>
          </a:extLst>
        </xdr:cNvPr>
        <xdr:cNvSpPr txBox="1"/>
      </xdr:nvSpPr>
      <xdr:spPr>
        <a:xfrm>
          <a:off x="16110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314" name="n_4aveValue【福祉施設】&#10;有形固定資産減価償却率">
          <a:extLst>
            <a:ext uri="{FF2B5EF4-FFF2-40B4-BE49-F238E27FC236}">
              <a16:creationId xmlns:a16="http://schemas.microsoft.com/office/drawing/2014/main" id="{EB94A264-788B-422E-A754-40D8D95B648B}"/>
            </a:ext>
          </a:extLst>
        </xdr:cNvPr>
        <xdr:cNvSpPr txBox="1"/>
      </xdr:nvSpPr>
      <xdr:spPr>
        <a:xfrm>
          <a:off x="836304" y="1366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315" name="n_1mainValue【福祉施設】&#10;有形固定資産減価償却率">
          <a:extLst>
            <a:ext uri="{FF2B5EF4-FFF2-40B4-BE49-F238E27FC236}">
              <a16:creationId xmlns:a16="http://schemas.microsoft.com/office/drawing/2014/main" id="{64530C92-0AF5-47BE-BA33-96C334CCE6E8}"/>
            </a:ext>
          </a:extLst>
        </xdr:cNvPr>
        <xdr:cNvSpPr txBox="1"/>
      </xdr:nvSpPr>
      <xdr:spPr>
        <a:xfrm>
          <a:off x="317056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316" name="n_2mainValue【福祉施設】&#10;有形固定資産減価償却率">
          <a:extLst>
            <a:ext uri="{FF2B5EF4-FFF2-40B4-BE49-F238E27FC236}">
              <a16:creationId xmlns:a16="http://schemas.microsoft.com/office/drawing/2014/main" id="{A520E424-5D4E-4450-AC70-B12ADABE637F}"/>
            </a:ext>
          </a:extLst>
        </xdr:cNvPr>
        <xdr:cNvSpPr txBox="1"/>
      </xdr:nvSpPr>
      <xdr:spPr>
        <a:xfrm>
          <a:off x="2385704" y="133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31132</xdr:rowOff>
    </xdr:from>
    <xdr:ext cx="405111" cy="259045"/>
    <xdr:sp macro="" textlink="">
      <xdr:nvSpPr>
        <xdr:cNvPr id="317" name="n_3mainValue【福祉施設】&#10;有形固定資産減価償却率">
          <a:extLst>
            <a:ext uri="{FF2B5EF4-FFF2-40B4-BE49-F238E27FC236}">
              <a16:creationId xmlns:a16="http://schemas.microsoft.com/office/drawing/2014/main" id="{B04C03CB-6103-43AC-AE0E-C4E930E583BE}"/>
            </a:ext>
          </a:extLst>
        </xdr:cNvPr>
        <xdr:cNvSpPr txBox="1"/>
      </xdr:nvSpPr>
      <xdr:spPr>
        <a:xfrm>
          <a:off x="1611004" y="132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158766</xdr:rowOff>
    </xdr:from>
    <xdr:ext cx="405111" cy="259045"/>
    <xdr:sp macro="" textlink="">
      <xdr:nvSpPr>
        <xdr:cNvPr id="318" name="n_4mainValue【福祉施設】&#10;有形固定資産減価償却率">
          <a:extLst>
            <a:ext uri="{FF2B5EF4-FFF2-40B4-BE49-F238E27FC236}">
              <a16:creationId xmlns:a16="http://schemas.microsoft.com/office/drawing/2014/main" id="{39D71651-FD8A-478D-843B-89123DBD98CB}"/>
            </a:ext>
          </a:extLst>
        </xdr:cNvPr>
        <xdr:cNvSpPr txBox="1"/>
      </xdr:nvSpPr>
      <xdr:spPr>
        <a:xfrm>
          <a:off x="836304" y="1323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4B9D84E8-8AF7-4968-8BFA-48956B1DA4E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835D14E5-EAFF-40AA-A439-885C0CAD11D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118CEEFB-0534-4B46-A353-76B80C3F8A6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1326F45C-58E1-4038-B7F1-FB2C4264978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DEDA0647-07DD-4214-A6ED-0F676B067E0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6F4D9A56-308A-480B-80C4-79B496ECAA6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50AE8940-059C-4E6B-8787-0686FBF7F9F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FCF4C0A5-8124-46C0-BC5C-E4FE294A3D0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B1C7863B-B8B1-4857-B1A6-CD7D9538B23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46C473C9-BB5E-4BA7-828B-284F147D86B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0BFEF943-565D-4425-B959-893A2A01AF7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65C7E0C0-B98D-4860-9762-2C8D0A5031EA}"/>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A620EECA-7320-4007-8475-48E2BFACC58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15C3BFEE-F8DD-4943-BAED-ECCE7B0BC39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EA7C5D5-7034-41C7-864C-36B1A7D9B9D3}"/>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6B21CA4-607A-48FA-AF0D-67F93EA2B51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36540FDC-DBA8-409E-BF35-455BAE94F564}"/>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3002FA21-2F21-4756-BCC1-00A75E11A505}"/>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C05A02DD-37C0-418D-B201-7BBB75A002AA}"/>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50077096-FECC-4CBB-8F7B-2C8FE8CBE0A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376E9F71-B6E3-4A3B-96CD-2C54B23FC59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B373C4C3-E978-4C5E-A9D7-D4A57D98E24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FD769186-85DE-48DD-9402-211C92EAF1E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a:extLst>
            <a:ext uri="{FF2B5EF4-FFF2-40B4-BE49-F238E27FC236}">
              <a16:creationId xmlns:a16="http://schemas.microsoft.com/office/drawing/2014/main" id="{6F6210D6-AF35-4369-A4DE-F4AE07E86296}"/>
            </a:ext>
          </a:extLst>
        </xdr:cNvPr>
        <xdr:cNvCxnSpPr/>
      </xdr:nvCxnSpPr>
      <xdr:spPr>
        <a:xfrm flipV="1">
          <a:off x="9219565" y="1301876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a:extLst>
            <a:ext uri="{FF2B5EF4-FFF2-40B4-BE49-F238E27FC236}">
              <a16:creationId xmlns:a16="http://schemas.microsoft.com/office/drawing/2014/main" id="{2D6B1521-6EA4-4C05-837B-19EBC764C2E9}"/>
            </a:ext>
          </a:extLst>
        </xdr:cNvPr>
        <xdr:cNvSpPr txBox="1"/>
      </xdr:nvSpPr>
      <xdr:spPr>
        <a:xfrm>
          <a:off x="92583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a:extLst>
            <a:ext uri="{FF2B5EF4-FFF2-40B4-BE49-F238E27FC236}">
              <a16:creationId xmlns:a16="http://schemas.microsoft.com/office/drawing/2014/main" id="{898928B9-9316-4590-AE79-057250AAAD06}"/>
            </a:ext>
          </a:extLst>
        </xdr:cNvPr>
        <xdr:cNvCxnSpPr/>
      </xdr:nvCxnSpPr>
      <xdr:spPr>
        <a:xfrm>
          <a:off x="915416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a:extLst>
            <a:ext uri="{FF2B5EF4-FFF2-40B4-BE49-F238E27FC236}">
              <a16:creationId xmlns:a16="http://schemas.microsoft.com/office/drawing/2014/main" id="{6D35C197-C4D1-4B01-AB5A-2C246D0B53D5}"/>
            </a:ext>
          </a:extLst>
        </xdr:cNvPr>
        <xdr:cNvSpPr txBox="1"/>
      </xdr:nvSpPr>
      <xdr:spPr>
        <a:xfrm>
          <a:off x="9258300" y="127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a:extLst>
            <a:ext uri="{FF2B5EF4-FFF2-40B4-BE49-F238E27FC236}">
              <a16:creationId xmlns:a16="http://schemas.microsoft.com/office/drawing/2014/main" id="{CCAB4EE2-DE1F-4841-AC13-D14B3B0CD634}"/>
            </a:ext>
          </a:extLst>
        </xdr:cNvPr>
        <xdr:cNvCxnSpPr/>
      </xdr:nvCxnSpPr>
      <xdr:spPr>
        <a:xfrm>
          <a:off x="9154160" y="13018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7" name="【福祉施設】&#10;一人当たり面積平均値テキスト">
          <a:extLst>
            <a:ext uri="{FF2B5EF4-FFF2-40B4-BE49-F238E27FC236}">
              <a16:creationId xmlns:a16="http://schemas.microsoft.com/office/drawing/2014/main" id="{61131789-FD8E-4158-A410-CE294EC48516}"/>
            </a:ext>
          </a:extLst>
        </xdr:cNvPr>
        <xdr:cNvSpPr txBox="1"/>
      </xdr:nvSpPr>
      <xdr:spPr>
        <a:xfrm>
          <a:off x="9258300" y="1387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a:extLst>
            <a:ext uri="{FF2B5EF4-FFF2-40B4-BE49-F238E27FC236}">
              <a16:creationId xmlns:a16="http://schemas.microsoft.com/office/drawing/2014/main" id="{2F98F5F2-2D81-4459-97D5-EB9EDC5B4E56}"/>
            </a:ext>
          </a:extLst>
        </xdr:cNvPr>
        <xdr:cNvSpPr/>
      </xdr:nvSpPr>
      <xdr:spPr>
        <a:xfrm>
          <a:off x="919226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a:extLst>
            <a:ext uri="{FF2B5EF4-FFF2-40B4-BE49-F238E27FC236}">
              <a16:creationId xmlns:a16="http://schemas.microsoft.com/office/drawing/2014/main" id="{C8848475-719B-45F7-B148-2E23FB4E43EC}"/>
            </a:ext>
          </a:extLst>
        </xdr:cNvPr>
        <xdr:cNvSpPr/>
      </xdr:nvSpPr>
      <xdr:spPr>
        <a:xfrm>
          <a:off x="844550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a:extLst>
            <a:ext uri="{FF2B5EF4-FFF2-40B4-BE49-F238E27FC236}">
              <a16:creationId xmlns:a16="http://schemas.microsoft.com/office/drawing/2014/main" id="{DB1E401E-7909-4B30-952E-1AE6F664E4D0}"/>
            </a:ext>
          </a:extLst>
        </xdr:cNvPr>
        <xdr:cNvSpPr/>
      </xdr:nvSpPr>
      <xdr:spPr>
        <a:xfrm>
          <a:off x="767080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a:extLst>
            <a:ext uri="{FF2B5EF4-FFF2-40B4-BE49-F238E27FC236}">
              <a16:creationId xmlns:a16="http://schemas.microsoft.com/office/drawing/2014/main" id="{AB2CB13B-B526-435D-B639-66C6F5976AF3}"/>
            </a:ext>
          </a:extLst>
        </xdr:cNvPr>
        <xdr:cNvSpPr/>
      </xdr:nvSpPr>
      <xdr:spPr>
        <a:xfrm>
          <a:off x="6873240" y="14000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a:extLst>
            <a:ext uri="{FF2B5EF4-FFF2-40B4-BE49-F238E27FC236}">
              <a16:creationId xmlns:a16="http://schemas.microsoft.com/office/drawing/2014/main" id="{C5B78BF9-EF80-41C2-B8A4-B0A13136DFBA}"/>
            </a:ext>
          </a:extLst>
        </xdr:cNvPr>
        <xdr:cNvSpPr/>
      </xdr:nvSpPr>
      <xdr:spPr>
        <a:xfrm>
          <a:off x="60985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BDBCFD6-42FA-4DFE-86BD-F82422EAFE9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F0B1FF3-A50C-439E-972D-27860315F2A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0450519-E687-49E2-8B4E-88467757184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684D92B-1ADD-4C1E-9A81-C5DEC71553E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246341B-4BCE-4CFF-993A-CC3732F841A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29211</xdr:rowOff>
    </xdr:from>
    <xdr:to>
      <xdr:col>55</xdr:col>
      <xdr:colOff>50800</xdr:colOff>
      <xdr:row>85</xdr:row>
      <xdr:rowOff>130811</xdr:rowOff>
    </xdr:to>
    <xdr:sp macro="" textlink="">
      <xdr:nvSpPr>
        <xdr:cNvPr id="358" name="楕円 357">
          <a:extLst>
            <a:ext uri="{FF2B5EF4-FFF2-40B4-BE49-F238E27FC236}">
              <a16:creationId xmlns:a16="http://schemas.microsoft.com/office/drawing/2014/main" id="{A6C807FC-3B99-4ACB-9512-093CAB7B21EB}"/>
            </a:ext>
          </a:extLst>
        </xdr:cNvPr>
        <xdr:cNvSpPr/>
      </xdr:nvSpPr>
      <xdr:spPr>
        <a:xfrm>
          <a:off x="9192260" y="14278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115588</xdr:rowOff>
    </xdr:from>
    <xdr:ext cx="469744" cy="259045"/>
    <xdr:sp macro="" textlink="">
      <xdr:nvSpPr>
        <xdr:cNvPr id="359" name="【福祉施設】&#10;一人当たり面積該当値テキスト">
          <a:extLst>
            <a:ext uri="{FF2B5EF4-FFF2-40B4-BE49-F238E27FC236}">
              <a16:creationId xmlns:a16="http://schemas.microsoft.com/office/drawing/2014/main" id="{27B6A4AA-1D29-4FF9-8C8E-1586A378A23D}"/>
            </a:ext>
          </a:extLst>
        </xdr:cNvPr>
        <xdr:cNvSpPr txBox="1"/>
      </xdr:nvSpPr>
      <xdr:spPr>
        <a:xfrm>
          <a:off x="9258300" y="1419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60" name="楕円 359">
          <a:extLst>
            <a:ext uri="{FF2B5EF4-FFF2-40B4-BE49-F238E27FC236}">
              <a16:creationId xmlns:a16="http://schemas.microsoft.com/office/drawing/2014/main" id="{6A9AA1DB-A09F-4B78-8D29-3414B766816A}"/>
            </a:ext>
          </a:extLst>
        </xdr:cNvPr>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80011</xdr:rowOff>
    </xdr:from>
    <xdr:to>
      <xdr:col>55</xdr:col>
      <xdr:colOff>0</xdr:colOff>
      <xdr:row>85</xdr:row>
      <xdr:rowOff>83820</xdr:rowOff>
    </xdr:to>
    <xdr:cxnSp macro="">
      <xdr:nvCxnSpPr>
        <xdr:cNvPr id="361" name="直線コネクタ 360">
          <a:extLst>
            <a:ext uri="{FF2B5EF4-FFF2-40B4-BE49-F238E27FC236}">
              <a16:creationId xmlns:a16="http://schemas.microsoft.com/office/drawing/2014/main" id="{C5023FD3-A435-43C9-873F-ED13F6C94DC8}"/>
            </a:ext>
          </a:extLst>
        </xdr:cNvPr>
        <xdr:cNvCxnSpPr/>
      </xdr:nvCxnSpPr>
      <xdr:spPr>
        <a:xfrm flipV="1">
          <a:off x="8496300" y="1432941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62" name="楕円 361">
          <a:extLst>
            <a:ext uri="{FF2B5EF4-FFF2-40B4-BE49-F238E27FC236}">
              <a16:creationId xmlns:a16="http://schemas.microsoft.com/office/drawing/2014/main" id="{B918FAD0-859B-44E8-B7F7-1B48ABD17BBD}"/>
            </a:ext>
          </a:extLst>
        </xdr:cNvPr>
        <xdr:cNvSpPr/>
      </xdr:nvSpPr>
      <xdr:spPr>
        <a:xfrm>
          <a:off x="767080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83820</xdr:rowOff>
    </xdr:to>
    <xdr:cxnSp macro="">
      <xdr:nvCxnSpPr>
        <xdr:cNvPr id="363" name="直線コネクタ 362">
          <a:extLst>
            <a:ext uri="{FF2B5EF4-FFF2-40B4-BE49-F238E27FC236}">
              <a16:creationId xmlns:a16="http://schemas.microsoft.com/office/drawing/2014/main" id="{BDBE8EA8-9D72-4B6B-8901-2EA7F7DE6989}"/>
            </a:ext>
          </a:extLst>
        </xdr:cNvPr>
        <xdr:cNvCxnSpPr/>
      </xdr:nvCxnSpPr>
      <xdr:spPr>
        <a:xfrm>
          <a:off x="7713980" y="1433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64" name="楕円 363">
          <a:extLst>
            <a:ext uri="{FF2B5EF4-FFF2-40B4-BE49-F238E27FC236}">
              <a16:creationId xmlns:a16="http://schemas.microsoft.com/office/drawing/2014/main" id="{F7ED2E7B-F1BD-49B2-91B7-712483789403}"/>
            </a:ext>
          </a:extLst>
        </xdr:cNvPr>
        <xdr:cNvSpPr/>
      </xdr:nvSpPr>
      <xdr:spPr>
        <a:xfrm>
          <a:off x="687324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87630</xdr:rowOff>
    </xdr:to>
    <xdr:cxnSp macro="">
      <xdr:nvCxnSpPr>
        <xdr:cNvPr id="365" name="直線コネクタ 364">
          <a:extLst>
            <a:ext uri="{FF2B5EF4-FFF2-40B4-BE49-F238E27FC236}">
              <a16:creationId xmlns:a16="http://schemas.microsoft.com/office/drawing/2014/main" id="{4F495BCA-E43F-4517-8314-E53BFEE08651}"/>
            </a:ext>
          </a:extLst>
        </xdr:cNvPr>
        <xdr:cNvCxnSpPr/>
      </xdr:nvCxnSpPr>
      <xdr:spPr>
        <a:xfrm flipV="1">
          <a:off x="6924040" y="143332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66" name="楕円 365">
          <a:extLst>
            <a:ext uri="{FF2B5EF4-FFF2-40B4-BE49-F238E27FC236}">
              <a16:creationId xmlns:a16="http://schemas.microsoft.com/office/drawing/2014/main" id="{7D62AF91-22CE-4AB1-815D-B9D188EE8F38}"/>
            </a:ext>
          </a:extLst>
        </xdr:cNvPr>
        <xdr:cNvSpPr/>
      </xdr:nvSpPr>
      <xdr:spPr>
        <a:xfrm>
          <a:off x="609854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87630</xdr:rowOff>
    </xdr:from>
    <xdr:to>
      <xdr:col>41</xdr:col>
      <xdr:colOff>50800</xdr:colOff>
      <xdr:row>85</xdr:row>
      <xdr:rowOff>91439</xdr:rowOff>
    </xdr:to>
    <xdr:cxnSp macro="">
      <xdr:nvCxnSpPr>
        <xdr:cNvPr id="367" name="直線コネクタ 366">
          <a:extLst>
            <a:ext uri="{FF2B5EF4-FFF2-40B4-BE49-F238E27FC236}">
              <a16:creationId xmlns:a16="http://schemas.microsoft.com/office/drawing/2014/main" id="{D15D5E09-53CD-4443-AD77-A13C6C554040}"/>
            </a:ext>
          </a:extLst>
        </xdr:cNvPr>
        <xdr:cNvCxnSpPr/>
      </xdr:nvCxnSpPr>
      <xdr:spPr>
        <a:xfrm flipV="1">
          <a:off x="6149340" y="1433703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68" name="n_1aveValue【福祉施設】&#10;一人当たり面積">
          <a:extLst>
            <a:ext uri="{FF2B5EF4-FFF2-40B4-BE49-F238E27FC236}">
              <a16:creationId xmlns:a16="http://schemas.microsoft.com/office/drawing/2014/main" id="{86096679-3C3B-4D41-A097-E4EAFB2D98AE}"/>
            </a:ext>
          </a:extLst>
        </xdr:cNvPr>
        <xdr:cNvSpPr txBox="1"/>
      </xdr:nvSpPr>
      <xdr:spPr>
        <a:xfrm>
          <a:off x="8271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69" name="n_2aveValue【福祉施設】&#10;一人当たり面積">
          <a:extLst>
            <a:ext uri="{FF2B5EF4-FFF2-40B4-BE49-F238E27FC236}">
              <a16:creationId xmlns:a16="http://schemas.microsoft.com/office/drawing/2014/main" id="{BAD2FEF2-304E-4DD9-AEA9-E7FA4A18416F}"/>
            </a:ext>
          </a:extLst>
        </xdr:cNvPr>
        <xdr:cNvSpPr txBox="1"/>
      </xdr:nvSpPr>
      <xdr:spPr>
        <a:xfrm>
          <a:off x="750958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0" name="n_3aveValue【福祉施設】&#10;一人当たり面積">
          <a:extLst>
            <a:ext uri="{FF2B5EF4-FFF2-40B4-BE49-F238E27FC236}">
              <a16:creationId xmlns:a16="http://schemas.microsoft.com/office/drawing/2014/main" id="{DEFFF3EC-CE56-4BA2-BEEE-DE0E35B0D200}"/>
            </a:ext>
          </a:extLst>
        </xdr:cNvPr>
        <xdr:cNvSpPr txBox="1"/>
      </xdr:nvSpPr>
      <xdr:spPr>
        <a:xfrm>
          <a:off x="671202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a:extLst>
            <a:ext uri="{FF2B5EF4-FFF2-40B4-BE49-F238E27FC236}">
              <a16:creationId xmlns:a16="http://schemas.microsoft.com/office/drawing/2014/main" id="{3F86C503-2E4C-42AB-9382-A822D62CF340}"/>
            </a:ext>
          </a:extLst>
        </xdr:cNvPr>
        <xdr:cNvSpPr txBox="1"/>
      </xdr:nvSpPr>
      <xdr:spPr>
        <a:xfrm>
          <a:off x="59373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72" name="n_1mainValue【福祉施設】&#10;一人当たり面積">
          <a:extLst>
            <a:ext uri="{FF2B5EF4-FFF2-40B4-BE49-F238E27FC236}">
              <a16:creationId xmlns:a16="http://schemas.microsoft.com/office/drawing/2014/main" id="{94E85A3D-46F5-418F-9A8F-8E5074D689E7}"/>
            </a:ext>
          </a:extLst>
        </xdr:cNvPr>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73" name="n_2mainValue【福祉施設】&#10;一人当たり面積">
          <a:extLst>
            <a:ext uri="{FF2B5EF4-FFF2-40B4-BE49-F238E27FC236}">
              <a16:creationId xmlns:a16="http://schemas.microsoft.com/office/drawing/2014/main" id="{01848013-384F-4968-B28B-C84C641513F0}"/>
            </a:ext>
          </a:extLst>
        </xdr:cNvPr>
        <xdr:cNvSpPr txBox="1"/>
      </xdr:nvSpPr>
      <xdr:spPr>
        <a:xfrm>
          <a:off x="7509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129557</xdr:rowOff>
    </xdr:from>
    <xdr:ext cx="469744" cy="259045"/>
    <xdr:sp macro="" textlink="">
      <xdr:nvSpPr>
        <xdr:cNvPr id="374" name="n_3mainValue【福祉施設】&#10;一人当たり面積">
          <a:extLst>
            <a:ext uri="{FF2B5EF4-FFF2-40B4-BE49-F238E27FC236}">
              <a16:creationId xmlns:a16="http://schemas.microsoft.com/office/drawing/2014/main" id="{C6DDC188-85F6-4DE4-8354-55CF1FB9FFDB}"/>
            </a:ext>
          </a:extLst>
        </xdr:cNvPr>
        <xdr:cNvSpPr txBox="1"/>
      </xdr:nvSpPr>
      <xdr:spPr>
        <a:xfrm>
          <a:off x="67120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mainValue【福祉施設】&#10;一人当たり面積">
          <a:extLst>
            <a:ext uri="{FF2B5EF4-FFF2-40B4-BE49-F238E27FC236}">
              <a16:creationId xmlns:a16="http://schemas.microsoft.com/office/drawing/2014/main" id="{DF233F31-F2D4-4B6F-BB0B-F9EA4328ED08}"/>
            </a:ext>
          </a:extLst>
        </xdr:cNvPr>
        <xdr:cNvSpPr txBox="1"/>
      </xdr:nvSpPr>
      <xdr:spPr>
        <a:xfrm>
          <a:off x="59373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4C71E8B-0580-44CF-A0BC-50ABCFB8733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E9AEAFA0-EF9D-41DA-A509-08DCFF4F884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DE8E3A07-54E4-4645-A2C5-D03DE903C0F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F212E4F4-1C32-443C-938D-568F50F0AA4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C82DACBB-956C-4251-935E-A0DEBC66BFC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E5504BFF-765E-471B-ACC5-3F33D856524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D69A64DE-5FDD-4022-B565-661C0288051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8FD16633-7B39-4196-8D82-465C7BBAF3A8}"/>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93B1C4F8-1EEE-41A4-8283-6FB76E2397BA}"/>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66EC7E4F-476C-44F4-8013-22F9C86212C8}"/>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E4518553-A460-4E71-8541-5642D6841E11}"/>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AFED857A-FBCD-4437-81C8-75B2AAE7B4D6}"/>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D9935C82-F933-409C-9D74-FF9D9435DA8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B5D8DA7-24F9-4288-8BDB-2C926B071DC9}"/>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292E9836-EB3A-4F88-99AC-96F21BC94B7E}"/>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710B6268-D3EA-4EA7-8F22-35041057497B}"/>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F8AC8723-D0ED-4564-ACF0-CDCE52BEDB73}"/>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10710A50-E725-4154-BF5E-31C1CFE903A4}"/>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21C77539-5A81-4961-944A-46456B8B54CB}"/>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30E48CC7-CFA9-4F02-859D-7BA25D2186B2}"/>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a:extLst>
            <a:ext uri="{FF2B5EF4-FFF2-40B4-BE49-F238E27FC236}">
              <a16:creationId xmlns:a16="http://schemas.microsoft.com/office/drawing/2014/main" id="{AA6A31A4-6215-4951-B467-DB8001EAA29F}"/>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B8EAB5ED-C03A-4C7C-A199-D4C751187C1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86986741-7ECB-4706-839F-446BA2F11F2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a:extLst>
            <a:ext uri="{FF2B5EF4-FFF2-40B4-BE49-F238E27FC236}">
              <a16:creationId xmlns:a16="http://schemas.microsoft.com/office/drawing/2014/main" id="{6C76DB7E-3DFA-4A41-A771-7012ECCB12F1}"/>
            </a:ext>
          </a:extLst>
        </xdr:cNvPr>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475D7CF3-0B12-4B3F-AFFA-FF4057F8EC40}"/>
            </a:ext>
          </a:extLst>
        </xdr:cNvPr>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a:extLst>
            <a:ext uri="{FF2B5EF4-FFF2-40B4-BE49-F238E27FC236}">
              <a16:creationId xmlns:a16="http://schemas.microsoft.com/office/drawing/2014/main" id="{2A957F4D-435F-4A38-A237-7D59626072AB}"/>
            </a:ext>
          </a:extLst>
        </xdr:cNvPr>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a:extLst>
            <a:ext uri="{FF2B5EF4-FFF2-40B4-BE49-F238E27FC236}">
              <a16:creationId xmlns:a16="http://schemas.microsoft.com/office/drawing/2014/main" id="{F67D5DBA-1F91-4282-9341-426DFF24F8F2}"/>
            </a:ext>
          </a:extLst>
        </xdr:cNvPr>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a:extLst>
            <a:ext uri="{FF2B5EF4-FFF2-40B4-BE49-F238E27FC236}">
              <a16:creationId xmlns:a16="http://schemas.microsoft.com/office/drawing/2014/main" id="{67A35183-BCB5-4999-92BE-FA5BDF73B709}"/>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28364FC3-D507-4CF1-8607-FDB7BFC230E4}"/>
            </a:ext>
          </a:extLst>
        </xdr:cNvPr>
        <xdr:cNvSpPr txBox="1"/>
      </xdr:nvSpPr>
      <xdr:spPr>
        <a:xfrm>
          <a:off x="4124960" y="1718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a:extLst>
            <a:ext uri="{FF2B5EF4-FFF2-40B4-BE49-F238E27FC236}">
              <a16:creationId xmlns:a16="http://schemas.microsoft.com/office/drawing/2014/main" id="{777CA6E0-9767-4755-884F-C88096F9D675}"/>
            </a:ext>
          </a:extLst>
        </xdr:cNvPr>
        <xdr:cNvSpPr/>
      </xdr:nvSpPr>
      <xdr:spPr>
        <a:xfrm>
          <a:off x="403606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a:extLst>
            <a:ext uri="{FF2B5EF4-FFF2-40B4-BE49-F238E27FC236}">
              <a16:creationId xmlns:a16="http://schemas.microsoft.com/office/drawing/2014/main" id="{D88BBBA3-1813-4E2D-BD1E-BFF06634B181}"/>
            </a:ext>
          </a:extLst>
        </xdr:cNvPr>
        <xdr:cNvSpPr/>
      </xdr:nvSpPr>
      <xdr:spPr>
        <a:xfrm>
          <a:off x="3312160" y="17372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a:extLst>
            <a:ext uri="{FF2B5EF4-FFF2-40B4-BE49-F238E27FC236}">
              <a16:creationId xmlns:a16="http://schemas.microsoft.com/office/drawing/2014/main" id="{DA3CE26F-9AC7-42DB-8170-38866DA66FED}"/>
            </a:ext>
          </a:extLst>
        </xdr:cNvPr>
        <xdr:cNvSpPr/>
      </xdr:nvSpPr>
      <xdr:spPr>
        <a:xfrm>
          <a:off x="2514600" y="1732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a:extLst>
            <a:ext uri="{FF2B5EF4-FFF2-40B4-BE49-F238E27FC236}">
              <a16:creationId xmlns:a16="http://schemas.microsoft.com/office/drawing/2014/main" id="{793BC487-BDBF-45A8-BAEC-2B4395D3ADA9}"/>
            </a:ext>
          </a:extLst>
        </xdr:cNvPr>
        <xdr:cNvSpPr/>
      </xdr:nvSpPr>
      <xdr:spPr>
        <a:xfrm>
          <a:off x="1739900" y="17385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a:extLst>
            <a:ext uri="{FF2B5EF4-FFF2-40B4-BE49-F238E27FC236}">
              <a16:creationId xmlns:a16="http://schemas.microsoft.com/office/drawing/2014/main" id="{97EADDA4-6E0A-4E18-B482-0E4B8EA662F3}"/>
            </a:ext>
          </a:extLst>
        </xdr:cNvPr>
        <xdr:cNvSpPr/>
      </xdr:nvSpPr>
      <xdr:spPr>
        <a:xfrm>
          <a:off x="965200" y="17317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6EE5868-265B-4E1D-8FD9-E11B46C7260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6786B9F-5254-4BE8-A68B-B611E23E41E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E1ED70A-9E52-419B-87BE-44FBAE29FF55}"/>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B983350-A7BC-4A10-919C-19A65216CBC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C060278-5B58-4141-AEC9-EB4FF25E396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62230</xdr:rowOff>
    </xdr:from>
    <xdr:to>
      <xdr:col>24</xdr:col>
      <xdr:colOff>114300</xdr:colOff>
      <xdr:row>104</xdr:row>
      <xdr:rowOff>163830</xdr:rowOff>
    </xdr:to>
    <xdr:sp macro="" textlink="">
      <xdr:nvSpPr>
        <xdr:cNvPr id="415" name="楕円 414">
          <a:extLst>
            <a:ext uri="{FF2B5EF4-FFF2-40B4-BE49-F238E27FC236}">
              <a16:creationId xmlns:a16="http://schemas.microsoft.com/office/drawing/2014/main" id="{C21B8EAF-F848-4613-9C7F-096E8701436C}"/>
            </a:ext>
          </a:extLst>
        </xdr:cNvPr>
        <xdr:cNvSpPr/>
      </xdr:nvSpPr>
      <xdr:spPr>
        <a:xfrm>
          <a:off x="4036060" y="174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40657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88431AA3-253E-43B2-B5F4-E4114ADECA7B}"/>
            </a:ext>
          </a:extLst>
        </xdr:cNvPr>
        <xdr:cNvSpPr txBox="1"/>
      </xdr:nvSpPr>
      <xdr:spPr>
        <a:xfrm>
          <a:off x="4124960" y="1747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57150</xdr:rowOff>
    </xdr:from>
    <xdr:to>
      <xdr:col>20</xdr:col>
      <xdr:colOff>38100</xdr:colOff>
      <xdr:row>104</xdr:row>
      <xdr:rowOff>158750</xdr:rowOff>
    </xdr:to>
    <xdr:sp macro="" textlink="">
      <xdr:nvSpPr>
        <xdr:cNvPr id="417" name="楕円 416">
          <a:extLst>
            <a:ext uri="{FF2B5EF4-FFF2-40B4-BE49-F238E27FC236}">
              <a16:creationId xmlns:a16="http://schemas.microsoft.com/office/drawing/2014/main" id="{2876ED42-4F2F-4D96-BDB7-27297A01FCD5}"/>
            </a:ext>
          </a:extLst>
        </xdr:cNvPr>
        <xdr:cNvSpPr/>
      </xdr:nvSpPr>
      <xdr:spPr>
        <a:xfrm>
          <a:off x="3312160" y="17491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107950</xdr:rowOff>
    </xdr:from>
    <xdr:to>
      <xdr:col>24</xdr:col>
      <xdr:colOff>63500</xdr:colOff>
      <xdr:row>104</xdr:row>
      <xdr:rowOff>113030</xdr:rowOff>
    </xdr:to>
    <xdr:cxnSp macro="">
      <xdr:nvCxnSpPr>
        <xdr:cNvPr id="418" name="直線コネクタ 417">
          <a:extLst>
            <a:ext uri="{FF2B5EF4-FFF2-40B4-BE49-F238E27FC236}">
              <a16:creationId xmlns:a16="http://schemas.microsoft.com/office/drawing/2014/main" id="{F6A3A0B3-3DC0-4646-8E63-2C421984488D}"/>
            </a:ext>
          </a:extLst>
        </xdr:cNvPr>
        <xdr:cNvCxnSpPr/>
      </xdr:nvCxnSpPr>
      <xdr:spPr>
        <a:xfrm>
          <a:off x="3355340" y="17542510"/>
          <a:ext cx="7315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31750</xdr:rowOff>
    </xdr:from>
    <xdr:to>
      <xdr:col>15</xdr:col>
      <xdr:colOff>101600</xdr:colOff>
      <xdr:row>104</xdr:row>
      <xdr:rowOff>133350</xdr:rowOff>
    </xdr:to>
    <xdr:sp macro="" textlink="">
      <xdr:nvSpPr>
        <xdr:cNvPr id="419" name="楕円 418">
          <a:extLst>
            <a:ext uri="{FF2B5EF4-FFF2-40B4-BE49-F238E27FC236}">
              <a16:creationId xmlns:a16="http://schemas.microsoft.com/office/drawing/2014/main" id="{14B9F44F-5AD9-414F-B98B-284C7513F007}"/>
            </a:ext>
          </a:extLst>
        </xdr:cNvPr>
        <xdr:cNvSpPr/>
      </xdr:nvSpPr>
      <xdr:spPr>
        <a:xfrm>
          <a:off x="2514600" y="174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82550</xdr:rowOff>
    </xdr:from>
    <xdr:to>
      <xdr:col>19</xdr:col>
      <xdr:colOff>177800</xdr:colOff>
      <xdr:row>104</xdr:row>
      <xdr:rowOff>107950</xdr:rowOff>
    </xdr:to>
    <xdr:cxnSp macro="">
      <xdr:nvCxnSpPr>
        <xdr:cNvPr id="420" name="直線コネクタ 419">
          <a:extLst>
            <a:ext uri="{FF2B5EF4-FFF2-40B4-BE49-F238E27FC236}">
              <a16:creationId xmlns:a16="http://schemas.microsoft.com/office/drawing/2014/main" id="{9310605E-4E01-4907-A25C-0FFDA5822309}"/>
            </a:ext>
          </a:extLst>
        </xdr:cNvPr>
        <xdr:cNvCxnSpPr/>
      </xdr:nvCxnSpPr>
      <xdr:spPr>
        <a:xfrm>
          <a:off x="2565400" y="1751711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6350</xdr:rowOff>
    </xdr:from>
    <xdr:to>
      <xdr:col>10</xdr:col>
      <xdr:colOff>165100</xdr:colOff>
      <xdr:row>104</xdr:row>
      <xdr:rowOff>107950</xdr:rowOff>
    </xdr:to>
    <xdr:sp macro="" textlink="">
      <xdr:nvSpPr>
        <xdr:cNvPr id="421" name="楕円 420">
          <a:extLst>
            <a:ext uri="{FF2B5EF4-FFF2-40B4-BE49-F238E27FC236}">
              <a16:creationId xmlns:a16="http://schemas.microsoft.com/office/drawing/2014/main" id="{F05342D7-81D4-4D2C-97FD-D4F1D087A62E}"/>
            </a:ext>
          </a:extLst>
        </xdr:cNvPr>
        <xdr:cNvSpPr/>
      </xdr:nvSpPr>
      <xdr:spPr>
        <a:xfrm>
          <a:off x="1739900" y="174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57150</xdr:rowOff>
    </xdr:from>
    <xdr:to>
      <xdr:col>15</xdr:col>
      <xdr:colOff>50800</xdr:colOff>
      <xdr:row>104</xdr:row>
      <xdr:rowOff>82550</xdr:rowOff>
    </xdr:to>
    <xdr:cxnSp macro="">
      <xdr:nvCxnSpPr>
        <xdr:cNvPr id="422" name="直線コネクタ 421">
          <a:extLst>
            <a:ext uri="{FF2B5EF4-FFF2-40B4-BE49-F238E27FC236}">
              <a16:creationId xmlns:a16="http://schemas.microsoft.com/office/drawing/2014/main" id="{16465381-F43E-4A5A-B7E0-3D63C03583D8}"/>
            </a:ext>
          </a:extLst>
        </xdr:cNvPr>
        <xdr:cNvCxnSpPr/>
      </xdr:nvCxnSpPr>
      <xdr:spPr>
        <a:xfrm>
          <a:off x="1790700" y="1749171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152400</xdr:rowOff>
    </xdr:from>
    <xdr:to>
      <xdr:col>6</xdr:col>
      <xdr:colOff>38100</xdr:colOff>
      <xdr:row>104</xdr:row>
      <xdr:rowOff>82550</xdr:rowOff>
    </xdr:to>
    <xdr:sp macro="" textlink="">
      <xdr:nvSpPr>
        <xdr:cNvPr id="423" name="楕円 422">
          <a:extLst>
            <a:ext uri="{FF2B5EF4-FFF2-40B4-BE49-F238E27FC236}">
              <a16:creationId xmlns:a16="http://schemas.microsoft.com/office/drawing/2014/main" id="{9EE8A03E-C1A7-486F-B707-804B4E182CF5}"/>
            </a:ext>
          </a:extLst>
        </xdr:cNvPr>
        <xdr:cNvSpPr/>
      </xdr:nvSpPr>
      <xdr:spPr>
        <a:xfrm>
          <a:off x="965200" y="17419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31750</xdr:rowOff>
    </xdr:from>
    <xdr:to>
      <xdr:col>10</xdr:col>
      <xdr:colOff>114300</xdr:colOff>
      <xdr:row>104</xdr:row>
      <xdr:rowOff>57150</xdr:rowOff>
    </xdr:to>
    <xdr:cxnSp macro="">
      <xdr:nvCxnSpPr>
        <xdr:cNvPr id="424" name="直線コネクタ 423">
          <a:extLst>
            <a:ext uri="{FF2B5EF4-FFF2-40B4-BE49-F238E27FC236}">
              <a16:creationId xmlns:a16="http://schemas.microsoft.com/office/drawing/2014/main" id="{9B42AA5E-3327-4C18-A4A4-27C5FA5CC75B}"/>
            </a:ext>
          </a:extLst>
        </xdr:cNvPr>
        <xdr:cNvCxnSpPr/>
      </xdr:nvCxnSpPr>
      <xdr:spPr>
        <a:xfrm>
          <a:off x="1008380" y="1746631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25" name="n_1aveValue【市民会館】&#10;有形固定資産減価償却率">
          <a:extLst>
            <a:ext uri="{FF2B5EF4-FFF2-40B4-BE49-F238E27FC236}">
              <a16:creationId xmlns:a16="http://schemas.microsoft.com/office/drawing/2014/main" id="{6AE920B7-DCD3-4543-912D-3076FC06CFA7}"/>
            </a:ext>
          </a:extLst>
        </xdr:cNvPr>
        <xdr:cNvSpPr txBox="1"/>
      </xdr:nvSpPr>
      <xdr:spPr>
        <a:xfrm>
          <a:off x="3170564" y="1715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26" name="n_2aveValue【市民会館】&#10;有形固定資産減価償却率">
          <a:extLst>
            <a:ext uri="{FF2B5EF4-FFF2-40B4-BE49-F238E27FC236}">
              <a16:creationId xmlns:a16="http://schemas.microsoft.com/office/drawing/2014/main" id="{588C3954-2C0B-483D-B7B9-4EA94CA1245F}"/>
            </a:ext>
          </a:extLst>
        </xdr:cNvPr>
        <xdr:cNvSpPr txBox="1"/>
      </xdr:nvSpPr>
      <xdr:spPr>
        <a:xfrm>
          <a:off x="2385704"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27" name="n_3aveValue【市民会館】&#10;有形固定資産減価償却率">
          <a:extLst>
            <a:ext uri="{FF2B5EF4-FFF2-40B4-BE49-F238E27FC236}">
              <a16:creationId xmlns:a16="http://schemas.microsoft.com/office/drawing/2014/main" id="{7C7454CA-1AE1-4733-B8A5-F879402297FE}"/>
            </a:ext>
          </a:extLst>
        </xdr:cNvPr>
        <xdr:cNvSpPr txBox="1"/>
      </xdr:nvSpPr>
      <xdr:spPr>
        <a:xfrm>
          <a:off x="1611004" y="1716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28" name="n_4aveValue【市民会館】&#10;有形固定資産減価償却率">
          <a:extLst>
            <a:ext uri="{FF2B5EF4-FFF2-40B4-BE49-F238E27FC236}">
              <a16:creationId xmlns:a16="http://schemas.microsoft.com/office/drawing/2014/main" id="{590A41F7-214C-4669-B07F-D9A72824EB02}"/>
            </a:ext>
          </a:extLst>
        </xdr:cNvPr>
        <xdr:cNvSpPr txBox="1"/>
      </xdr:nvSpPr>
      <xdr:spPr>
        <a:xfrm>
          <a:off x="836304" y="1710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149877</xdr:rowOff>
    </xdr:from>
    <xdr:ext cx="405111" cy="259045"/>
    <xdr:sp macro="" textlink="">
      <xdr:nvSpPr>
        <xdr:cNvPr id="429" name="n_1mainValue【市民会館】&#10;有形固定資産減価償却率">
          <a:extLst>
            <a:ext uri="{FF2B5EF4-FFF2-40B4-BE49-F238E27FC236}">
              <a16:creationId xmlns:a16="http://schemas.microsoft.com/office/drawing/2014/main" id="{EE7E7C8D-5F40-485B-8A6C-4D54FBAB7DC2}"/>
            </a:ext>
          </a:extLst>
        </xdr:cNvPr>
        <xdr:cNvSpPr txBox="1"/>
      </xdr:nvSpPr>
      <xdr:spPr>
        <a:xfrm>
          <a:off x="3170564" y="175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124477</xdr:rowOff>
    </xdr:from>
    <xdr:ext cx="405111" cy="259045"/>
    <xdr:sp macro="" textlink="">
      <xdr:nvSpPr>
        <xdr:cNvPr id="430" name="n_2mainValue【市民会館】&#10;有形固定資産減価償却率">
          <a:extLst>
            <a:ext uri="{FF2B5EF4-FFF2-40B4-BE49-F238E27FC236}">
              <a16:creationId xmlns:a16="http://schemas.microsoft.com/office/drawing/2014/main" id="{C3C4AB3F-77B6-4775-8565-2D63E2B79DDE}"/>
            </a:ext>
          </a:extLst>
        </xdr:cNvPr>
        <xdr:cNvSpPr txBox="1"/>
      </xdr:nvSpPr>
      <xdr:spPr>
        <a:xfrm>
          <a:off x="2385704" y="1755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99077</xdr:rowOff>
    </xdr:from>
    <xdr:ext cx="405111" cy="259045"/>
    <xdr:sp macro="" textlink="">
      <xdr:nvSpPr>
        <xdr:cNvPr id="431" name="n_3mainValue【市民会館】&#10;有形固定資産減価償却率">
          <a:extLst>
            <a:ext uri="{FF2B5EF4-FFF2-40B4-BE49-F238E27FC236}">
              <a16:creationId xmlns:a16="http://schemas.microsoft.com/office/drawing/2014/main" id="{72D6A5D7-0FE3-43EF-AFCA-C05E5B1121EC}"/>
            </a:ext>
          </a:extLst>
        </xdr:cNvPr>
        <xdr:cNvSpPr txBox="1"/>
      </xdr:nvSpPr>
      <xdr:spPr>
        <a:xfrm>
          <a:off x="161100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73677</xdr:rowOff>
    </xdr:from>
    <xdr:ext cx="405111" cy="259045"/>
    <xdr:sp macro="" textlink="">
      <xdr:nvSpPr>
        <xdr:cNvPr id="432" name="n_4mainValue【市民会館】&#10;有形固定資産減価償却率">
          <a:extLst>
            <a:ext uri="{FF2B5EF4-FFF2-40B4-BE49-F238E27FC236}">
              <a16:creationId xmlns:a16="http://schemas.microsoft.com/office/drawing/2014/main" id="{92E957EF-03C8-43D7-ACDA-400E5883B0A7}"/>
            </a:ext>
          </a:extLst>
        </xdr:cNvPr>
        <xdr:cNvSpPr txBox="1"/>
      </xdr:nvSpPr>
      <xdr:spPr>
        <a:xfrm>
          <a:off x="836304" y="1750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ACC669B-0C1A-458D-BE7E-A1CD32CBCF7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6C684D65-5DC7-46BB-A77B-69CF3B4C350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56C1FE1F-E9E7-411F-8D61-476F978AF10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E1C0218A-08F8-47FC-B3A3-01A4D34A7EBC}"/>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7B84D75B-2985-4918-923A-E62C64AFCB3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D52F7EC4-7918-41D5-9118-D3DC798B487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5D89B433-8435-49FB-AFC9-2EA205BEE05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4481C19-FC9A-444F-A064-04183FB1FE92}"/>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6E9A699-C5A2-4494-B899-0BB47844FC9A}"/>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2273C693-4FB1-497D-9281-34149AD64E38}"/>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a:extLst>
            <a:ext uri="{FF2B5EF4-FFF2-40B4-BE49-F238E27FC236}">
              <a16:creationId xmlns:a16="http://schemas.microsoft.com/office/drawing/2014/main" id="{2B219DF5-6266-4EEB-AB9E-E6F846F3AE0D}"/>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a:extLst>
            <a:ext uri="{FF2B5EF4-FFF2-40B4-BE49-F238E27FC236}">
              <a16:creationId xmlns:a16="http://schemas.microsoft.com/office/drawing/2014/main" id="{4D92B9E0-D183-4A0B-881B-50B529A304A6}"/>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a:extLst>
            <a:ext uri="{FF2B5EF4-FFF2-40B4-BE49-F238E27FC236}">
              <a16:creationId xmlns:a16="http://schemas.microsoft.com/office/drawing/2014/main" id="{9275BBCA-7E8A-4C4D-80EC-744839BDB146}"/>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a:extLst>
            <a:ext uri="{FF2B5EF4-FFF2-40B4-BE49-F238E27FC236}">
              <a16:creationId xmlns:a16="http://schemas.microsoft.com/office/drawing/2014/main" id="{09CD3E2D-6BC1-451E-BBFB-6378D97829CC}"/>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a:extLst>
            <a:ext uri="{FF2B5EF4-FFF2-40B4-BE49-F238E27FC236}">
              <a16:creationId xmlns:a16="http://schemas.microsoft.com/office/drawing/2014/main" id="{AD59915A-3F7C-4720-B668-952B7AECDEC8}"/>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a:extLst>
            <a:ext uri="{FF2B5EF4-FFF2-40B4-BE49-F238E27FC236}">
              <a16:creationId xmlns:a16="http://schemas.microsoft.com/office/drawing/2014/main" id="{EDA4E301-2DFD-4385-83A5-E9592C506FB2}"/>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a:extLst>
            <a:ext uri="{FF2B5EF4-FFF2-40B4-BE49-F238E27FC236}">
              <a16:creationId xmlns:a16="http://schemas.microsoft.com/office/drawing/2014/main" id="{AECFDCA8-261F-4C9F-ABDD-0FDF7497F5BF}"/>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a:extLst>
            <a:ext uri="{FF2B5EF4-FFF2-40B4-BE49-F238E27FC236}">
              <a16:creationId xmlns:a16="http://schemas.microsoft.com/office/drawing/2014/main" id="{24D87399-1B81-4EA1-9BEB-A3D098CBDBCB}"/>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a:extLst>
            <a:ext uri="{FF2B5EF4-FFF2-40B4-BE49-F238E27FC236}">
              <a16:creationId xmlns:a16="http://schemas.microsoft.com/office/drawing/2014/main" id="{E1625F48-D291-4C18-B80B-3CC856BFD0B3}"/>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a:extLst>
            <a:ext uri="{FF2B5EF4-FFF2-40B4-BE49-F238E27FC236}">
              <a16:creationId xmlns:a16="http://schemas.microsoft.com/office/drawing/2014/main" id="{5CF44531-1D5A-4BE1-A7F9-8A116BA7DD1F}"/>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a:extLst>
            <a:ext uri="{FF2B5EF4-FFF2-40B4-BE49-F238E27FC236}">
              <a16:creationId xmlns:a16="http://schemas.microsoft.com/office/drawing/2014/main" id="{83C80274-1748-4590-AEE8-0E30A741295D}"/>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a:extLst>
            <a:ext uri="{FF2B5EF4-FFF2-40B4-BE49-F238E27FC236}">
              <a16:creationId xmlns:a16="http://schemas.microsoft.com/office/drawing/2014/main" id="{6E0303F0-F534-45EC-8700-FECF0516B531}"/>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63013495-8FC3-4D88-BA57-603D6001420C}"/>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E15B4AE7-EA4F-4BEA-876D-3238092003B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E90A2618-12A7-42C1-9147-6DE146EE49A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a:extLst>
            <a:ext uri="{FF2B5EF4-FFF2-40B4-BE49-F238E27FC236}">
              <a16:creationId xmlns:a16="http://schemas.microsoft.com/office/drawing/2014/main" id="{BE9565EA-8ECC-4C11-B00A-1BC28A1CA718}"/>
            </a:ext>
          </a:extLst>
        </xdr:cNvPr>
        <xdr:cNvCxnSpPr/>
      </xdr:nvCxnSpPr>
      <xdr:spPr>
        <a:xfrm flipV="1">
          <a:off x="9219565" y="16882655"/>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a:extLst>
            <a:ext uri="{FF2B5EF4-FFF2-40B4-BE49-F238E27FC236}">
              <a16:creationId xmlns:a16="http://schemas.microsoft.com/office/drawing/2014/main" id="{C595807A-A6D6-4F9D-8040-1CE69026BFBA}"/>
            </a:ext>
          </a:extLst>
        </xdr:cNvPr>
        <xdr:cNvSpPr txBox="1"/>
      </xdr:nvSpPr>
      <xdr:spPr>
        <a:xfrm>
          <a:off x="925830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a:extLst>
            <a:ext uri="{FF2B5EF4-FFF2-40B4-BE49-F238E27FC236}">
              <a16:creationId xmlns:a16="http://schemas.microsoft.com/office/drawing/2014/main" id="{278DA706-CA7F-4C28-BFF0-20CF082FD531}"/>
            </a:ext>
          </a:extLst>
        </xdr:cNvPr>
        <xdr:cNvCxnSpPr/>
      </xdr:nvCxnSpPr>
      <xdr:spPr>
        <a:xfrm>
          <a:off x="915416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a:extLst>
            <a:ext uri="{FF2B5EF4-FFF2-40B4-BE49-F238E27FC236}">
              <a16:creationId xmlns:a16="http://schemas.microsoft.com/office/drawing/2014/main" id="{7D99A5F4-A785-46C2-A160-662E02EA19D7}"/>
            </a:ext>
          </a:extLst>
        </xdr:cNvPr>
        <xdr:cNvSpPr txBox="1"/>
      </xdr:nvSpPr>
      <xdr:spPr>
        <a:xfrm>
          <a:off x="925830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a:extLst>
            <a:ext uri="{FF2B5EF4-FFF2-40B4-BE49-F238E27FC236}">
              <a16:creationId xmlns:a16="http://schemas.microsoft.com/office/drawing/2014/main" id="{4895677B-A2D5-4370-B2DB-F7A0B1D91279}"/>
            </a:ext>
          </a:extLst>
        </xdr:cNvPr>
        <xdr:cNvCxnSpPr/>
      </xdr:nvCxnSpPr>
      <xdr:spPr>
        <a:xfrm>
          <a:off x="915416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63" name="【市民会館】&#10;一人当たり面積平均値テキスト">
          <a:extLst>
            <a:ext uri="{FF2B5EF4-FFF2-40B4-BE49-F238E27FC236}">
              <a16:creationId xmlns:a16="http://schemas.microsoft.com/office/drawing/2014/main" id="{300E7C02-6B25-4F8A-A0B5-FF6D676D9ED0}"/>
            </a:ext>
          </a:extLst>
        </xdr:cNvPr>
        <xdr:cNvSpPr txBox="1"/>
      </xdr:nvSpPr>
      <xdr:spPr>
        <a:xfrm>
          <a:off x="9258300" y="17595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a:extLst>
            <a:ext uri="{FF2B5EF4-FFF2-40B4-BE49-F238E27FC236}">
              <a16:creationId xmlns:a16="http://schemas.microsoft.com/office/drawing/2014/main" id="{8806C859-FA1B-4523-9A95-732EEEF44880}"/>
            </a:ext>
          </a:extLst>
        </xdr:cNvPr>
        <xdr:cNvSpPr/>
      </xdr:nvSpPr>
      <xdr:spPr>
        <a:xfrm>
          <a:off x="9192260" y="1774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a:extLst>
            <a:ext uri="{FF2B5EF4-FFF2-40B4-BE49-F238E27FC236}">
              <a16:creationId xmlns:a16="http://schemas.microsoft.com/office/drawing/2014/main" id="{F9B6BB1A-7DB3-4B3E-8BF9-7D66F93A391D}"/>
            </a:ext>
          </a:extLst>
        </xdr:cNvPr>
        <xdr:cNvSpPr/>
      </xdr:nvSpPr>
      <xdr:spPr>
        <a:xfrm>
          <a:off x="8445500" y="17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a:extLst>
            <a:ext uri="{FF2B5EF4-FFF2-40B4-BE49-F238E27FC236}">
              <a16:creationId xmlns:a16="http://schemas.microsoft.com/office/drawing/2014/main" id="{FD4C946A-36FD-4C56-9DC2-D18E8DB6C031}"/>
            </a:ext>
          </a:extLst>
        </xdr:cNvPr>
        <xdr:cNvSpPr/>
      </xdr:nvSpPr>
      <xdr:spPr>
        <a:xfrm>
          <a:off x="7670800" y="178050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a:extLst>
            <a:ext uri="{FF2B5EF4-FFF2-40B4-BE49-F238E27FC236}">
              <a16:creationId xmlns:a16="http://schemas.microsoft.com/office/drawing/2014/main" id="{4E78C825-BD21-4E8C-99F0-0A0C553E1D2E}"/>
            </a:ext>
          </a:extLst>
        </xdr:cNvPr>
        <xdr:cNvSpPr/>
      </xdr:nvSpPr>
      <xdr:spPr>
        <a:xfrm>
          <a:off x="6873240" y="1778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a:extLst>
            <a:ext uri="{FF2B5EF4-FFF2-40B4-BE49-F238E27FC236}">
              <a16:creationId xmlns:a16="http://schemas.microsoft.com/office/drawing/2014/main" id="{950156E4-7AC7-493C-BEBF-9FA409F0704B}"/>
            </a:ext>
          </a:extLst>
        </xdr:cNvPr>
        <xdr:cNvSpPr/>
      </xdr:nvSpPr>
      <xdr:spPr>
        <a:xfrm>
          <a:off x="60985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94D8BCE-4A2C-42B9-AB93-9C3ECE45475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FF4C17-571E-414B-9CFD-58A4A94B856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F0B8FF7-D285-4CBD-ABA7-B9053C75C52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6849D40-127C-4539-B210-EBCF01B0CF4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06DB16E-703A-4F94-B202-9F8F00731B8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154395</xdr:rowOff>
    </xdr:from>
    <xdr:to>
      <xdr:col>55</xdr:col>
      <xdr:colOff>50800</xdr:colOff>
      <xdr:row>106</xdr:row>
      <xdr:rowOff>84545</xdr:rowOff>
    </xdr:to>
    <xdr:sp macro="" textlink="">
      <xdr:nvSpPr>
        <xdr:cNvPr id="474" name="楕円 473">
          <a:extLst>
            <a:ext uri="{FF2B5EF4-FFF2-40B4-BE49-F238E27FC236}">
              <a16:creationId xmlns:a16="http://schemas.microsoft.com/office/drawing/2014/main" id="{5653F6D1-DB15-49C5-9D66-BF506975BB0A}"/>
            </a:ext>
          </a:extLst>
        </xdr:cNvPr>
        <xdr:cNvSpPr/>
      </xdr:nvSpPr>
      <xdr:spPr>
        <a:xfrm>
          <a:off x="9192260" y="17756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132822</xdr:rowOff>
    </xdr:from>
    <xdr:ext cx="469744" cy="259045"/>
    <xdr:sp macro="" textlink="">
      <xdr:nvSpPr>
        <xdr:cNvPr id="475" name="【市民会館】&#10;一人当たり面積該当値テキスト">
          <a:extLst>
            <a:ext uri="{FF2B5EF4-FFF2-40B4-BE49-F238E27FC236}">
              <a16:creationId xmlns:a16="http://schemas.microsoft.com/office/drawing/2014/main" id="{E3879087-DDE7-4F7B-AE9D-B4650D9941A8}"/>
            </a:ext>
          </a:extLst>
        </xdr:cNvPr>
        <xdr:cNvSpPr txBox="1"/>
      </xdr:nvSpPr>
      <xdr:spPr>
        <a:xfrm>
          <a:off x="9258300" y="1773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160927</xdr:rowOff>
    </xdr:from>
    <xdr:to>
      <xdr:col>50</xdr:col>
      <xdr:colOff>165100</xdr:colOff>
      <xdr:row>106</xdr:row>
      <xdr:rowOff>91077</xdr:rowOff>
    </xdr:to>
    <xdr:sp macro="" textlink="">
      <xdr:nvSpPr>
        <xdr:cNvPr id="476" name="楕円 475">
          <a:extLst>
            <a:ext uri="{FF2B5EF4-FFF2-40B4-BE49-F238E27FC236}">
              <a16:creationId xmlns:a16="http://schemas.microsoft.com/office/drawing/2014/main" id="{397B1861-F5B4-4F36-9466-1B5B6ED7BC50}"/>
            </a:ext>
          </a:extLst>
        </xdr:cNvPr>
        <xdr:cNvSpPr/>
      </xdr:nvSpPr>
      <xdr:spPr>
        <a:xfrm>
          <a:off x="8445500" y="1776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33745</xdr:rowOff>
    </xdr:from>
    <xdr:to>
      <xdr:col>55</xdr:col>
      <xdr:colOff>0</xdr:colOff>
      <xdr:row>106</xdr:row>
      <xdr:rowOff>40277</xdr:rowOff>
    </xdr:to>
    <xdr:cxnSp macro="">
      <xdr:nvCxnSpPr>
        <xdr:cNvPr id="477" name="直線コネクタ 476">
          <a:extLst>
            <a:ext uri="{FF2B5EF4-FFF2-40B4-BE49-F238E27FC236}">
              <a16:creationId xmlns:a16="http://schemas.microsoft.com/office/drawing/2014/main" id="{F239BBDA-6AB7-4B66-9A3B-1933AF06A519}"/>
            </a:ext>
          </a:extLst>
        </xdr:cNvPr>
        <xdr:cNvCxnSpPr/>
      </xdr:nvCxnSpPr>
      <xdr:spPr>
        <a:xfrm flipV="1">
          <a:off x="8496300" y="17803585"/>
          <a:ext cx="723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167458</xdr:rowOff>
    </xdr:from>
    <xdr:to>
      <xdr:col>46</xdr:col>
      <xdr:colOff>38100</xdr:colOff>
      <xdr:row>106</xdr:row>
      <xdr:rowOff>97608</xdr:rowOff>
    </xdr:to>
    <xdr:sp macro="" textlink="">
      <xdr:nvSpPr>
        <xdr:cNvPr id="478" name="楕円 477">
          <a:extLst>
            <a:ext uri="{FF2B5EF4-FFF2-40B4-BE49-F238E27FC236}">
              <a16:creationId xmlns:a16="http://schemas.microsoft.com/office/drawing/2014/main" id="{DAB163AA-88BD-4A52-B2DF-1C8EFE4DF864}"/>
            </a:ext>
          </a:extLst>
        </xdr:cNvPr>
        <xdr:cNvSpPr/>
      </xdr:nvSpPr>
      <xdr:spPr>
        <a:xfrm>
          <a:off x="7670800" y="17769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40277</xdr:rowOff>
    </xdr:from>
    <xdr:to>
      <xdr:col>50</xdr:col>
      <xdr:colOff>114300</xdr:colOff>
      <xdr:row>106</xdr:row>
      <xdr:rowOff>46808</xdr:rowOff>
    </xdr:to>
    <xdr:cxnSp macro="">
      <xdr:nvCxnSpPr>
        <xdr:cNvPr id="479" name="直線コネクタ 478">
          <a:extLst>
            <a:ext uri="{FF2B5EF4-FFF2-40B4-BE49-F238E27FC236}">
              <a16:creationId xmlns:a16="http://schemas.microsoft.com/office/drawing/2014/main" id="{DA37F3B4-C7C9-4212-BB2A-6FC17F696A8E}"/>
            </a:ext>
          </a:extLst>
        </xdr:cNvPr>
        <xdr:cNvCxnSpPr/>
      </xdr:nvCxnSpPr>
      <xdr:spPr>
        <a:xfrm flipV="1">
          <a:off x="7713980" y="17810117"/>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80" name="楕円 479">
          <a:extLst>
            <a:ext uri="{FF2B5EF4-FFF2-40B4-BE49-F238E27FC236}">
              <a16:creationId xmlns:a16="http://schemas.microsoft.com/office/drawing/2014/main" id="{3E858991-DA0C-4268-949B-FB1E6FC18EF3}"/>
            </a:ext>
          </a:extLst>
        </xdr:cNvPr>
        <xdr:cNvSpPr/>
      </xdr:nvSpPr>
      <xdr:spPr>
        <a:xfrm>
          <a:off x="687324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46808</xdr:rowOff>
    </xdr:from>
    <xdr:to>
      <xdr:col>45</xdr:col>
      <xdr:colOff>177800</xdr:colOff>
      <xdr:row>106</xdr:row>
      <xdr:rowOff>53339</xdr:rowOff>
    </xdr:to>
    <xdr:cxnSp macro="">
      <xdr:nvCxnSpPr>
        <xdr:cNvPr id="481" name="直線コネクタ 480">
          <a:extLst>
            <a:ext uri="{FF2B5EF4-FFF2-40B4-BE49-F238E27FC236}">
              <a16:creationId xmlns:a16="http://schemas.microsoft.com/office/drawing/2014/main" id="{24D80878-85E7-40AF-B27A-6AA1E39E8D30}"/>
            </a:ext>
          </a:extLst>
        </xdr:cNvPr>
        <xdr:cNvCxnSpPr/>
      </xdr:nvCxnSpPr>
      <xdr:spPr>
        <a:xfrm flipV="1">
          <a:off x="6924040" y="17816648"/>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9071</xdr:rowOff>
    </xdr:from>
    <xdr:to>
      <xdr:col>36</xdr:col>
      <xdr:colOff>165100</xdr:colOff>
      <xdr:row>106</xdr:row>
      <xdr:rowOff>110671</xdr:rowOff>
    </xdr:to>
    <xdr:sp macro="" textlink="">
      <xdr:nvSpPr>
        <xdr:cNvPr id="482" name="楕円 481">
          <a:extLst>
            <a:ext uri="{FF2B5EF4-FFF2-40B4-BE49-F238E27FC236}">
              <a16:creationId xmlns:a16="http://schemas.microsoft.com/office/drawing/2014/main" id="{13701279-939E-4576-937F-921F156C8976}"/>
            </a:ext>
          </a:extLst>
        </xdr:cNvPr>
        <xdr:cNvSpPr/>
      </xdr:nvSpPr>
      <xdr:spPr>
        <a:xfrm>
          <a:off x="609854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59871</xdr:rowOff>
    </xdr:to>
    <xdr:cxnSp macro="">
      <xdr:nvCxnSpPr>
        <xdr:cNvPr id="483" name="直線コネクタ 482">
          <a:extLst>
            <a:ext uri="{FF2B5EF4-FFF2-40B4-BE49-F238E27FC236}">
              <a16:creationId xmlns:a16="http://schemas.microsoft.com/office/drawing/2014/main" id="{D27B1A52-6968-4560-AB68-1079B68D2E4E}"/>
            </a:ext>
          </a:extLst>
        </xdr:cNvPr>
        <xdr:cNvCxnSpPr/>
      </xdr:nvCxnSpPr>
      <xdr:spPr>
        <a:xfrm flipV="1">
          <a:off x="6149340" y="17823179"/>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84" name="n_1aveValue【市民会館】&#10;一人当たり面積">
          <a:extLst>
            <a:ext uri="{FF2B5EF4-FFF2-40B4-BE49-F238E27FC236}">
              <a16:creationId xmlns:a16="http://schemas.microsoft.com/office/drawing/2014/main" id="{D8D60C61-33D5-424A-AFB4-96CD92C4819A}"/>
            </a:ext>
          </a:extLst>
        </xdr:cNvPr>
        <xdr:cNvSpPr txBox="1"/>
      </xdr:nvSpPr>
      <xdr:spPr>
        <a:xfrm>
          <a:off x="8271587" y="178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85" name="n_2aveValue【市民会館】&#10;一人当たり面積">
          <a:extLst>
            <a:ext uri="{FF2B5EF4-FFF2-40B4-BE49-F238E27FC236}">
              <a16:creationId xmlns:a16="http://schemas.microsoft.com/office/drawing/2014/main" id="{57056F3F-3BE6-4460-8A8B-31CCEF9CEE0D}"/>
            </a:ext>
          </a:extLst>
        </xdr:cNvPr>
        <xdr:cNvSpPr txBox="1"/>
      </xdr:nvSpPr>
      <xdr:spPr>
        <a:xfrm>
          <a:off x="7509587" y="178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86" name="n_3aveValue【市民会館】&#10;一人当たり面積">
          <a:extLst>
            <a:ext uri="{FF2B5EF4-FFF2-40B4-BE49-F238E27FC236}">
              <a16:creationId xmlns:a16="http://schemas.microsoft.com/office/drawing/2014/main" id="{DEC069A9-D779-44DE-A9BF-0A2FB847D76E}"/>
            </a:ext>
          </a:extLst>
        </xdr:cNvPr>
        <xdr:cNvSpPr txBox="1"/>
      </xdr:nvSpPr>
      <xdr:spPr>
        <a:xfrm>
          <a:off x="6712027" y="1788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7" name="n_4aveValue【市民会館】&#10;一人当たり面積">
          <a:extLst>
            <a:ext uri="{FF2B5EF4-FFF2-40B4-BE49-F238E27FC236}">
              <a16:creationId xmlns:a16="http://schemas.microsoft.com/office/drawing/2014/main" id="{E24CFCF3-D1A8-4D08-BB54-D42399243F74}"/>
            </a:ext>
          </a:extLst>
        </xdr:cNvPr>
        <xdr:cNvSpPr txBox="1"/>
      </xdr:nvSpPr>
      <xdr:spPr>
        <a:xfrm>
          <a:off x="593732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107604</xdr:rowOff>
    </xdr:from>
    <xdr:ext cx="469744" cy="259045"/>
    <xdr:sp macro="" textlink="">
      <xdr:nvSpPr>
        <xdr:cNvPr id="488" name="n_1mainValue【市民会館】&#10;一人当たり面積">
          <a:extLst>
            <a:ext uri="{FF2B5EF4-FFF2-40B4-BE49-F238E27FC236}">
              <a16:creationId xmlns:a16="http://schemas.microsoft.com/office/drawing/2014/main" id="{AC32CCD5-DEB5-4108-A510-BF99856F7FE5}"/>
            </a:ext>
          </a:extLst>
        </xdr:cNvPr>
        <xdr:cNvSpPr txBox="1"/>
      </xdr:nvSpPr>
      <xdr:spPr>
        <a:xfrm>
          <a:off x="8271587" y="1754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114135</xdr:rowOff>
    </xdr:from>
    <xdr:ext cx="469744" cy="259045"/>
    <xdr:sp macro="" textlink="">
      <xdr:nvSpPr>
        <xdr:cNvPr id="489" name="n_2mainValue【市民会館】&#10;一人当たり面積">
          <a:extLst>
            <a:ext uri="{FF2B5EF4-FFF2-40B4-BE49-F238E27FC236}">
              <a16:creationId xmlns:a16="http://schemas.microsoft.com/office/drawing/2014/main" id="{70DA07D0-A19D-4EFA-BB0D-3F0ED003E82B}"/>
            </a:ext>
          </a:extLst>
        </xdr:cNvPr>
        <xdr:cNvSpPr txBox="1"/>
      </xdr:nvSpPr>
      <xdr:spPr>
        <a:xfrm>
          <a:off x="7509587" y="175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120666</xdr:rowOff>
    </xdr:from>
    <xdr:ext cx="469744" cy="259045"/>
    <xdr:sp macro="" textlink="">
      <xdr:nvSpPr>
        <xdr:cNvPr id="490" name="n_3mainValue【市民会館】&#10;一人当たり面積">
          <a:extLst>
            <a:ext uri="{FF2B5EF4-FFF2-40B4-BE49-F238E27FC236}">
              <a16:creationId xmlns:a16="http://schemas.microsoft.com/office/drawing/2014/main" id="{FBA049A7-E92E-4E5D-8E8B-4FC6F4733A76}"/>
            </a:ext>
          </a:extLst>
        </xdr:cNvPr>
        <xdr:cNvSpPr txBox="1"/>
      </xdr:nvSpPr>
      <xdr:spPr>
        <a:xfrm>
          <a:off x="671202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101798</xdr:rowOff>
    </xdr:from>
    <xdr:ext cx="469744" cy="259045"/>
    <xdr:sp macro="" textlink="">
      <xdr:nvSpPr>
        <xdr:cNvPr id="491" name="n_4mainValue【市民会館】&#10;一人当たり面積">
          <a:extLst>
            <a:ext uri="{FF2B5EF4-FFF2-40B4-BE49-F238E27FC236}">
              <a16:creationId xmlns:a16="http://schemas.microsoft.com/office/drawing/2014/main" id="{3AC9A312-CEAF-4BB4-B849-F670CDF2A6E8}"/>
            </a:ext>
          </a:extLst>
        </xdr:cNvPr>
        <xdr:cNvSpPr txBox="1"/>
      </xdr:nvSpPr>
      <xdr:spPr>
        <a:xfrm>
          <a:off x="5937327" y="178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37C9708E-EFE3-4829-919E-6CBB7412CD9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2CAE8CA9-F0A2-4C3F-9EEA-57D0B4C2A26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D7D775FF-8234-44FA-8D84-DBB6E87608F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4FFD08DC-53D1-4A03-AB32-42F900EFA09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9615BCC6-CAB8-4304-BA48-ABF532782E9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8BF1A730-7B9E-40F8-8BF7-BED2EE94590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66C4C500-2AC9-459D-B671-EC84F1D9D5B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997F98CA-8FA5-4D01-B104-36D83883096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AD1419C8-1163-4E94-AF63-FCDF83C1D92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735F204D-670B-4919-B983-138AFF6D52A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F50483FF-B3A9-4F39-96CA-0D3FC637BC0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a16="http://schemas.microsoft.com/office/drawing/2014/main" id="{F8195668-8B1C-402C-8838-043BDC5F697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a:extLst>
            <a:ext uri="{FF2B5EF4-FFF2-40B4-BE49-F238E27FC236}">
              <a16:creationId xmlns:a16="http://schemas.microsoft.com/office/drawing/2014/main" id="{7BB4F377-38A3-4D07-B4A7-477229BD6F6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a16="http://schemas.microsoft.com/office/drawing/2014/main" id="{1606DA1E-2841-4CFC-B1DC-EB67EC16D4E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a16="http://schemas.microsoft.com/office/drawing/2014/main" id="{16A5F733-3877-44F1-9859-FBE44086080D}"/>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a16="http://schemas.microsoft.com/office/drawing/2014/main" id="{850408E8-F4F3-4F17-A1A5-48A4B57863B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a16="http://schemas.microsoft.com/office/drawing/2014/main" id="{5978CA74-2DC0-472B-AB51-F51E2A988B21}"/>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a16="http://schemas.microsoft.com/office/drawing/2014/main" id="{953F5133-B44F-4735-A287-54EB4D74061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a16="http://schemas.microsoft.com/office/drawing/2014/main" id="{DA25097F-FA1F-4351-A4D9-C623ABA9CB9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a16="http://schemas.microsoft.com/office/drawing/2014/main" id="{8AB28AEF-2D78-4371-87B2-7B04A8222BD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a16="http://schemas.microsoft.com/office/drawing/2014/main" id="{AE4CEC81-1A2A-4F45-A8A3-801E991B9E1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a16="http://schemas.microsoft.com/office/drawing/2014/main" id="{CFE7ABBD-F9A8-4903-A664-B9849B433B1D}"/>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a:extLst>
            <a:ext uri="{FF2B5EF4-FFF2-40B4-BE49-F238E27FC236}">
              <a16:creationId xmlns:a16="http://schemas.microsoft.com/office/drawing/2014/main" id="{45DD38E9-0C3E-451C-8895-7EF725CB6E95}"/>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E11BF22D-162C-41A3-AED5-73CB9520EA6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76E16EE9-746F-4CCF-8558-186AB939400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7" name="直線コネクタ 516">
          <a:extLst>
            <a:ext uri="{FF2B5EF4-FFF2-40B4-BE49-F238E27FC236}">
              <a16:creationId xmlns:a16="http://schemas.microsoft.com/office/drawing/2014/main" id="{0C5F4A04-7296-4DBA-870F-90D144751985}"/>
            </a:ext>
          </a:extLst>
        </xdr:cNvPr>
        <xdr:cNvCxnSpPr/>
      </xdr:nvCxnSpPr>
      <xdr:spPr>
        <a:xfrm flipV="1">
          <a:off x="14375764" y="558546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DEAB7181-E48F-453C-8FD2-E20A0CA51FE7}"/>
            </a:ext>
          </a:extLst>
        </xdr:cNvPr>
        <xdr:cNvSpPr txBox="1"/>
      </xdr:nvSpPr>
      <xdr:spPr>
        <a:xfrm>
          <a:off x="14414500" y="707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19" name="直線コネクタ 518">
          <a:extLst>
            <a:ext uri="{FF2B5EF4-FFF2-40B4-BE49-F238E27FC236}">
              <a16:creationId xmlns:a16="http://schemas.microsoft.com/office/drawing/2014/main" id="{548659C9-C9A6-40A8-B4F8-99AB5345B74F}"/>
            </a:ext>
          </a:extLst>
        </xdr:cNvPr>
        <xdr:cNvCxnSpPr/>
      </xdr:nvCxnSpPr>
      <xdr:spPr>
        <a:xfrm>
          <a:off x="14287500" y="706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0" name="【一般廃棄物処理施設】&#10;有形固定資産減価償却率最大値テキスト">
          <a:extLst>
            <a:ext uri="{FF2B5EF4-FFF2-40B4-BE49-F238E27FC236}">
              <a16:creationId xmlns:a16="http://schemas.microsoft.com/office/drawing/2014/main" id="{E3527FEB-B113-4C17-8CCE-AD5643ABC29D}"/>
            </a:ext>
          </a:extLst>
        </xdr:cNvPr>
        <xdr:cNvSpPr txBox="1"/>
      </xdr:nvSpPr>
      <xdr:spPr>
        <a:xfrm>
          <a:off x="14414500" y="5364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a:extLst>
            <a:ext uri="{FF2B5EF4-FFF2-40B4-BE49-F238E27FC236}">
              <a16:creationId xmlns:a16="http://schemas.microsoft.com/office/drawing/2014/main" id="{56952C74-411A-4811-877C-377B84569000}"/>
            </a:ext>
          </a:extLst>
        </xdr:cNvPr>
        <xdr:cNvCxnSpPr/>
      </xdr:nvCxnSpPr>
      <xdr:spPr>
        <a:xfrm>
          <a:off x="14287500" y="558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E9068583-91B4-449D-B7B6-77524634656B}"/>
            </a:ext>
          </a:extLst>
        </xdr:cNvPr>
        <xdr:cNvSpPr txBox="1"/>
      </xdr:nvSpPr>
      <xdr:spPr>
        <a:xfrm>
          <a:off x="14414500" y="6348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3" name="フローチャート: 判断 522">
          <a:extLst>
            <a:ext uri="{FF2B5EF4-FFF2-40B4-BE49-F238E27FC236}">
              <a16:creationId xmlns:a16="http://schemas.microsoft.com/office/drawing/2014/main" id="{10E5BAF5-829A-48BA-ACAA-0A0B966C3AC3}"/>
            </a:ext>
          </a:extLst>
        </xdr:cNvPr>
        <xdr:cNvSpPr/>
      </xdr:nvSpPr>
      <xdr:spPr>
        <a:xfrm>
          <a:off x="14325600" y="64936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4" name="フローチャート: 判断 523">
          <a:extLst>
            <a:ext uri="{FF2B5EF4-FFF2-40B4-BE49-F238E27FC236}">
              <a16:creationId xmlns:a16="http://schemas.microsoft.com/office/drawing/2014/main" id="{11F199CC-948B-4B06-96FA-27DAF953E932}"/>
            </a:ext>
          </a:extLst>
        </xdr:cNvPr>
        <xdr:cNvSpPr/>
      </xdr:nvSpPr>
      <xdr:spPr>
        <a:xfrm>
          <a:off x="13578840" y="6462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5" name="フローチャート: 判断 524">
          <a:extLst>
            <a:ext uri="{FF2B5EF4-FFF2-40B4-BE49-F238E27FC236}">
              <a16:creationId xmlns:a16="http://schemas.microsoft.com/office/drawing/2014/main" id="{5FC89956-AA07-4A37-B71E-C93EE7902CA0}"/>
            </a:ext>
          </a:extLst>
        </xdr:cNvPr>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6" name="フローチャート: 判断 525">
          <a:extLst>
            <a:ext uri="{FF2B5EF4-FFF2-40B4-BE49-F238E27FC236}">
              <a16:creationId xmlns:a16="http://schemas.microsoft.com/office/drawing/2014/main" id="{C1C36B9D-9E11-40E5-84DD-E13925475DA7}"/>
            </a:ext>
          </a:extLst>
        </xdr:cNvPr>
        <xdr:cNvSpPr/>
      </xdr:nvSpPr>
      <xdr:spPr>
        <a:xfrm>
          <a:off x="12029440" y="633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7" name="フローチャート: 判断 526">
          <a:extLst>
            <a:ext uri="{FF2B5EF4-FFF2-40B4-BE49-F238E27FC236}">
              <a16:creationId xmlns:a16="http://schemas.microsoft.com/office/drawing/2014/main" id="{D799E2E6-A064-4D58-8C5D-E97C6515C40F}"/>
            </a:ext>
          </a:extLst>
        </xdr:cNvPr>
        <xdr:cNvSpPr/>
      </xdr:nvSpPr>
      <xdr:spPr>
        <a:xfrm>
          <a:off x="1123188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5FC1D2C-A78C-42E6-8DF1-933B4ABCC34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B2DE85B-1D50-4A9C-98BB-312F8D2382B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0D76061-52BC-4382-8184-C066985FD25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957DE48-E81A-4A6C-B9E2-99314472C6F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D754B77-F1FF-40B8-8AED-0448A78ECEE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74385</xdr:rowOff>
    </xdr:from>
    <xdr:to>
      <xdr:col>85</xdr:col>
      <xdr:colOff>177800</xdr:colOff>
      <xdr:row>41</xdr:row>
      <xdr:rowOff>4535</xdr:rowOff>
    </xdr:to>
    <xdr:sp macro="" textlink="">
      <xdr:nvSpPr>
        <xdr:cNvPr id="533" name="楕円 532">
          <a:extLst>
            <a:ext uri="{FF2B5EF4-FFF2-40B4-BE49-F238E27FC236}">
              <a16:creationId xmlns:a16="http://schemas.microsoft.com/office/drawing/2014/main" id="{1F7CBF04-4D03-414F-9EC0-9ECF15D74AD7}"/>
            </a:ext>
          </a:extLst>
        </xdr:cNvPr>
        <xdr:cNvSpPr/>
      </xdr:nvSpPr>
      <xdr:spPr>
        <a:xfrm>
          <a:off x="14325600" y="67799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52812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B3BE01C6-22F9-4193-B40D-152796EB1273}"/>
            </a:ext>
          </a:extLst>
        </xdr:cNvPr>
        <xdr:cNvSpPr txBox="1"/>
      </xdr:nvSpPr>
      <xdr:spPr>
        <a:xfrm>
          <a:off x="14414500"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23767</xdr:rowOff>
    </xdr:from>
    <xdr:to>
      <xdr:col>81</xdr:col>
      <xdr:colOff>101600</xdr:colOff>
      <xdr:row>40</xdr:row>
      <xdr:rowOff>125367</xdr:rowOff>
    </xdr:to>
    <xdr:sp macro="" textlink="">
      <xdr:nvSpPr>
        <xdr:cNvPr id="535" name="楕円 534">
          <a:extLst>
            <a:ext uri="{FF2B5EF4-FFF2-40B4-BE49-F238E27FC236}">
              <a16:creationId xmlns:a16="http://schemas.microsoft.com/office/drawing/2014/main" id="{740A8E83-3DBA-40C9-9CF8-47C115C02227}"/>
            </a:ext>
          </a:extLst>
        </xdr:cNvPr>
        <xdr:cNvSpPr/>
      </xdr:nvSpPr>
      <xdr:spPr>
        <a:xfrm>
          <a:off x="13578840" y="67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74567</xdr:rowOff>
    </xdr:from>
    <xdr:to>
      <xdr:col>85</xdr:col>
      <xdr:colOff>127000</xdr:colOff>
      <xdr:row>40</xdr:row>
      <xdr:rowOff>125185</xdr:rowOff>
    </xdr:to>
    <xdr:cxnSp macro="">
      <xdr:nvCxnSpPr>
        <xdr:cNvPr id="536" name="直線コネクタ 535">
          <a:extLst>
            <a:ext uri="{FF2B5EF4-FFF2-40B4-BE49-F238E27FC236}">
              <a16:creationId xmlns:a16="http://schemas.microsoft.com/office/drawing/2014/main" id="{4B7B56B6-BC62-4890-86D8-125975C7836E}"/>
            </a:ext>
          </a:extLst>
        </xdr:cNvPr>
        <xdr:cNvCxnSpPr/>
      </xdr:nvCxnSpPr>
      <xdr:spPr>
        <a:xfrm>
          <a:off x="13629640" y="6780167"/>
          <a:ext cx="74676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154396</xdr:rowOff>
    </xdr:from>
    <xdr:to>
      <xdr:col>76</xdr:col>
      <xdr:colOff>165100</xdr:colOff>
      <xdr:row>40</xdr:row>
      <xdr:rowOff>84546</xdr:rowOff>
    </xdr:to>
    <xdr:sp macro="" textlink="">
      <xdr:nvSpPr>
        <xdr:cNvPr id="537" name="楕円 536">
          <a:extLst>
            <a:ext uri="{FF2B5EF4-FFF2-40B4-BE49-F238E27FC236}">
              <a16:creationId xmlns:a16="http://schemas.microsoft.com/office/drawing/2014/main" id="{581E10A8-78D9-4D7F-9A9F-C802D0071137}"/>
            </a:ext>
          </a:extLst>
        </xdr:cNvPr>
        <xdr:cNvSpPr/>
      </xdr:nvSpPr>
      <xdr:spPr>
        <a:xfrm>
          <a:off x="12804140" y="6692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33746</xdr:rowOff>
    </xdr:from>
    <xdr:to>
      <xdr:col>81</xdr:col>
      <xdr:colOff>50800</xdr:colOff>
      <xdr:row>40</xdr:row>
      <xdr:rowOff>74567</xdr:rowOff>
    </xdr:to>
    <xdr:cxnSp macro="">
      <xdr:nvCxnSpPr>
        <xdr:cNvPr id="538" name="直線コネクタ 537">
          <a:extLst>
            <a:ext uri="{FF2B5EF4-FFF2-40B4-BE49-F238E27FC236}">
              <a16:creationId xmlns:a16="http://schemas.microsoft.com/office/drawing/2014/main" id="{7C13DF4E-32D4-4E74-929E-2557F62D43FF}"/>
            </a:ext>
          </a:extLst>
        </xdr:cNvPr>
        <xdr:cNvCxnSpPr/>
      </xdr:nvCxnSpPr>
      <xdr:spPr>
        <a:xfrm>
          <a:off x="12854940" y="6739346"/>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539" name="楕円 538">
          <a:extLst>
            <a:ext uri="{FF2B5EF4-FFF2-40B4-BE49-F238E27FC236}">
              <a16:creationId xmlns:a16="http://schemas.microsoft.com/office/drawing/2014/main" id="{B1CDAC5C-ECC0-4DED-80FD-2460B938D695}"/>
            </a:ext>
          </a:extLst>
        </xdr:cNvPr>
        <xdr:cNvSpPr/>
      </xdr:nvSpPr>
      <xdr:spPr>
        <a:xfrm>
          <a:off x="12029440" y="6646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33746</xdr:rowOff>
    </xdr:to>
    <xdr:cxnSp macro="">
      <xdr:nvCxnSpPr>
        <xdr:cNvPr id="540" name="直線コネクタ 539">
          <a:extLst>
            <a:ext uri="{FF2B5EF4-FFF2-40B4-BE49-F238E27FC236}">
              <a16:creationId xmlns:a16="http://schemas.microsoft.com/office/drawing/2014/main" id="{1D3E25EA-C591-4F8A-9653-1435FDB2D3FF}"/>
            </a:ext>
          </a:extLst>
        </xdr:cNvPr>
        <xdr:cNvCxnSpPr/>
      </xdr:nvCxnSpPr>
      <xdr:spPr>
        <a:xfrm>
          <a:off x="12072620" y="6697436"/>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76019</xdr:rowOff>
    </xdr:from>
    <xdr:to>
      <xdr:col>67</xdr:col>
      <xdr:colOff>101600</xdr:colOff>
      <xdr:row>42</xdr:row>
      <xdr:rowOff>6169</xdr:rowOff>
    </xdr:to>
    <xdr:sp macro="" textlink="">
      <xdr:nvSpPr>
        <xdr:cNvPr id="541" name="楕円 540">
          <a:extLst>
            <a:ext uri="{FF2B5EF4-FFF2-40B4-BE49-F238E27FC236}">
              <a16:creationId xmlns:a16="http://schemas.microsoft.com/office/drawing/2014/main" id="{8F4B739A-948B-45FE-8A38-5D45769D2A75}"/>
            </a:ext>
          </a:extLst>
        </xdr:cNvPr>
        <xdr:cNvSpPr/>
      </xdr:nvSpPr>
      <xdr:spPr>
        <a:xfrm>
          <a:off x="11231880" y="6949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41</xdr:row>
      <xdr:rowOff>126819</xdr:rowOff>
    </xdr:to>
    <xdr:cxnSp macro="">
      <xdr:nvCxnSpPr>
        <xdr:cNvPr id="542" name="直線コネクタ 541">
          <a:extLst>
            <a:ext uri="{FF2B5EF4-FFF2-40B4-BE49-F238E27FC236}">
              <a16:creationId xmlns:a16="http://schemas.microsoft.com/office/drawing/2014/main" id="{52AF553D-83FC-4B83-9100-792B1FF7E430}"/>
            </a:ext>
          </a:extLst>
        </xdr:cNvPr>
        <xdr:cNvCxnSpPr/>
      </xdr:nvCxnSpPr>
      <xdr:spPr>
        <a:xfrm flipV="1">
          <a:off x="11282680" y="6697436"/>
          <a:ext cx="78994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EFD9997A-956F-496B-A162-3E24FEE60736}"/>
            </a:ext>
          </a:extLst>
        </xdr:cNvPr>
        <xdr:cNvSpPr txBox="1"/>
      </xdr:nvSpPr>
      <xdr:spPr>
        <a:xfrm>
          <a:off x="13437244"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83CC6235-50E9-460E-A4C5-2DDCA560379B}"/>
            </a:ext>
          </a:extLst>
        </xdr:cNvPr>
        <xdr:cNvSpPr txBox="1"/>
      </xdr:nvSpPr>
      <xdr:spPr>
        <a:xfrm>
          <a:off x="12675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73A4C3D1-00C6-4D8B-B5BB-0A45747E3731}"/>
            </a:ext>
          </a:extLst>
        </xdr:cNvPr>
        <xdr:cNvSpPr txBox="1"/>
      </xdr:nvSpPr>
      <xdr:spPr>
        <a:xfrm>
          <a:off x="119005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5CF778E5-2DA1-4C25-A41C-446411541036}"/>
            </a:ext>
          </a:extLst>
        </xdr:cNvPr>
        <xdr:cNvSpPr txBox="1"/>
      </xdr:nvSpPr>
      <xdr:spPr>
        <a:xfrm>
          <a:off x="1110298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116494</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916DE5D4-F322-4107-90C0-B2659F8DA678}"/>
            </a:ext>
          </a:extLst>
        </xdr:cNvPr>
        <xdr:cNvSpPr txBox="1"/>
      </xdr:nvSpPr>
      <xdr:spPr>
        <a:xfrm>
          <a:off x="1343724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75673</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12054761-0A2B-477F-9C57-D30F3B1AD316}"/>
            </a:ext>
          </a:extLst>
        </xdr:cNvPr>
        <xdr:cNvSpPr txBox="1"/>
      </xdr:nvSpPr>
      <xdr:spPr>
        <a:xfrm>
          <a:off x="12675244" y="678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7C365ED7-6F0C-428A-BF14-6435937D423C}"/>
            </a:ext>
          </a:extLst>
        </xdr:cNvPr>
        <xdr:cNvSpPr txBox="1"/>
      </xdr:nvSpPr>
      <xdr:spPr>
        <a:xfrm>
          <a:off x="11900544" y="673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168746</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CCD440A7-3D9E-4CB9-8F51-6CADBF6F7908}"/>
            </a:ext>
          </a:extLst>
        </xdr:cNvPr>
        <xdr:cNvSpPr txBox="1"/>
      </xdr:nvSpPr>
      <xdr:spPr>
        <a:xfrm>
          <a:off x="11102984" y="704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F9E0D633-70ED-45FC-B64A-3868E16183E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43A869B4-6B19-431F-8DEA-4B76A88C684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225E66BD-B4DC-4BFE-B9C3-F18325F5B75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12E0691F-DE57-4701-B6EE-E787AF0FD24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8491F237-3217-4405-853C-E33D91A9E6B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1143DEE-6D79-4004-9E90-17C3BF79385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5A57ACEF-13E7-4B52-AAFC-24E52F1B014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E512B008-EC25-425B-B36A-BAFC94A8719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BECE1365-EDC0-4ACB-B56F-95BD9D1CF44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C7F0CCBD-AA0E-4FC0-9BD6-D5DB0768194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65A27A52-1FB6-442C-A469-9417909D5D92}"/>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a:extLst>
            <a:ext uri="{FF2B5EF4-FFF2-40B4-BE49-F238E27FC236}">
              <a16:creationId xmlns:a16="http://schemas.microsoft.com/office/drawing/2014/main" id="{96933C10-2C1C-4172-87D3-E5D63C3E0226}"/>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7D6641AE-42E0-44DB-A99C-A097BC9E7E0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a:extLst>
            <a:ext uri="{FF2B5EF4-FFF2-40B4-BE49-F238E27FC236}">
              <a16:creationId xmlns:a16="http://schemas.microsoft.com/office/drawing/2014/main" id="{7C6753F7-834B-4792-84DE-D87871D130CF}"/>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7CF5847D-D185-42C8-868D-99D816FC162F}"/>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a:extLst>
            <a:ext uri="{FF2B5EF4-FFF2-40B4-BE49-F238E27FC236}">
              <a16:creationId xmlns:a16="http://schemas.microsoft.com/office/drawing/2014/main" id="{45A3BA93-EFE0-423F-AF6D-856475ACA587}"/>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8827B169-EC2A-4E90-BCCB-3A25150C3D26}"/>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a:extLst>
            <a:ext uri="{FF2B5EF4-FFF2-40B4-BE49-F238E27FC236}">
              <a16:creationId xmlns:a16="http://schemas.microsoft.com/office/drawing/2014/main" id="{836EC108-3712-4B8C-A7D9-42FDFBA9B9F7}"/>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C8FFE033-41BD-4FF4-9DED-0EBD76CC7B3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766C42FA-DA98-434E-AEE6-121D9576906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E1E86760-5027-4835-A398-1B22C99B92B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2" name="直線コネクタ 571">
          <a:extLst>
            <a:ext uri="{FF2B5EF4-FFF2-40B4-BE49-F238E27FC236}">
              <a16:creationId xmlns:a16="http://schemas.microsoft.com/office/drawing/2014/main" id="{B96AE330-678C-4C73-A5AF-41D61CAC0A47}"/>
            </a:ext>
          </a:extLst>
        </xdr:cNvPr>
        <xdr:cNvCxnSpPr/>
      </xdr:nvCxnSpPr>
      <xdr:spPr>
        <a:xfrm flipV="1">
          <a:off x="19509104" y="5904148"/>
          <a:ext cx="0" cy="1028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3" name="【一般廃棄物処理施設】&#10;一人当たり有形固定資産（償却資産）額最小値テキスト">
          <a:extLst>
            <a:ext uri="{FF2B5EF4-FFF2-40B4-BE49-F238E27FC236}">
              <a16:creationId xmlns:a16="http://schemas.microsoft.com/office/drawing/2014/main" id="{0FDB0EFD-EC7B-4046-9D7F-BCA116A62CD3}"/>
            </a:ext>
          </a:extLst>
        </xdr:cNvPr>
        <xdr:cNvSpPr txBox="1"/>
      </xdr:nvSpPr>
      <xdr:spPr>
        <a:xfrm>
          <a:off x="19547840" y="693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4" name="直線コネクタ 573">
          <a:extLst>
            <a:ext uri="{FF2B5EF4-FFF2-40B4-BE49-F238E27FC236}">
              <a16:creationId xmlns:a16="http://schemas.microsoft.com/office/drawing/2014/main" id="{D6DA95ED-B615-41EB-B650-7B3556F5CD81}"/>
            </a:ext>
          </a:extLst>
        </xdr:cNvPr>
        <xdr:cNvCxnSpPr/>
      </xdr:nvCxnSpPr>
      <xdr:spPr>
        <a:xfrm>
          <a:off x="19443700" y="6932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1ECF83A9-7F6D-4E41-B0FD-77DB3C4D5701}"/>
            </a:ext>
          </a:extLst>
        </xdr:cNvPr>
        <xdr:cNvSpPr txBox="1"/>
      </xdr:nvSpPr>
      <xdr:spPr>
        <a:xfrm>
          <a:off x="19547840" y="56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6" name="直線コネクタ 575">
          <a:extLst>
            <a:ext uri="{FF2B5EF4-FFF2-40B4-BE49-F238E27FC236}">
              <a16:creationId xmlns:a16="http://schemas.microsoft.com/office/drawing/2014/main" id="{0FE1291D-136D-4EBD-9737-DBC7980D217B}"/>
            </a:ext>
          </a:extLst>
        </xdr:cNvPr>
        <xdr:cNvCxnSpPr/>
      </xdr:nvCxnSpPr>
      <xdr:spPr>
        <a:xfrm>
          <a:off x="19443700" y="5904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30BC39E8-3FC9-4CC6-9176-1534C8F8175B}"/>
            </a:ext>
          </a:extLst>
        </xdr:cNvPr>
        <xdr:cNvSpPr txBox="1"/>
      </xdr:nvSpPr>
      <xdr:spPr>
        <a:xfrm>
          <a:off x="19547840" y="6487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78" name="フローチャート: 判断 577">
          <a:extLst>
            <a:ext uri="{FF2B5EF4-FFF2-40B4-BE49-F238E27FC236}">
              <a16:creationId xmlns:a16="http://schemas.microsoft.com/office/drawing/2014/main" id="{508BECB9-D255-4C9E-BC89-B2E2C975EF99}"/>
            </a:ext>
          </a:extLst>
        </xdr:cNvPr>
        <xdr:cNvSpPr/>
      </xdr:nvSpPr>
      <xdr:spPr>
        <a:xfrm>
          <a:off x="19458940" y="6509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79" name="フローチャート: 判断 578">
          <a:extLst>
            <a:ext uri="{FF2B5EF4-FFF2-40B4-BE49-F238E27FC236}">
              <a16:creationId xmlns:a16="http://schemas.microsoft.com/office/drawing/2014/main" id="{C246E815-6BC0-4F44-B22D-C995910FE9CD}"/>
            </a:ext>
          </a:extLst>
        </xdr:cNvPr>
        <xdr:cNvSpPr/>
      </xdr:nvSpPr>
      <xdr:spPr>
        <a:xfrm>
          <a:off x="18735040" y="6530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0" name="フローチャート: 判断 579">
          <a:extLst>
            <a:ext uri="{FF2B5EF4-FFF2-40B4-BE49-F238E27FC236}">
              <a16:creationId xmlns:a16="http://schemas.microsoft.com/office/drawing/2014/main" id="{7328FBDE-0CDD-47D6-8ED0-82B53946C75C}"/>
            </a:ext>
          </a:extLst>
        </xdr:cNvPr>
        <xdr:cNvSpPr/>
      </xdr:nvSpPr>
      <xdr:spPr>
        <a:xfrm>
          <a:off x="17937480" y="659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1" name="フローチャート: 判断 580">
          <a:extLst>
            <a:ext uri="{FF2B5EF4-FFF2-40B4-BE49-F238E27FC236}">
              <a16:creationId xmlns:a16="http://schemas.microsoft.com/office/drawing/2014/main" id="{5A8D3DC8-67C9-412F-A041-48D395E7382A}"/>
            </a:ext>
          </a:extLst>
        </xdr:cNvPr>
        <xdr:cNvSpPr/>
      </xdr:nvSpPr>
      <xdr:spPr>
        <a:xfrm>
          <a:off x="17162780" y="660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2" name="フローチャート: 判断 581">
          <a:extLst>
            <a:ext uri="{FF2B5EF4-FFF2-40B4-BE49-F238E27FC236}">
              <a16:creationId xmlns:a16="http://schemas.microsoft.com/office/drawing/2014/main" id="{F403622F-E227-4B17-A8F5-E4F6CFF75309}"/>
            </a:ext>
          </a:extLst>
        </xdr:cNvPr>
        <xdr:cNvSpPr/>
      </xdr:nvSpPr>
      <xdr:spPr>
        <a:xfrm>
          <a:off x="16388080" y="6710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8CAD584-AB89-41C8-85F4-344AE6907DB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9F0BCA8-0624-4221-8A13-39634909F53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6BADC6E-BB4B-4C51-A8B7-9E20E17B03A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7DD09EC-E6AA-4452-9326-04F9FF28D2C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1478A64-1E90-4F23-976B-4E2A89C7128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43093</xdr:rowOff>
    </xdr:from>
    <xdr:to>
      <xdr:col>116</xdr:col>
      <xdr:colOff>114300</xdr:colOff>
      <xdr:row>38</xdr:row>
      <xdr:rowOff>144693</xdr:rowOff>
    </xdr:to>
    <xdr:sp macro="" textlink="">
      <xdr:nvSpPr>
        <xdr:cNvPr id="588" name="楕円 587">
          <a:extLst>
            <a:ext uri="{FF2B5EF4-FFF2-40B4-BE49-F238E27FC236}">
              <a16:creationId xmlns:a16="http://schemas.microsoft.com/office/drawing/2014/main" id="{B5867E8E-6853-4A56-BA5D-24B154850C61}"/>
            </a:ext>
          </a:extLst>
        </xdr:cNvPr>
        <xdr:cNvSpPr/>
      </xdr:nvSpPr>
      <xdr:spPr>
        <a:xfrm>
          <a:off x="19458940" y="6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65970</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1DCC5563-3B3B-4D0D-A79A-89F8A03AC0EE}"/>
            </a:ext>
          </a:extLst>
        </xdr:cNvPr>
        <xdr:cNvSpPr txBox="1"/>
      </xdr:nvSpPr>
      <xdr:spPr>
        <a:xfrm>
          <a:off x="19547840" y="626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46001</xdr:rowOff>
    </xdr:from>
    <xdr:to>
      <xdr:col>112</xdr:col>
      <xdr:colOff>38100</xdr:colOff>
      <xdr:row>38</xdr:row>
      <xdr:rowOff>147601</xdr:rowOff>
    </xdr:to>
    <xdr:sp macro="" textlink="">
      <xdr:nvSpPr>
        <xdr:cNvPr id="590" name="楕円 589">
          <a:extLst>
            <a:ext uri="{FF2B5EF4-FFF2-40B4-BE49-F238E27FC236}">
              <a16:creationId xmlns:a16="http://schemas.microsoft.com/office/drawing/2014/main" id="{717D156A-4961-44F8-A221-F959F5DE9BE9}"/>
            </a:ext>
          </a:extLst>
        </xdr:cNvPr>
        <xdr:cNvSpPr/>
      </xdr:nvSpPr>
      <xdr:spPr>
        <a:xfrm>
          <a:off x="18735040" y="6416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93893</xdr:rowOff>
    </xdr:from>
    <xdr:to>
      <xdr:col>116</xdr:col>
      <xdr:colOff>63500</xdr:colOff>
      <xdr:row>38</xdr:row>
      <xdr:rowOff>96801</xdr:rowOff>
    </xdr:to>
    <xdr:cxnSp macro="">
      <xdr:nvCxnSpPr>
        <xdr:cNvPr id="591" name="直線コネクタ 590">
          <a:extLst>
            <a:ext uri="{FF2B5EF4-FFF2-40B4-BE49-F238E27FC236}">
              <a16:creationId xmlns:a16="http://schemas.microsoft.com/office/drawing/2014/main" id="{14F6E5DA-7487-48CB-B6F1-769A9F254468}"/>
            </a:ext>
          </a:extLst>
        </xdr:cNvPr>
        <xdr:cNvCxnSpPr/>
      </xdr:nvCxnSpPr>
      <xdr:spPr>
        <a:xfrm flipV="1">
          <a:off x="18778220" y="6464213"/>
          <a:ext cx="73152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47565</xdr:rowOff>
    </xdr:from>
    <xdr:to>
      <xdr:col>107</xdr:col>
      <xdr:colOff>101600</xdr:colOff>
      <xdr:row>38</xdr:row>
      <xdr:rowOff>149165</xdr:rowOff>
    </xdr:to>
    <xdr:sp macro="" textlink="">
      <xdr:nvSpPr>
        <xdr:cNvPr id="592" name="楕円 591">
          <a:extLst>
            <a:ext uri="{FF2B5EF4-FFF2-40B4-BE49-F238E27FC236}">
              <a16:creationId xmlns:a16="http://schemas.microsoft.com/office/drawing/2014/main" id="{D4DD9AD0-AF07-4822-9E77-6580A16548DC}"/>
            </a:ext>
          </a:extLst>
        </xdr:cNvPr>
        <xdr:cNvSpPr/>
      </xdr:nvSpPr>
      <xdr:spPr>
        <a:xfrm>
          <a:off x="17937480" y="64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96801</xdr:rowOff>
    </xdr:from>
    <xdr:to>
      <xdr:col>111</xdr:col>
      <xdr:colOff>177800</xdr:colOff>
      <xdr:row>38</xdr:row>
      <xdr:rowOff>98365</xdr:rowOff>
    </xdr:to>
    <xdr:cxnSp macro="">
      <xdr:nvCxnSpPr>
        <xdr:cNvPr id="593" name="直線コネクタ 592">
          <a:extLst>
            <a:ext uri="{FF2B5EF4-FFF2-40B4-BE49-F238E27FC236}">
              <a16:creationId xmlns:a16="http://schemas.microsoft.com/office/drawing/2014/main" id="{C4D5CD23-1120-421E-951C-C29BB5F0E8F4}"/>
            </a:ext>
          </a:extLst>
        </xdr:cNvPr>
        <xdr:cNvCxnSpPr/>
      </xdr:nvCxnSpPr>
      <xdr:spPr>
        <a:xfrm flipV="1">
          <a:off x="17988280" y="6467121"/>
          <a:ext cx="78994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49316</xdr:rowOff>
    </xdr:from>
    <xdr:to>
      <xdr:col>102</xdr:col>
      <xdr:colOff>165100</xdr:colOff>
      <xdr:row>38</xdr:row>
      <xdr:rowOff>150916</xdr:rowOff>
    </xdr:to>
    <xdr:sp macro="" textlink="">
      <xdr:nvSpPr>
        <xdr:cNvPr id="594" name="楕円 593">
          <a:extLst>
            <a:ext uri="{FF2B5EF4-FFF2-40B4-BE49-F238E27FC236}">
              <a16:creationId xmlns:a16="http://schemas.microsoft.com/office/drawing/2014/main" id="{E89EBBF8-33FE-4DE7-BDCD-02C830CC22CB}"/>
            </a:ext>
          </a:extLst>
        </xdr:cNvPr>
        <xdr:cNvSpPr/>
      </xdr:nvSpPr>
      <xdr:spPr>
        <a:xfrm>
          <a:off x="17162780" y="64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98365</xdr:rowOff>
    </xdr:from>
    <xdr:to>
      <xdr:col>107</xdr:col>
      <xdr:colOff>50800</xdr:colOff>
      <xdr:row>38</xdr:row>
      <xdr:rowOff>100116</xdr:rowOff>
    </xdr:to>
    <xdr:cxnSp macro="">
      <xdr:nvCxnSpPr>
        <xdr:cNvPr id="595" name="直線コネクタ 594">
          <a:extLst>
            <a:ext uri="{FF2B5EF4-FFF2-40B4-BE49-F238E27FC236}">
              <a16:creationId xmlns:a16="http://schemas.microsoft.com/office/drawing/2014/main" id="{A5C24CF5-A507-4C5C-BE7C-94994389DF8B}"/>
            </a:ext>
          </a:extLst>
        </xdr:cNvPr>
        <xdr:cNvCxnSpPr/>
      </xdr:nvCxnSpPr>
      <xdr:spPr>
        <a:xfrm flipV="1">
          <a:off x="17213580" y="6468685"/>
          <a:ext cx="7747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55081</xdr:rowOff>
    </xdr:from>
    <xdr:to>
      <xdr:col>98</xdr:col>
      <xdr:colOff>38100</xdr:colOff>
      <xdr:row>40</xdr:row>
      <xdr:rowOff>156681</xdr:rowOff>
    </xdr:to>
    <xdr:sp macro="" textlink="">
      <xdr:nvSpPr>
        <xdr:cNvPr id="596" name="楕円 595">
          <a:extLst>
            <a:ext uri="{FF2B5EF4-FFF2-40B4-BE49-F238E27FC236}">
              <a16:creationId xmlns:a16="http://schemas.microsoft.com/office/drawing/2014/main" id="{8995E8BB-78BD-4843-8778-53853A7158C6}"/>
            </a:ext>
          </a:extLst>
        </xdr:cNvPr>
        <xdr:cNvSpPr/>
      </xdr:nvSpPr>
      <xdr:spPr>
        <a:xfrm>
          <a:off x="16388080" y="67606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100116</xdr:rowOff>
    </xdr:from>
    <xdr:to>
      <xdr:col>102</xdr:col>
      <xdr:colOff>114300</xdr:colOff>
      <xdr:row>40</xdr:row>
      <xdr:rowOff>105881</xdr:rowOff>
    </xdr:to>
    <xdr:cxnSp macro="">
      <xdr:nvCxnSpPr>
        <xdr:cNvPr id="597" name="直線コネクタ 596">
          <a:extLst>
            <a:ext uri="{FF2B5EF4-FFF2-40B4-BE49-F238E27FC236}">
              <a16:creationId xmlns:a16="http://schemas.microsoft.com/office/drawing/2014/main" id="{BE597D2A-C980-4BB1-A53A-B60E857D9575}"/>
            </a:ext>
          </a:extLst>
        </xdr:cNvPr>
        <xdr:cNvCxnSpPr/>
      </xdr:nvCxnSpPr>
      <xdr:spPr>
        <a:xfrm flipV="1">
          <a:off x="16431260" y="6470436"/>
          <a:ext cx="782320" cy="3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85EE1E32-EBC7-40B2-806A-F61542616686}"/>
            </a:ext>
          </a:extLst>
        </xdr:cNvPr>
        <xdr:cNvSpPr txBox="1"/>
      </xdr:nvSpPr>
      <xdr:spPr>
        <a:xfrm>
          <a:off x="18528811" y="66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9136DAFB-DCC1-45F7-B9B2-41C470AF9228}"/>
            </a:ext>
          </a:extLst>
        </xdr:cNvPr>
        <xdr:cNvSpPr txBox="1"/>
      </xdr:nvSpPr>
      <xdr:spPr>
        <a:xfrm>
          <a:off x="17766811" y="66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E05D9A1B-BB7D-4322-A319-E7CAB5D5A7DD}"/>
            </a:ext>
          </a:extLst>
        </xdr:cNvPr>
        <xdr:cNvSpPr txBox="1"/>
      </xdr:nvSpPr>
      <xdr:spPr>
        <a:xfrm>
          <a:off x="16969251" y="66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6055E610-5A28-4616-8D8C-D40AE2A73BBA}"/>
            </a:ext>
          </a:extLst>
        </xdr:cNvPr>
        <xdr:cNvSpPr txBox="1"/>
      </xdr:nvSpPr>
      <xdr:spPr>
        <a:xfrm>
          <a:off x="1619455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164128</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1CF200F0-C16B-41D1-80A5-003D0E27E4E3}"/>
            </a:ext>
          </a:extLst>
        </xdr:cNvPr>
        <xdr:cNvSpPr txBox="1"/>
      </xdr:nvSpPr>
      <xdr:spPr>
        <a:xfrm>
          <a:off x="18496495" y="61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165692</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E040A7C6-67BD-4084-80F6-E7C064D08A22}"/>
            </a:ext>
          </a:extLst>
        </xdr:cNvPr>
        <xdr:cNvSpPr txBox="1"/>
      </xdr:nvSpPr>
      <xdr:spPr>
        <a:xfrm>
          <a:off x="17734495" y="620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167443</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DE8D7274-E878-4FA6-BA04-D6E2F19F3E4C}"/>
            </a:ext>
          </a:extLst>
        </xdr:cNvPr>
        <xdr:cNvSpPr txBox="1"/>
      </xdr:nvSpPr>
      <xdr:spPr>
        <a:xfrm>
          <a:off x="16936935" y="620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147808</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7AF9C44D-3E79-4A7D-AC73-AE7A31127D97}"/>
            </a:ext>
          </a:extLst>
        </xdr:cNvPr>
        <xdr:cNvSpPr txBox="1"/>
      </xdr:nvSpPr>
      <xdr:spPr>
        <a:xfrm>
          <a:off x="16194551" y="6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FA18589-0A1F-45BD-ABE3-8047F5CDA38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4E39448F-0255-45FE-BE81-9803F6DA09E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FD2FDA11-174A-4ED7-B531-CF31368B646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E32DC706-9B40-4F43-94C3-7B424BF2F93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F92AD63B-BB65-4B10-8214-B0A3DDDCE60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38BD37CD-C727-4125-B1AA-5B060DB8379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C3FDF29F-7F43-4A71-9789-943951AA847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BD9F4283-04F1-40CC-8DC9-F8F6633970F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A2D12331-9A4A-46F7-B02D-583142571BC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E6C3724A-3E62-4B58-9AF9-81F526407FE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7A9F7B78-3ECD-42DF-B075-743533DEE8F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D96CB6F6-017D-40BD-A843-204E9C92BAD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E67D5323-DF90-453C-9760-1B4F6097802B}"/>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DE883D26-2298-435D-AD22-9645A36AAAC8}"/>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3E25AF40-B633-4E6D-88CE-5CF65F3EFD6C}"/>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9E07F052-39DA-48DB-942F-6F383BE8FEFA}"/>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E86CDFDB-CCDD-4B62-8A17-DF7E06DE21CF}"/>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1C5C3EE9-68C4-4AE7-BEA5-53B19E1DB23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55304D74-4397-456E-87DE-9CAB634A62C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67606D35-85D9-4188-A2B9-922F0DE6C4FF}"/>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B89F1F8A-F778-4815-B6D3-99A199F36F9F}"/>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A97FE457-35FF-4738-B520-16E2518BA965}"/>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6FA74FF5-5D25-43E8-B26E-8C0523717337}"/>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853D3F85-A243-4F90-876B-EE97E813F84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B2525F2B-434D-48AD-97EC-8A193F37490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1" name="直線コネクタ 630">
          <a:extLst>
            <a:ext uri="{FF2B5EF4-FFF2-40B4-BE49-F238E27FC236}">
              <a16:creationId xmlns:a16="http://schemas.microsoft.com/office/drawing/2014/main" id="{D1866508-2E81-4380-9E8F-A94FADFE2FDF}"/>
            </a:ext>
          </a:extLst>
        </xdr:cNvPr>
        <xdr:cNvCxnSpPr/>
      </xdr:nvCxnSpPr>
      <xdr:spPr>
        <a:xfrm flipV="1">
          <a:off x="14375764" y="932960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0463111F-1534-44A1-8CA4-0AE8B20658A2}"/>
            </a:ext>
          </a:extLst>
        </xdr:cNvPr>
        <xdr:cNvSpPr txBox="1"/>
      </xdr:nvSpPr>
      <xdr:spPr>
        <a:xfrm>
          <a:off x="14414500" y="107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3" name="直線コネクタ 632">
          <a:extLst>
            <a:ext uri="{FF2B5EF4-FFF2-40B4-BE49-F238E27FC236}">
              <a16:creationId xmlns:a16="http://schemas.microsoft.com/office/drawing/2014/main" id="{2D6A6C15-6555-4A2A-9B24-4A39DA06CB62}"/>
            </a:ext>
          </a:extLst>
        </xdr:cNvPr>
        <xdr:cNvCxnSpPr/>
      </xdr:nvCxnSpPr>
      <xdr:spPr>
        <a:xfrm>
          <a:off x="14287500" y="10771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B9957CAA-9608-423C-9B71-70CB4BAC56C9}"/>
            </a:ext>
          </a:extLst>
        </xdr:cNvPr>
        <xdr:cNvSpPr txBox="1"/>
      </xdr:nvSpPr>
      <xdr:spPr>
        <a:xfrm>
          <a:off x="1441450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5" name="直線コネクタ 634">
          <a:extLst>
            <a:ext uri="{FF2B5EF4-FFF2-40B4-BE49-F238E27FC236}">
              <a16:creationId xmlns:a16="http://schemas.microsoft.com/office/drawing/2014/main" id="{91DEF823-A9C9-4CB1-A43E-9A243848022C}"/>
            </a:ext>
          </a:extLst>
        </xdr:cNvPr>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C761080B-44F9-47B8-A34B-E408BB9C222B}"/>
            </a:ext>
          </a:extLst>
        </xdr:cNvPr>
        <xdr:cNvSpPr txBox="1"/>
      </xdr:nvSpPr>
      <xdr:spPr>
        <a:xfrm>
          <a:off x="14414500" y="980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7" name="フローチャート: 判断 636">
          <a:extLst>
            <a:ext uri="{FF2B5EF4-FFF2-40B4-BE49-F238E27FC236}">
              <a16:creationId xmlns:a16="http://schemas.microsoft.com/office/drawing/2014/main" id="{019F4EDD-EC10-4275-803B-6D5DA554067F}"/>
            </a:ext>
          </a:extLst>
        </xdr:cNvPr>
        <xdr:cNvSpPr/>
      </xdr:nvSpPr>
      <xdr:spPr>
        <a:xfrm>
          <a:off x="14325600" y="99526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8" name="フローチャート: 判断 637">
          <a:extLst>
            <a:ext uri="{FF2B5EF4-FFF2-40B4-BE49-F238E27FC236}">
              <a16:creationId xmlns:a16="http://schemas.microsoft.com/office/drawing/2014/main" id="{3C817BCB-AB22-4875-9668-7852578A5F97}"/>
            </a:ext>
          </a:extLst>
        </xdr:cNvPr>
        <xdr:cNvSpPr/>
      </xdr:nvSpPr>
      <xdr:spPr>
        <a:xfrm>
          <a:off x="135788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39" name="フローチャート: 判断 638">
          <a:extLst>
            <a:ext uri="{FF2B5EF4-FFF2-40B4-BE49-F238E27FC236}">
              <a16:creationId xmlns:a16="http://schemas.microsoft.com/office/drawing/2014/main" id="{3044C481-28B8-44C2-B24A-3A8DF876F077}"/>
            </a:ext>
          </a:extLst>
        </xdr:cNvPr>
        <xdr:cNvSpPr/>
      </xdr:nvSpPr>
      <xdr:spPr>
        <a:xfrm>
          <a:off x="1280414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0" name="フローチャート: 判断 639">
          <a:extLst>
            <a:ext uri="{FF2B5EF4-FFF2-40B4-BE49-F238E27FC236}">
              <a16:creationId xmlns:a16="http://schemas.microsoft.com/office/drawing/2014/main" id="{FCEF9582-05E5-4D04-A7FF-CEB31E808743}"/>
            </a:ext>
          </a:extLst>
        </xdr:cNvPr>
        <xdr:cNvSpPr/>
      </xdr:nvSpPr>
      <xdr:spPr>
        <a:xfrm>
          <a:off x="12029440" y="9892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1" name="フローチャート: 判断 640">
          <a:extLst>
            <a:ext uri="{FF2B5EF4-FFF2-40B4-BE49-F238E27FC236}">
              <a16:creationId xmlns:a16="http://schemas.microsoft.com/office/drawing/2014/main" id="{20FDB373-E0DE-4A7C-9A35-AFE4C4D80EEB}"/>
            </a:ext>
          </a:extLst>
        </xdr:cNvPr>
        <xdr:cNvSpPr/>
      </xdr:nvSpPr>
      <xdr:spPr>
        <a:xfrm>
          <a:off x="1123188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52C7F69-3114-4189-96A1-4A955238CCA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527757D-4BAB-4E14-8A37-9FA06E156DB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7E89BBE-39E6-40A6-9E0A-DD4F32AFCB5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2CD2B4CC-F9B8-4DF7-B1F3-E1C9893097D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903FDB6-58E3-428F-9C95-58B5BB711E9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114119</xdr:rowOff>
    </xdr:from>
    <xdr:to>
      <xdr:col>85</xdr:col>
      <xdr:colOff>177800</xdr:colOff>
      <xdr:row>63</xdr:row>
      <xdr:rowOff>44269</xdr:rowOff>
    </xdr:to>
    <xdr:sp macro="" textlink="">
      <xdr:nvSpPr>
        <xdr:cNvPr id="647" name="楕円 646">
          <a:extLst>
            <a:ext uri="{FF2B5EF4-FFF2-40B4-BE49-F238E27FC236}">
              <a16:creationId xmlns:a16="http://schemas.microsoft.com/office/drawing/2014/main" id="{7309A7F7-25C2-4831-B220-538123F3422E}"/>
            </a:ext>
          </a:extLst>
        </xdr:cNvPr>
        <xdr:cNvSpPr/>
      </xdr:nvSpPr>
      <xdr:spPr>
        <a:xfrm>
          <a:off x="14325600" y="105077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92546</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1E50A7C3-8C86-4769-88C9-ADFC6509B0A9}"/>
            </a:ext>
          </a:extLst>
        </xdr:cNvPr>
        <xdr:cNvSpPr txBox="1"/>
      </xdr:nvSpPr>
      <xdr:spPr>
        <a:xfrm>
          <a:off x="14414500" y="1048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79828</xdr:rowOff>
    </xdr:from>
    <xdr:to>
      <xdr:col>81</xdr:col>
      <xdr:colOff>101600</xdr:colOff>
      <xdr:row>63</xdr:row>
      <xdr:rowOff>9978</xdr:rowOff>
    </xdr:to>
    <xdr:sp macro="" textlink="">
      <xdr:nvSpPr>
        <xdr:cNvPr id="649" name="楕円 648">
          <a:extLst>
            <a:ext uri="{FF2B5EF4-FFF2-40B4-BE49-F238E27FC236}">
              <a16:creationId xmlns:a16="http://schemas.microsoft.com/office/drawing/2014/main" id="{58476B21-8209-4CE5-ADB0-35E6B929DA61}"/>
            </a:ext>
          </a:extLst>
        </xdr:cNvPr>
        <xdr:cNvSpPr/>
      </xdr:nvSpPr>
      <xdr:spPr>
        <a:xfrm>
          <a:off x="13578840" y="1047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130628</xdr:rowOff>
    </xdr:from>
    <xdr:to>
      <xdr:col>85</xdr:col>
      <xdr:colOff>127000</xdr:colOff>
      <xdr:row>62</xdr:row>
      <xdr:rowOff>164919</xdr:rowOff>
    </xdr:to>
    <xdr:cxnSp macro="">
      <xdr:nvCxnSpPr>
        <xdr:cNvPr id="650" name="直線コネクタ 649">
          <a:extLst>
            <a:ext uri="{FF2B5EF4-FFF2-40B4-BE49-F238E27FC236}">
              <a16:creationId xmlns:a16="http://schemas.microsoft.com/office/drawing/2014/main" id="{BE0878AA-C1DC-4F8E-8949-223E1E735B2A}"/>
            </a:ext>
          </a:extLst>
        </xdr:cNvPr>
        <xdr:cNvCxnSpPr/>
      </xdr:nvCxnSpPr>
      <xdr:spPr>
        <a:xfrm>
          <a:off x="13629640" y="10524308"/>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65133</xdr:rowOff>
    </xdr:from>
    <xdr:to>
      <xdr:col>76</xdr:col>
      <xdr:colOff>165100</xdr:colOff>
      <xdr:row>62</xdr:row>
      <xdr:rowOff>166733</xdr:rowOff>
    </xdr:to>
    <xdr:sp macro="" textlink="">
      <xdr:nvSpPr>
        <xdr:cNvPr id="651" name="楕円 650">
          <a:extLst>
            <a:ext uri="{FF2B5EF4-FFF2-40B4-BE49-F238E27FC236}">
              <a16:creationId xmlns:a16="http://schemas.microsoft.com/office/drawing/2014/main" id="{38E30E06-0849-49BA-BDCF-2B54852191CC}"/>
            </a:ext>
          </a:extLst>
        </xdr:cNvPr>
        <xdr:cNvSpPr/>
      </xdr:nvSpPr>
      <xdr:spPr>
        <a:xfrm>
          <a:off x="12804140" y="104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115933</xdr:rowOff>
    </xdr:from>
    <xdr:to>
      <xdr:col>81</xdr:col>
      <xdr:colOff>50800</xdr:colOff>
      <xdr:row>62</xdr:row>
      <xdr:rowOff>130628</xdr:rowOff>
    </xdr:to>
    <xdr:cxnSp macro="">
      <xdr:nvCxnSpPr>
        <xdr:cNvPr id="652" name="直線コネクタ 651">
          <a:extLst>
            <a:ext uri="{FF2B5EF4-FFF2-40B4-BE49-F238E27FC236}">
              <a16:creationId xmlns:a16="http://schemas.microsoft.com/office/drawing/2014/main" id="{89B9A16F-EC1A-4873-89FD-8D934994F43C}"/>
            </a:ext>
          </a:extLst>
        </xdr:cNvPr>
        <xdr:cNvCxnSpPr/>
      </xdr:nvCxnSpPr>
      <xdr:spPr>
        <a:xfrm>
          <a:off x="12854940" y="10509613"/>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32476</xdr:rowOff>
    </xdr:from>
    <xdr:to>
      <xdr:col>72</xdr:col>
      <xdr:colOff>38100</xdr:colOff>
      <xdr:row>62</xdr:row>
      <xdr:rowOff>134076</xdr:rowOff>
    </xdr:to>
    <xdr:sp macro="" textlink="">
      <xdr:nvSpPr>
        <xdr:cNvPr id="653" name="楕円 652">
          <a:extLst>
            <a:ext uri="{FF2B5EF4-FFF2-40B4-BE49-F238E27FC236}">
              <a16:creationId xmlns:a16="http://schemas.microsoft.com/office/drawing/2014/main" id="{60EF1032-C07F-4639-A47B-F6C13B8EAC17}"/>
            </a:ext>
          </a:extLst>
        </xdr:cNvPr>
        <xdr:cNvSpPr/>
      </xdr:nvSpPr>
      <xdr:spPr>
        <a:xfrm>
          <a:off x="12029440" y="10426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83276</xdr:rowOff>
    </xdr:from>
    <xdr:to>
      <xdr:col>76</xdr:col>
      <xdr:colOff>114300</xdr:colOff>
      <xdr:row>62</xdr:row>
      <xdr:rowOff>115933</xdr:rowOff>
    </xdr:to>
    <xdr:cxnSp macro="">
      <xdr:nvCxnSpPr>
        <xdr:cNvPr id="654" name="直線コネクタ 653">
          <a:extLst>
            <a:ext uri="{FF2B5EF4-FFF2-40B4-BE49-F238E27FC236}">
              <a16:creationId xmlns:a16="http://schemas.microsoft.com/office/drawing/2014/main" id="{30B2FE23-64C3-41A5-967D-EC152AD347DD}"/>
            </a:ext>
          </a:extLst>
        </xdr:cNvPr>
        <xdr:cNvCxnSpPr/>
      </xdr:nvCxnSpPr>
      <xdr:spPr>
        <a:xfrm>
          <a:off x="12072620" y="1047695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171269</xdr:rowOff>
    </xdr:from>
    <xdr:to>
      <xdr:col>67</xdr:col>
      <xdr:colOff>101600</xdr:colOff>
      <xdr:row>62</xdr:row>
      <xdr:rowOff>101419</xdr:rowOff>
    </xdr:to>
    <xdr:sp macro="" textlink="">
      <xdr:nvSpPr>
        <xdr:cNvPr id="655" name="楕円 654">
          <a:extLst>
            <a:ext uri="{FF2B5EF4-FFF2-40B4-BE49-F238E27FC236}">
              <a16:creationId xmlns:a16="http://schemas.microsoft.com/office/drawing/2014/main" id="{87BF137E-0B7B-4C81-A1BE-7C107F18CB1E}"/>
            </a:ext>
          </a:extLst>
        </xdr:cNvPr>
        <xdr:cNvSpPr/>
      </xdr:nvSpPr>
      <xdr:spPr>
        <a:xfrm>
          <a:off x="11231880" y="10397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50619</xdr:rowOff>
    </xdr:from>
    <xdr:to>
      <xdr:col>71</xdr:col>
      <xdr:colOff>177800</xdr:colOff>
      <xdr:row>62</xdr:row>
      <xdr:rowOff>83276</xdr:rowOff>
    </xdr:to>
    <xdr:cxnSp macro="">
      <xdr:nvCxnSpPr>
        <xdr:cNvPr id="656" name="直線コネクタ 655">
          <a:extLst>
            <a:ext uri="{FF2B5EF4-FFF2-40B4-BE49-F238E27FC236}">
              <a16:creationId xmlns:a16="http://schemas.microsoft.com/office/drawing/2014/main" id="{7D3590C5-26DD-4A80-BB9A-9934EAA03CE7}"/>
            </a:ext>
          </a:extLst>
        </xdr:cNvPr>
        <xdr:cNvCxnSpPr/>
      </xdr:nvCxnSpPr>
      <xdr:spPr>
        <a:xfrm>
          <a:off x="11282680" y="1044429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9FA10E6C-861C-4568-9C38-8F229E0CA990}"/>
            </a:ext>
          </a:extLst>
        </xdr:cNvPr>
        <xdr:cNvSpPr txBox="1"/>
      </xdr:nvSpPr>
      <xdr:spPr>
        <a:xfrm>
          <a:off x="134372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52C0F3E5-4FCC-49B6-A33A-0A0797DE47D9}"/>
            </a:ext>
          </a:extLst>
        </xdr:cNvPr>
        <xdr:cNvSpPr txBox="1"/>
      </xdr:nvSpPr>
      <xdr:spPr>
        <a:xfrm>
          <a:off x="1267524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901B4B81-C0A0-4900-9FF0-F5C0089B2C7A}"/>
            </a:ext>
          </a:extLst>
        </xdr:cNvPr>
        <xdr:cNvSpPr txBox="1"/>
      </xdr:nvSpPr>
      <xdr:spPr>
        <a:xfrm>
          <a:off x="119005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246FACE5-38F9-4FE3-ACD8-8DA095136171}"/>
            </a:ext>
          </a:extLst>
        </xdr:cNvPr>
        <xdr:cNvSpPr txBox="1"/>
      </xdr:nvSpPr>
      <xdr:spPr>
        <a:xfrm>
          <a:off x="1110298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E57AE177-338F-4368-BCB8-310820FF846F}"/>
            </a:ext>
          </a:extLst>
        </xdr:cNvPr>
        <xdr:cNvSpPr txBox="1"/>
      </xdr:nvSpPr>
      <xdr:spPr>
        <a:xfrm>
          <a:off x="13437244" y="1056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157860</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AC7938E8-C120-4469-9D05-BE21C46B780F}"/>
            </a:ext>
          </a:extLst>
        </xdr:cNvPr>
        <xdr:cNvSpPr txBox="1"/>
      </xdr:nvSpPr>
      <xdr:spPr>
        <a:xfrm>
          <a:off x="12675244" y="1055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125203</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80F69A40-11CD-4E68-8711-E6D272544624}"/>
            </a:ext>
          </a:extLst>
        </xdr:cNvPr>
        <xdr:cNvSpPr txBox="1"/>
      </xdr:nvSpPr>
      <xdr:spPr>
        <a:xfrm>
          <a:off x="1190054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92546</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234F26F3-C8B8-4AD5-8BFA-3841181C101C}"/>
            </a:ext>
          </a:extLst>
        </xdr:cNvPr>
        <xdr:cNvSpPr txBox="1"/>
      </xdr:nvSpPr>
      <xdr:spPr>
        <a:xfrm>
          <a:off x="11102984" y="1048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EC35BA40-354D-4039-B48A-1FDB69C56B4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A3EE8E1F-EAA1-492C-A204-3BBD357983D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A1C8FA17-DCC7-4859-B48E-DA98813E3C7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B07EF30D-F095-4BB1-86C7-327083634E3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CABF7BC8-5AF2-4713-ABB5-4EF646AFB67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84B3AD2C-0F01-44A1-9A78-AC482FEB761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E0ABE8AB-4E89-4E9B-86D7-AFA78812E86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3CD4662D-A330-47F1-AE31-0DB9F69D4D0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65855613-DF63-4559-8DEE-D9C05E15EF0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A9A136FB-90EA-4736-8D49-8FAA06897CE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DD03806D-48A8-4F90-8D6F-7CCFFD371EB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8ECD6AEE-3F92-47EF-B8EE-B3CAABA948E9}"/>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047A9660-E3D9-4689-AB6E-B01784F5B831}"/>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799B2937-15D0-4E86-BC96-F4C0FFCA4413}"/>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8BE2F33C-AABC-46EF-AF38-6D9E4E061E7A}"/>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7722C27E-A3A7-4ED1-9B20-719B0A0AB9A1}"/>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FE677DD9-7A95-4A1C-8D08-75ABCFAF8E6E}"/>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D39C982C-D24B-495D-8EDD-DC3BA043F2B1}"/>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C0688EBA-CC22-4592-B969-ED4A7E629979}"/>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2F484611-97F2-4D8D-944C-91CBA7B81676}"/>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7EDCD7DC-E25A-46D3-AFEB-AD40D1DE4805}"/>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9997703D-F003-42D3-B651-B41B3B28CB5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A34F68DA-E052-47F8-9508-951BB4CD7BD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A00965B3-72D2-4CF1-A321-F1D3856D2DE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F3FDB710-F024-40D4-B727-41193205A36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0" name="直線コネクタ 689">
          <a:extLst>
            <a:ext uri="{FF2B5EF4-FFF2-40B4-BE49-F238E27FC236}">
              <a16:creationId xmlns:a16="http://schemas.microsoft.com/office/drawing/2014/main" id="{17DBC18C-CB3C-4621-A355-6C19409B39AD}"/>
            </a:ext>
          </a:extLst>
        </xdr:cNvPr>
        <xdr:cNvCxnSpPr/>
      </xdr:nvCxnSpPr>
      <xdr:spPr>
        <a:xfrm flipV="1">
          <a:off x="19509104" y="9420497"/>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33B10578-F244-44AE-ABC9-BEFCA62E726F}"/>
            </a:ext>
          </a:extLst>
        </xdr:cNvPr>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2" name="直線コネクタ 691">
          <a:extLst>
            <a:ext uri="{FF2B5EF4-FFF2-40B4-BE49-F238E27FC236}">
              <a16:creationId xmlns:a16="http://schemas.microsoft.com/office/drawing/2014/main" id="{CF0672DE-CCEF-492C-B6A5-16C48182D0A6}"/>
            </a:ext>
          </a:extLst>
        </xdr:cNvPr>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39B7581F-D595-4958-B88D-3616116D4A7C}"/>
            </a:ext>
          </a:extLst>
        </xdr:cNvPr>
        <xdr:cNvSpPr txBox="1"/>
      </xdr:nvSpPr>
      <xdr:spPr>
        <a:xfrm>
          <a:off x="1954784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4" name="直線コネクタ 693">
          <a:extLst>
            <a:ext uri="{FF2B5EF4-FFF2-40B4-BE49-F238E27FC236}">
              <a16:creationId xmlns:a16="http://schemas.microsoft.com/office/drawing/2014/main" id="{C0C793B5-EA38-4106-B119-4EFD4DAC444D}"/>
            </a:ext>
          </a:extLst>
        </xdr:cNvPr>
        <xdr:cNvCxnSpPr/>
      </xdr:nvCxnSpPr>
      <xdr:spPr>
        <a:xfrm>
          <a:off x="19443700" y="9420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CA613586-2E07-4815-8DCA-3A46E479935F}"/>
            </a:ext>
          </a:extLst>
        </xdr:cNvPr>
        <xdr:cNvSpPr txBox="1"/>
      </xdr:nvSpPr>
      <xdr:spPr>
        <a:xfrm>
          <a:off x="19547840" y="1040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6" name="フローチャート: 判断 695">
          <a:extLst>
            <a:ext uri="{FF2B5EF4-FFF2-40B4-BE49-F238E27FC236}">
              <a16:creationId xmlns:a16="http://schemas.microsoft.com/office/drawing/2014/main" id="{E6BB1C49-AD84-4A39-820E-B0A31C67CC9D}"/>
            </a:ext>
          </a:extLst>
        </xdr:cNvPr>
        <xdr:cNvSpPr/>
      </xdr:nvSpPr>
      <xdr:spPr>
        <a:xfrm>
          <a:off x="19458940" y="10551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7" name="フローチャート: 判断 696">
          <a:extLst>
            <a:ext uri="{FF2B5EF4-FFF2-40B4-BE49-F238E27FC236}">
              <a16:creationId xmlns:a16="http://schemas.microsoft.com/office/drawing/2014/main" id="{E2356885-8945-4CE3-BE2F-25764A43CA32}"/>
            </a:ext>
          </a:extLst>
        </xdr:cNvPr>
        <xdr:cNvSpPr/>
      </xdr:nvSpPr>
      <xdr:spPr>
        <a:xfrm>
          <a:off x="18735040" y="10593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98" name="フローチャート: 判断 697">
          <a:extLst>
            <a:ext uri="{FF2B5EF4-FFF2-40B4-BE49-F238E27FC236}">
              <a16:creationId xmlns:a16="http://schemas.microsoft.com/office/drawing/2014/main" id="{ADA519B0-7D1D-433E-A468-92EA15952007}"/>
            </a:ext>
          </a:extLst>
        </xdr:cNvPr>
        <xdr:cNvSpPr/>
      </xdr:nvSpPr>
      <xdr:spPr>
        <a:xfrm>
          <a:off x="1793748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99" name="フローチャート: 判断 698">
          <a:extLst>
            <a:ext uri="{FF2B5EF4-FFF2-40B4-BE49-F238E27FC236}">
              <a16:creationId xmlns:a16="http://schemas.microsoft.com/office/drawing/2014/main" id="{08FD10A2-1F2B-435B-A8C3-9BA5F84C9AC7}"/>
            </a:ext>
          </a:extLst>
        </xdr:cNvPr>
        <xdr:cNvSpPr/>
      </xdr:nvSpPr>
      <xdr:spPr>
        <a:xfrm>
          <a:off x="171627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0" name="フローチャート: 判断 699">
          <a:extLst>
            <a:ext uri="{FF2B5EF4-FFF2-40B4-BE49-F238E27FC236}">
              <a16:creationId xmlns:a16="http://schemas.microsoft.com/office/drawing/2014/main" id="{E6B81F52-F107-4677-8664-0104296D5168}"/>
            </a:ext>
          </a:extLst>
        </xdr:cNvPr>
        <xdr:cNvSpPr/>
      </xdr:nvSpPr>
      <xdr:spPr>
        <a:xfrm>
          <a:off x="1638808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00F0335-5AED-43DF-8E3F-FC728FA8624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2AC9A90-C81D-4E6D-874C-D2BB323C38C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8A3E41D-5A8C-4C3E-A861-75410359645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A952A16-A2A0-4089-9293-5F4C65F15F2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C05CAB6-510B-4931-9859-9CF3DE9E87F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706" name="楕円 705">
          <a:extLst>
            <a:ext uri="{FF2B5EF4-FFF2-40B4-BE49-F238E27FC236}">
              <a16:creationId xmlns:a16="http://schemas.microsoft.com/office/drawing/2014/main" id="{252C559D-F468-400A-9138-F02DB07B7F92}"/>
            </a:ext>
          </a:extLst>
        </xdr:cNvPr>
        <xdr:cNvSpPr/>
      </xdr:nvSpPr>
      <xdr:spPr>
        <a:xfrm>
          <a:off x="19458940" y="107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60857EDC-10CC-4AC5-AD76-B4DC55D64794}"/>
            </a:ext>
          </a:extLst>
        </xdr:cNvPr>
        <xdr:cNvSpPr txBox="1"/>
      </xdr:nvSpPr>
      <xdr:spPr>
        <a:xfrm>
          <a:off x="19547840" y="1066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08" name="楕円 707">
          <a:extLst>
            <a:ext uri="{FF2B5EF4-FFF2-40B4-BE49-F238E27FC236}">
              <a16:creationId xmlns:a16="http://schemas.microsoft.com/office/drawing/2014/main" id="{F654BB8D-7F28-445E-9258-3C4367622D37}"/>
            </a:ext>
          </a:extLst>
        </xdr:cNvPr>
        <xdr:cNvSpPr/>
      </xdr:nvSpPr>
      <xdr:spPr>
        <a:xfrm>
          <a:off x="18735040" y="10743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709" name="直線コネクタ 708">
          <a:extLst>
            <a:ext uri="{FF2B5EF4-FFF2-40B4-BE49-F238E27FC236}">
              <a16:creationId xmlns:a16="http://schemas.microsoft.com/office/drawing/2014/main" id="{BF3E6450-1DA1-4ED1-839C-0905D2298137}"/>
            </a:ext>
          </a:extLst>
        </xdr:cNvPr>
        <xdr:cNvCxnSpPr/>
      </xdr:nvCxnSpPr>
      <xdr:spPr>
        <a:xfrm>
          <a:off x="18778220" y="107942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10" name="楕円 709">
          <a:extLst>
            <a:ext uri="{FF2B5EF4-FFF2-40B4-BE49-F238E27FC236}">
              <a16:creationId xmlns:a16="http://schemas.microsoft.com/office/drawing/2014/main" id="{7D81BFC6-A2CF-41A6-BD17-1961DD2D0692}"/>
            </a:ext>
          </a:extLst>
        </xdr:cNvPr>
        <xdr:cNvSpPr/>
      </xdr:nvSpPr>
      <xdr:spPr>
        <a:xfrm>
          <a:off x="17937480" y="107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11" name="直線コネクタ 710">
          <a:extLst>
            <a:ext uri="{FF2B5EF4-FFF2-40B4-BE49-F238E27FC236}">
              <a16:creationId xmlns:a16="http://schemas.microsoft.com/office/drawing/2014/main" id="{709D92E7-04A3-4AAB-BDB2-D0AF33681039}"/>
            </a:ext>
          </a:extLst>
        </xdr:cNvPr>
        <xdr:cNvCxnSpPr/>
      </xdr:nvCxnSpPr>
      <xdr:spPr>
        <a:xfrm>
          <a:off x="17988280" y="107942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2" name="楕円 711">
          <a:extLst>
            <a:ext uri="{FF2B5EF4-FFF2-40B4-BE49-F238E27FC236}">
              <a16:creationId xmlns:a16="http://schemas.microsoft.com/office/drawing/2014/main" id="{1B97341D-93CD-4C9E-985C-386A3CF2CBB3}"/>
            </a:ext>
          </a:extLst>
        </xdr:cNvPr>
        <xdr:cNvSpPr/>
      </xdr:nvSpPr>
      <xdr:spPr>
        <a:xfrm>
          <a:off x="17162780" y="107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13" name="直線コネクタ 712">
          <a:extLst>
            <a:ext uri="{FF2B5EF4-FFF2-40B4-BE49-F238E27FC236}">
              <a16:creationId xmlns:a16="http://schemas.microsoft.com/office/drawing/2014/main" id="{A8F4E6B4-7B17-4CFE-B4A6-A49892F8B4C3}"/>
            </a:ext>
          </a:extLst>
        </xdr:cNvPr>
        <xdr:cNvCxnSpPr/>
      </xdr:nvCxnSpPr>
      <xdr:spPr>
        <a:xfrm>
          <a:off x="17213580" y="107942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714" name="楕円 713">
          <a:extLst>
            <a:ext uri="{FF2B5EF4-FFF2-40B4-BE49-F238E27FC236}">
              <a16:creationId xmlns:a16="http://schemas.microsoft.com/office/drawing/2014/main" id="{D5ABEF29-B27A-4E31-92AE-A942CB43388B}"/>
            </a:ext>
          </a:extLst>
        </xdr:cNvPr>
        <xdr:cNvSpPr/>
      </xdr:nvSpPr>
      <xdr:spPr>
        <a:xfrm>
          <a:off x="16388080" y="1074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68580</xdr:rowOff>
    </xdr:to>
    <xdr:cxnSp macro="">
      <xdr:nvCxnSpPr>
        <xdr:cNvPr id="715" name="直線コネクタ 714">
          <a:extLst>
            <a:ext uri="{FF2B5EF4-FFF2-40B4-BE49-F238E27FC236}">
              <a16:creationId xmlns:a16="http://schemas.microsoft.com/office/drawing/2014/main" id="{847CB368-C5DC-4A89-8F92-5FD3E855EDF3}"/>
            </a:ext>
          </a:extLst>
        </xdr:cNvPr>
        <xdr:cNvCxnSpPr/>
      </xdr:nvCxnSpPr>
      <xdr:spPr>
        <a:xfrm flipV="1">
          <a:off x="16431260" y="10794275"/>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716" name="n_1aveValue【保健センター・保健所】&#10;一人当たり面積">
          <a:extLst>
            <a:ext uri="{FF2B5EF4-FFF2-40B4-BE49-F238E27FC236}">
              <a16:creationId xmlns:a16="http://schemas.microsoft.com/office/drawing/2014/main" id="{4D0BBDE7-0BE6-4379-A9B2-9031C6EBE3F0}"/>
            </a:ext>
          </a:extLst>
        </xdr:cNvPr>
        <xdr:cNvSpPr txBox="1"/>
      </xdr:nvSpPr>
      <xdr:spPr>
        <a:xfrm>
          <a:off x="1856112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717" name="n_2aveValue【保健センター・保健所】&#10;一人当たり面積">
          <a:extLst>
            <a:ext uri="{FF2B5EF4-FFF2-40B4-BE49-F238E27FC236}">
              <a16:creationId xmlns:a16="http://schemas.microsoft.com/office/drawing/2014/main" id="{EBBB4F05-1144-4A65-9EED-1151BB2F2859}"/>
            </a:ext>
          </a:extLst>
        </xdr:cNvPr>
        <xdr:cNvSpPr txBox="1"/>
      </xdr:nvSpPr>
      <xdr:spPr>
        <a:xfrm>
          <a:off x="1777626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718" name="n_3aveValue【保健センター・保健所】&#10;一人当たり面積">
          <a:extLst>
            <a:ext uri="{FF2B5EF4-FFF2-40B4-BE49-F238E27FC236}">
              <a16:creationId xmlns:a16="http://schemas.microsoft.com/office/drawing/2014/main" id="{6E9EF429-AAD4-4A56-B5B4-3E06F84300E1}"/>
            </a:ext>
          </a:extLst>
        </xdr:cNvPr>
        <xdr:cNvSpPr txBox="1"/>
      </xdr:nvSpPr>
      <xdr:spPr>
        <a:xfrm>
          <a:off x="170015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19" name="n_4aveValue【保健センター・保健所】&#10;一人当たり面積">
          <a:extLst>
            <a:ext uri="{FF2B5EF4-FFF2-40B4-BE49-F238E27FC236}">
              <a16:creationId xmlns:a16="http://schemas.microsoft.com/office/drawing/2014/main" id="{F557BEF2-37F9-457B-9360-2B3BDB0C6D41}"/>
            </a:ext>
          </a:extLst>
        </xdr:cNvPr>
        <xdr:cNvSpPr txBox="1"/>
      </xdr:nvSpPr>
      <xdr:spPr>
        <a:xfrm>
          <a:off x="162268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20" name="n_1mainValue【保健センター・保健所】&#10;一人当たり面積">
          <a:extLst>
            <a:ext uri="{FF2B5EF4-FFF2-40B4-BE49-F238E27FC236}">
              <a16:creationId xmlns:a16="http://schemas.microsoft.com/office/drawing/2014/main" id="{84122E6E-A9B7-46D3-A275-E85B3821405E}"/>
            </a:ext>
          </a:extLst>
        </xdr:cNvPr>
        <xdr:cNvSpPr txBox="1"/>
      </xdr:nvSpPr>
      <xdr:spPr>
        <a:xfrm>
          <a:off x="1856112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1" name="n_2mainValue【保健センター・保健所】&#10;一人当たり面積">
          <a:extLst>
            <a:ext uri="{FF2B5EF4-FFF2-40B4-BE49-F238E27FC236}">
              <a16:creationId xmlns:a16="http://schemas.microsoft.com/office/drawing/2014/main" id="{7678B060-B339-4AEC-9DEB-D845427803E4}"/>
            </a:ext>
          </a:extLst>
        </xdr:cNvPr>
        <xdr:cNvSpPr txBox="1"/>
      </xdr:nvSpPr>
      <xdr:spPr>
        <a:xfrm>
          <a:off x="1777626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2" name="n_3mainValue【保健センター・保健所】&#10;一人当たり面積">
          <a:extLst>
            <a:ext uri="{FF2B5EF4-FFF2-40B4-BE49-F238E27FC236}">
              <a16:creationId xmlns:a16="http://schemas.microsoft.com/office/drawing/2014/main" id="{12AB3EF3-E757-4FE4-914B-F3D6A62A470B}"/>
            </a:ext>
          </a:extLst>
        </xdr:cNvPr>
        <xdr:cNvSpPr txBox="1"/>
      </xdr:nvSpPr>
      <xdr:spPr>
        <a:xfrm>
          <a:off x="1700156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723" name="n_4mainValue【保健センター・保健所】&#10;一人当たり面積">
          <a:extLst>
            <a:ext uri="{FF2B5EF4-FFF2-40B4-BE49-F238E27FC236}">
              <a16:creationId xmlns:a16="http://schemas.microsoft.com/office/drawing/2014/main" id="{490585D4-7849-4065-AB6E-1FCD662F39AC}"/>
            </a:ext>
          </a:extLst>
        </xdr:cNvPr>
        <xdr:cNvSpPr txBox="1"/>
      </xdr:nvSpPr>
      <xdr:spPr>
        <a:xfrm>
          <a:off x="162268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228C87CE-C04A-48C0-AFCE-762A10E2830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FFF7464E-AA77-4148-B3C4-EAB47F0591F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1B1B395F-870A-4E24-A00C-6B0444999B1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F2FFD7A5-5C8C-44E5-88C2-91235725CCA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7ADBBAD7-4C27-4921-87EE-879D74285AB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46DC5DD7-1EA6-42BD-BA43-D5F2155F5C6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A2D0A1BD-B13F-41FD-BA1A-0407B585089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5BF8D480-4A55-4122-8B30-EE375F0B318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77A87985-8902-421D-B90C-767A864FA34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90D0ADA1-3602-49BB-B8A7-EA339AF1D5FF}"/>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6FB39B10-D37B-4163-9871-F88A45BEF6A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693D0DBC-120C-4717-A8E6-CC2F00B3F6F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AFEE483C-AC92-47AC-8C9C-E6DA900AC20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C2DCD6FD-6093-4C0B-AC2C-9D6ABC54D7A9}"/>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22D0819D-7059-435D-BF29-ECE6F49B8FE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8558C7D3-B43A-4B42-803C-9B66537A46E1}"/>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C1DA862C-AA5E-4E47-8003-009C257AC8D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FA1C092C-0F0E-4D18-BED2-7D419A12F9F3}"/>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7B9BFC06-BCD1-49AA-8630-7AE203DD50E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497AA175-B323-4A70-9302-E59DD45F16C2}"/>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7C9E45D9-9C57-4C65-8466-F20ED022770D}"/>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F3F06A7E-8FF0-4132-AAED-798F8166960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2D6C45C6-20AC-4967-9439-EFC2F6A44331}"/>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DE342722-001B-432C-86FF-7DAA9670D1F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48" name="直線コネクタ 747">
          <a:extLst>
            <a:ext uri="{FF2B5EF4-FFF2-40B4-BE49-F238E27FC236}">
              <a16:creationId xmlns:a16="http://schemas.microsoft.com/office/drawing/2014/main" id="{CAAF2370-CBBF-4104-B45B-6A2958C72167}"/>
            </a:ext>
          </a:extLst>
        </xdr:cNvPr>
        <xdr:cNvCxnSpPr/>
      </xdr:nvCxnSpPr>
      <xdr:spPr>
        <a:xfrm flipV="1">
          <a:off x="14375764" y="13079731"/>
          <a:ext cx="0" cy="12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30B746C3-CE40-4AF5-BF55-971C2D2DEB7A}"/>
            </a:ext>
          </a:extLst>
        </xdr:cNvPr>
        <xdr:cNvSpPr txBox="1"/>
      </xdr:nvSpPr>
      <xdr:spPr>
        <a:xfrm>
          <a:off x="144145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0" name="直線コネクタ 749">
          <a:extLst>
            <a:ext uri="{FF2B5EF4-FFF2-40B4-BE49-F238E27FC236}">
              <a16:creationId xmlns:a16="http://schemas.microsoft.com/office/drawing/2014/main" id="{6EFA4392-87C0-4EF6-9845-6034D7962464}"/>
            </a:ext>
          </a:extLst>
        </xdr:cNvPr>
        <xdr:cNvCxnSpPr/>
      </xdr:nvCxnSpPr>
      <xdr:spPr>
        <a:xfrm>
          <a:off x="14287500" y="1432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76EDF705-B68A-43D9-8A93-A0FE3D3FEF3F}"/>
            </a:ext>
          </a:extLst>
        </xdr:cNvPr>
        <xdr:cNvSpPr txBox="1"/>
      </xdr:nvSpPr>
      <xdr:spPr>
        <a:xfrm>
          <a:off x="14414500" y="128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2" name="直線コネクタ 751">
          <a:extLst>
            <a:ext uri="{FF2B5EF4-FFF2-40B4-BE49-F238E27FC236}">
              <a16:creationId xmlns:a16="http://schemas.microsoft.com/office/drawing/2014/main" id="{4A468451-D7F1-4BD7-89B1-714FBE2DA7DE}"/>
            </a:ext>
          </a:extLst>
        </xdr:cNvPr>
        <xdr:cNvCxnSpPr/>
      </xdr:nvCxnSpPr>
      <xdr:spPr>
        <a:xfrm>
          <a:off x="14287500" y="13079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7263BF36-A85A-4ED7-B3F5-5D040709CDA6}"/>
            </a:ext>
          </a:extLst>
        </xdr:cNvPr>
        <xdr:cNvSpPr txBox="1"/>
      </xdr:nvSpPr>
      <xdr:spPr>
        <a:xfrm>
          <a:off x="14414500" y="1359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4" name="フローチャート: 判断 753">
          <a:extLst>
            <a:ext uri="{FF2B5EF4-FFF2-40B4-BE49-F238E27FC236}">
              <a16:creationId xmlns:a16="http://schemas.microsoft.com/office/drawing/2014/main" id="{A548F72B-8A06-45DD-AB97-32A06EFEFBE8}"/>
            </a:ext>
          </a:extLst>
        </xdr:cNvPr>
        <xdr:cNvSpPr/>
      </xdr:nvSpPr>
      <xdr:spPr>
        <a:xfrm>
          <a:off x="14325600" y="137452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5" name="フローチャート: 判断 754">
          <a:extLst>
            <a:ext uri="{FF2B5EF4-FFF2-40B4-BE49-F238E27FC236}">
              <a16:creationId xmlns:a16="http://schemas.microsoft.com/office/drawing/2014/main" id="{A643BA89-1708-4AD3-8208-9EF37CB9049C}"/>
            </a:ext>
          </a:extLst>
        </xdr:cNvPr>
        <xdr:cNvSpPr/>
      </xdr:nvSpPr>
      <xdr:spPr>
        <a:xfrm>
          <a:off x="135788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6" name="フローチャート: 判断 755">
          <a:extLst>
            <a:ext uri="{FF2B5EF4-FFF2-40B4-BE49-F238E27FC236}">
              <a16:creationId xmlns:a16="http://schemas.microsoft.com/office/drawing/2014/main" id="{FE68AD8B-92DB-413D-B80B-0C34920CFE5E}"/>
            </a:ext>
          </a:extLst>
        </xdr:cNvPr>
        <xdr:cNvSpPr/>
      </xdr:nvSpPr>
      <xdr:spPr>
        <a:xfrm>
          <a:off x="128041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7" name="フローチャート: 判断 756">
          <a:extLst>
            <a:ext uri="{FF2B5EF4-FFF2-40B4-BE49-F238E27FC236}">
              <a16:creationId xmlns:a16="http://schemas.microsoft.com/office/drawing/2014/main" id="{37D627BA-E712-41C0-9E91-83CE26987766}"/>
            </a:ext>
          </a:extLst>
        </xdr:cNvPr>
        <xdr:cNvSpPr/>
      </xdr:nvSpPr>
      <xdr:spPr>
        <a:xfrm>
          <a:off x="1202944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58" name="フローチャート: 判断 757">
          <a:extLst>
            <a:ext uri="{FF2B5EF4-FFF2-40B4-BE49-F238E27FC236}">
              <a16:creationId xmlns:a16="http://schemas.microsoft.com/office/drawing/2014/main" id="{3A710166-3776-4CBE-9AE2-11DB798D1ED4}"/>
            </a:ext>
          </a:extLst>
        </xdr:cNvPr>
        <xdr:cNvSpPr/>
      </xdr:nvSpPr>
      <xdr:spPr>
        <a:xfrm>
          <a:off x="1123188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E37F4B4-F3F3-4A72-9295-A1C7A4709E2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9D6308D5-DC80-4E9F-93E6-96DA335B83A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086293E-F8E4-4A90-9E07-F5DAE75381A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6B7B353-BD69-4510-9D33-34BF57C1999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D51429D-9D05-4DCB-AB07-B603A303180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764" name="楕円 763">
          <a:extLst>
            <a:ext uri="{FF2B5EF4-FFF2-40B4-BE49-F238E27FC236}">
              <a16:creationId xmlns:a16="http://schemas.microsoft.com/office/drawing/2014/main" id="{F8B2ABC5-43AA-4991-A499-DF6D35CAA67F}"/>
            </a:ext>
          </a:extLst>
        </xdr:cNvPr>
        <xdr:cNvSpPr/>
      </xdr:nvSpPr>
      <xdr:spPr>
        <a:xfrm>
          <a:off x="14325600" y="142709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107966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AFACC134-C4A4-4CD2-BBCB-A2AB61140805}"/>
            </a:ext>
          </a:extLst>
        </xdr:cNvPr>
        <xdr:cNvSpPr txBox="1"/>
      </xdr:nvSpPr>
      <xdr:spPr>
        <a:xfrm>
          <a:off x="14414500" y="14189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xdr:rowOff>
    </xdr:from>
    <xdr:to>
      <xdr:col>81</xdr:col>
      <xdr:colOff>101600</xdr:colOff>
      <xdr:row>85</xdr:row>
      <xdr:rowOff>109855</xdr:rowOff>
    </xdr:to>
    <xdr:sp macro="" textlink="">
      <xdr:nvSpPr>
        <xdr:cNvPr id="766" name="楕円 765">
          <a:extLst>
            <a:ext uri="{FF2B5EF4-FFF2-40B4-BE49-F238E27FC236}">
              <a16:creationId xmlns:a16="http://schemas.microsoft.com/office/drawing/2014/main" id="{E9DC3E31-31BA-4CC1-B0A7-618D50A56B9C}"/>
            </a:ext>
          </a:extLst>
        </xdr:cNvPr>
        <xdr:cNvSpPr/>
      </xdr:nvSpPr>
      <xdr:spPr>
        <a:xfrm>
          <a:off x="1357884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59055</xdr:rowOff>
    </xdr:from>
    <xdr:to>
      <xdr:col>85</xdr:col>
      <xdr:colOff>127000</xdr:colOff>
      <xdr:row>85</xdr:row>
      <xdr:rowOff>72389</xdr:rowOff>
    </xdr:to>
    <xdr:cxnSp macro="">
      <xdr:nvCxnSpPr>
        <xdr:cNvPr id="767" name="直線コネクタ 766">
          <a:extLst>
            <a:ext uri="{FF2B5EF4-FFF2-40B4-BE49-F238E27FC236}">
              <a16:creationId xmlns:a16="http://schemas.microsoft.com/office/drawing/2014/main" id="{049125C1-8202-4C58-A690-75D7FD80E90D}"/>
            </a:ext>
          </a:extLst>
        </xdr:cNvPr>
        <xdr:cNvCxnSpPr/>
      </xdr:nvCxnSpPr>
      <xdr:spPr>
        <a:xfrm>
          <a:off x="13629640" y="14308455"/>
          <a:ext cx="7467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12064</xdr:rowOff>
    </xdr:from>
    <xdr:to>
      <xdr:col>76</xdr:col>
      <xdr:colOff>165100</xdr:colOff>
      <xdr:row>85</xdr:row>
      <xdr:rowOff>113664</xdr:rowOff>
    </xdr:to>
    <xdr:sp macro="" textlink="">
      <xdr:nvSpPr>
        <xdr:cNvPr id="768" name="楕円 767">
          <a:extLst>
            <a:ext uri="{FF2B5EF4-FFF2-40B4-BE49-F238E27FC236}">
              <a16:creationId xmlns:a16="http://schemas.microsoft.com/office/drawing/2014/main" id="{2CFF463A-6AC7-4DBD-B46E-B035DA6B1BB0}"/>
            </a:ext>
          </a:extLst>
        </xdr:cNvPr>
        <xdr:cNvSpPr/>
      </xdr:nvSpPr>
      <xdr:spPr>
        <a:xfrm>
          <a:off x="1280414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59055</xdr:rowOff>
    </xdr:from>
    <xdr:to>
      <xdr:col>81</xdr:col>
      <xdr:colOff>50800</xdr:colOff>
      <xdr:row>85</xdr:row>
      <xdr:rowOff>62864</xdr:rowOff>
    </xdr:to>
    <xdr:cxnSp macro="">
      <xdr:nvCxnSpPr>
        <xdr:cNvPr id="769" name="直線コネクタ 768">
          <a:extLst>
            <a:ext uri="{FF2B5EF4-FFF2-40B4-BE49-F238E27FC236}">
              <a16:creationId xmlns:a16="http://schemas.microsoft.com/office/drawing/2014/main" id="{E508ED4B-94B6-4DEF-BC9D-0A02E4CE6D7E}"/>
            </a:ext>
          </a:extLst>
        </xdr:cNvPr>
        <xdr:cNvCxnSpPr/>
      </xdr:nvCxnSpPr>
      <xdr:spPr>
        <a:xfrm flipV="1">
          <a:off x="12854940" y="14308455"/>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10161</xdr:rowOff>
    </xdr:from>
    <xdr:to>
      <xdr:col>72</xdr:col>
      <xdr:colOff>38100</xdr:colOff>
      <xdr:row>85</xdr:row>
      <xdr:rowOff>111761</xdr:rowOff>
    </xdr:to>
    <xdr:sp macro="" textlink="">
      <xdr:nvSpPr>
        <xdr:cNvPr id="770" name="楕円 769">
          <a:extLst>
            <a:ext uri="{FF2B5EF4-FFF2-40B4-BE49-F238E27FC236}">
              <a16:creationId xmlns:a16="http://schemas.microsoft.com/office/drawing/2014/main" id="{90FD3E27-2B2C-49D0-9ED2-15B59EBD32B5}"/>
            </a:ext>
          </a:extLst>
        </xdr:cNvPr>
        <xdr:cNvSpPr/>
      </xdr:nvSpPr>
      <xdr:spPr>
        <a:xfrm>
          <a:off x="12029440" y="142595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60961</xdr:rowOff>
    </xdr:from>
    <xdr:to>
      <xdr:col>76</xdr:col>
      <xdr:colOff>114300</xdr:colOff>
      <xdr:row>85</xdr:row>
      <xdr:rowOff>62864</xdr:rowOff>
    </xdr:to>
    <xdr:cxnSp macro="">
      <xdr:nvCxnSpPr>
        <xdr:cNvPr id="771" name="直線コネクタ 770">
          <a:extLst>
            <a:ext uri="{FF2B5EF4-FFF2-40B4-BE49-F238E27FC236}">
              <a16:creationId xmlns:a16="http://schemas.microsoft.com/office/drawing/2014/main" id="{52AAF7E5-5442-4B57-B163-122001A9C4C8}"/>
            </a:ext>
          </a:extLst>
        </xdr:cNvPr>
        <xdr:cNvCxnSpPr/>
      </xdr:nvCxnSpPr>
      <xdr:spPr>
        <a:xfrm>
          <a:off x="12072620" y="14310361"/>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63500</xdr:rowOff>
    </xdr:from>
    <xdr:to>
      <xdr:col>67</xdr:col>
      <xdr:colOff>101600</xdr:colOff>
      <xdr:row>85</xdr:row>
      <xdr:rowOff>165100</xdr:rowOff>
    </xdr:to>
    <xdr:sp macro="" textlink="">
      <xdr:nvSpPr>
        <xdr:cNvPr id="772" name="楕円 771">
          <a:extLst>
            <a:ext uri="{FF2B5EF4-FFF2-40B4-BE49-F238E27FC236}">
              <a16:creationId xmlns:a16="http://schemas.microsoft.com/office/drawing/2014/main" id="{B4354AC3-E395-485E-B55F-3DED9D2CFF6C}"/>
            </a:ext>
          </a:extLst>
        </xdr:cNvPr>
        <xdr:cNvSpPr/>
      </xdr:nvSpPr>
      <xdr:spPr>
        <a:xfrm>
          <a:off x="1123188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60961</xdr:rowOff>
    </xdr:from>
    <xdr:to>
      <xdr:col>71</xdr:col>
      <xdr:colOff>177800</xdr:colOff>
      <xdr:row>85</xdr:row>
      <xdr:rowOff>114300</xdr:rowOff>
    </xdr:to>
    <xdr:cxnSp macro="">
      <xdr:nvCxnSpPr>
        <xdr:cNvPr id="773" name="直線コネクタ 772">
          <a:extLst>
            <a:ext uri="{FF2B5EF4-FFF2-40B4-BE49-F238E27FC236}">
              <a16:creationId xmlns:a16="http://schemas.microsoft.com/office/drawing/2014/main" id="{F2A38491-3149-4919-B90E-380D54F7CEC2}"/>
            </a:ext>
          </a:extLst>
        </xdr:cNvPr>
        <xdr:cNvCxnSpPr/>
      </xdr:nvCxnSpPr>
      <xdr:spPr>
        <a:xfrm flipV="1">
          <a:off x="11282680" y="14310361"/>
          <a:ext cx="78994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74" name="n_1aveValue【消防施設】&#10;有形固定資産減価償却率">
          <a:extLst>
            <a:ext uri="{FF2B5EF4-FFF2-40B4-BE49-F238E27FC236}">
              <a16:creationId xmlns:a16="http://schemas.microsoft.com/office/drawing/2014/main" id="{A8976342-EBEA-42F6-BC0D-291B9DA09023}"/>
            </a:ext>
          </a:extLst>
        </xdr:cNvPr>
        <xdr:cNvSpPr txBox="1"/>
      </xdr:nvSpPr>
      <xdr:spPr>
        <a:xfrm>
          <a:off x="134372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75" name="n_2aveValue【消防施設】&#10;有形固定資産減価償却率">
          <a:extLst>
            <a:ext uri="{FF2B5EF4-FFF2-40B4-BE49-F238E27FC236}">
              <a16:creationId xmlns:a16="http://schemas.microsoft.com/office/drawing/2014/main" id="{7572FA64-386F-4A01-92E7-08658538E4E3}"/>
            </a:ext>
          </a:extLst>
        </xdr:cNvPr>
        <xdr:cNvSpPr txBox="1"/>
      </xdr:nvSpPr>
      <xdr:spPr>
        <a:xfrm>
          <a:off x="126752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76" name="n_3aveValue【消防施設】&#10;有形固定資産減価償却率">
          <a:extLst>
            <a:ext uri="{FF2B5EF4-FFF2-40B4-BE49-F238E27FC236}">
              <a16:creationId xmlns:a16="http://schemas.microsoft.com/office/drawing/2014/main" id="{1D5AD9DF-18D4-4A88-A651-08EBC293BAAE}"/>
            </a:ext>
          </a:extLst>
        </xdr:cNvPr>
        <xdr:cNvSpPr txBox="1"/>
      </xdr:nvSpPr>
      <xdr:spPr>
        <a:xfrm>
          <a:off x="119005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7" name="n_4aveValue【消防施設】&#10;有形固定資産減価償却率">
          <a:extLst>
            <a:ext uri="{FF2B5EF4-FFF2-40B4-BE49-F238E27FC236}">
              <a16:creationId xmlns:a16="http://schemas.microsoft.com/office/drawing/2014/main" id="{5F96781D-C3E2-48E3-ADBA-53130BBECB93}"/>
            </a:ext>
          </a:extLst>
        </xdr:cNvPr>
        <xdr:cNvSpPr txBox="1"/>
      </xdr:nvSpPr>
      <xdr:spPr>
        <a:xfrm>
          <a:off x="1110298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100982</xdr:rowOff>
    </xdr:from>
    <xdr:ext cx="405111" cy="259045"/>
    <xdr:sp macro="" textlink="">
      <xdr:nvSpPr>
        <xdr:cNvPr id="778" name="n_1mainValue【消防施設】&#10;有形固定資産減価償却率">
          <a:extLst>
            <a:ext uri="{FF2B5EF4-FFF2-40B4-BE49-F238E27FC236}">
              <a16:creationId xmlns:a16="http://schemas.microsoft.com/office/drawing/2014/main" id="{53F27425-B938-47B4-98B2-DE8892008D7F}"/>
            </a:ext>
          </a:extLst>
        </xdr:cNvPr>
        <xdr:cNvSpPr txBox="1"/>
      </xdr:nvSpPr>
      <xdr:spPr>
        <a:xfrm>
          <a:off x="134372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104791</xdr:rowOff>
    </xdr:from>
    <xdr:ext cx="405111" cy="259045"/>
    <xdr:sp macro="" textlink="">
      <xdr:nvSpPr>
        <xdr:cNvPr id="779" name="n_2mainValue【消防施設】&#10;有形固定資産減価償却率">
          <a:extLst>
            <a:ext uri="{FF2B5EF4-FFF2-40B4-BE49-F238E27FC236}">
              <a16:creationId xmlns:a16="http://schemas.microsoft.com/office/drawing/2014/main" id="{D5FFD4D4-E919-4D43-B1DF-F82AED9D49D6}"/>
            </a:ext>
          </a:extLst>
        </xdr:cNvPr>
        <xdr:cNvSpPr txBox="1"/>
      </xdr:nvSpPr>
      <xdr:spPr>
        <a:xfrm>
          <a:off x="126752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102888</xdr:rowOff>
    </xdr:from>
    <xdr:ext cx="405111" cy="259045"/>
    <xdr:sp macro="" textlink="">
      <xdr:nvSpPr>
        <xdr:cNvPr id="780" name="n_3mainValue【消防施設】&#10;有形固定資産減価償却率">
          <a:extLst>
            <a:ext uri="{FF2B5EF4-FFF2-40B4-BE49-F238E27FC236}">
              <a16:creationId xmlns:a16="http://schemas.microsoft.com/office/drawing/2014/main" id="{54700F07-C91B-495F-A1DC-62164EB34E93}"/>
            </a:ext>
          </a:extLst>
        </xdr:cNvPr>
        <xdr:cNvSpPr txBox="1"/>
      </xdr:nvSpPr>
      <xdr:spPr>
        <a:xfrm>
          <a:off x="119005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156227</xdr:rowOff>
    </xdr:from>
    <xdr:ext cx="405111" cy="259045"/>
    <xdr:sp macro="" textlink="">
      <xdr:nvSpPr>
        <xdr:cNvPr id="781" name="n_4mainValue【消防施設】&#10;有形固定資産減価償却率">
          <a:extLst>
            <a:ext uri="{FF2B5EF4-FFF2-40B4-BE49-F238E27FC236}">
              <a16:creationId xmlns:a16="http://schemas.microsoft.com/office/drawing/2014/main" id="{E6FAEFD0-E62C-4536-BF0F-B04C02481B9F}"/>
            </a:ext>
          </a:extLst>
        </xdr:cNvPr>
        <xdr:cNvSpPr txBox="1"/>
      </xdr:nvSpPr>
      <xdr:spPr>
        <a:xfrm>
          <a:off x="1110298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50E6D9C2-0AC9-492B-B801-9C4E263D740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1154F545-0C04-454A-8934-5AACA750F57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5120C4DF-A685-4D0B-B36B-B6A011593D5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113B6C3F-7B19-4807-A05C-E9812EF197D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5A3E88D4-BCEB-4C1A-839B-A5682A75EE8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BFC06997-1C48-4B35-841D-4841F0919D1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77A98251-6E59-47FB-8456-0B7650FCA08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6AD77B84-6087-45BC-9A21-B66E65AC6B0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247A7504-5C7A-4B33-BC22-53D67D2ED84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A5DD3B4C-2808-43CA-A7F5-ED049B92550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a:extLst>
            <a:ext uri="{FF2B5EF4-FFF2-40B4-BE49-F238E27FC236}">
              <a16:creationId xmlns:a16="http://schemas.microsoft.com/office/drawing/2014/main" id="{1D95B979-2F9C-443D-8AC9-4F2D9E7BC75C}"/>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a:extLst>
            <a:ext uri="{FF2B5EF4-FFF2-40B4-BE49-F238E27FC236}">
              <a16:creationId xmlns:a16="http://schemas.microsoft.com/office/drawing/2014/main" id="{0EC4F68E-8C78-43E9-A30C-35FD0F83E35D}"/>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a:extLst>
            <a:ext uri="{FF2B5EF4-FFF2-40B4-BE49-F238E27FC236}">
              <a16:creationId xmlns:a16="http://schemas.microsoft.com/office/drawing/2014/main" id="{55E0D04D-C93A-45D4-B2F6-6A32BA766982}"/>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a:extLst>
            <a:ext uri="{FF2B5EF4-FFF2-40B4-BE49-F238E27FC236}">
              <a16:creationId xmlns:a16="http://schemas.microsoft.com/office/drawing/2014/main" id="{178C7770-7F14-4C6B-8899-598E49557CBE}"/>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a:extLst>
            <a:ext uri="{FF2B5EF4-FFF2-40B4-BE49-F238E27FC236}">
              <a16:creationId xmlns:a16="http://schemas.microsoft.com/office/drawing/2014/main" id="{3012B933-D4A4-4D70-91F4-CCDBA5B57B42}"/>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a:extLst>
            <a:ext uri="{FF2B5EF4-FFF2-40B4-BE49-F238E27FC236}">
              <a16:creationId xmlns:a16="http://schemas.microsoft.com/office/drawing/2014/main" id="{3D3AC124-9FD4-42E9-BC62-8B2EDBE8E917}"/>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a:extLst>
            <a:ext uri="{FF2B5EF4-FFF2-40B4-BE49-F238E27FC236}">
              <a16:creationId xmlns:a16="http://schemas.microsoft.com/office/drawing/2014/main" id="{EEB49F0D-E55B-41FC-88EC-91B94A626C0A}"/>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a:extLst>
            <a:ext uri="{FF2B5EF4-FFF2-40B4-BE49-F238E27FC236}">
              <a16:creationId xmlns:a16="http://schemas.microsoft.com/office/drawing/2014/main" id="{63C28805-23C4-46C1-A132-DBA9D7F6EC71}"/>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a:extLst>
            <a:ext uri="{FF2B5EF4-FFF2-40B4-BE49-F238E27FC236}">
              <a16:creationId xmlns:a16="http://schemas.microsoft.com/office/drawing/2014/main" id="{BEFDC6C8-435F-41FA-80CD-1486F792F14E}"/>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a:extLst>
            <a:ext uri="{FF2B5EF4-FFF2-40B4-BE49-F238E27FC236}">
              <a16:creationId xmlns:a16="http://schemas.microsoft.com/office/drawing/2014/main" id="{C534AC05-C8BA-4588-BF14-3B0D7E62E83E}"/>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a:extLst>
            <a:ext uri="{FF2B5EF4-FFF2-40B4-BE49-F238E27FC236}">
              <a16:creationId xmlns:a16="http://schemas.microsoft.com/office/drawing/2014/main" id="{85DBCD55-E2E0-4C7B-98B3-0B0185D792D3}"/>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a:extLst>
            <a:ext uri="{FF2B5EF4-FFF2-40B4-BE49-F238E27FC236}">
              <a16:creationId xmlns:a16="http://schemas.microsoft.com/office/drawing/2014/main" id="{83B9F572-C497-40F5-9227-DC89523FC602}"/>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70A439BB-F3ED-4403-9940-FCDA4AAEF3E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6045EDEE-0A0D-47BE-96FF-971090F23A9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C2A837E0-433E-4271-97C8-61FF9306771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7" name="直線コネクタ 806">
          <a:extLst>
            <a:ext uri="{FF2B5EF4-FFF2-40B4-BE49-F238E27FC236}">
              <a16:creationId xmlns:a16="http://schemas.microsoft.com/office/drawing/2014/main" id="{4CAF78EF-C3EE-44BD-8752-173AF812C8D2}"/>
            </a:ext>
          </a:extLst>
        </xdr:cNvPr>
        <xdr:cNvCxnSpPr/>
      </xdr:nvCxnSpPr>
      <xdr:spPr>
        <a:xfrm flipV="1">
          <a:off x="19509104" y="12987201"/>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08" name="【消防施設】&#10;一人当たり面積最小値テキスト">
          <a:extLst>
            <a:ext uri="{FF2B5EF4-FFF2-40B4-BE49-F238E27FC236}">
              <a16:creationId xmlns:a16="http://schemas.microsoft.com/office/drawing/2014/main" id="{7E59802B-45B4-4FEF-951C-1C4ADA02A2A2}"/>
            </a:ext>
          </a:extLst>
        </xdr:cNvPr>
        <xdr:cNvSpPr txBox="1"/>
      </xdr:nvSpPr>
      <xdr:spPr>
        <a:xfrm>
          <a:off x="1954784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09" name="直線コネクタ 808">
          <a:extLst>
            <a:ext uri="{FF2B5EF4-FFF2-40B4-BE49-F238E27FC236}">
              <a16:creationId xmlns:a16="http://schemas.microsoft.com/office/drawing/2014/main" id="{6835A831-C81A-4624-A465-1FC3BBA905CE}"/>
            </a:ext>
          </a:extLst>
        </xdr:cNvPr>
        <xdr:cNvCxnSpPr/>
      </xdr:nvCxnSpPr>
      <xdr:spPr>
        <a:xfrm>
          <a:off x="19443700" y="14461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0" name="【消防施設】&#10;一人当たり面積最大値テキスト">
          <a:extLst>
            <a:ext uri="{FF2B5EF4-FFF2-40B4-BE49-F238E27FC236}">
              <a16:creationId xmlns:a16="http://schemas.microsoft.com/office/drawing/2014/main" id="{999BAC50-16FB-4A15-ACB6-717D9CC702F9}"/>
            </a:ext>
          </a:extLst>
        </xdr:cNvPr>
        <xdr:cNvSpPr txBox="1"/>
      </xdr:nvSpPr>
      <xdr:spPr>
        <a:xfrm>
          <a:off x="1954784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1" name="直線コネクタ 810">
          <a:extLst>
            <a:ext uri="{FF2B5EF4-FFF2-40B4-BE49-F238E27FC236}">
              <a16:creationId xmlns:a16="http://schemas.microsoft.com/office/drawing/2014/main" id="{596AB4EE-8ED3-4DF8-814F-5CB9AE450483}"/>
            </a:ext>
          </a:extLst>
        </xdr:cNvPr>
        <xdr:cNvCxnSpPr/>
      </xdr:nvCxnSpPr>
      <xdr:spPr>
        <a:xfrm>
          <a:off x="194437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812" name="【消防施設】&#10;一人当たり面積平均値テキスト">
          <a:extLst>
            <a:ext uri="{FF2B5EF4-FFF2-40B4-BE49-F238E27FC236}">
              <a16:creationId xmlns:a16="http://schemas.microsoft.com/office/drawing/2014/main" id="{F169EDF4-902D-41B6-924E-88A707BBEB24}"/>
            </a:ext>
          </a:extLst>
        </xdr:cNvPr>
        <xdr:cNvSpPr txBox="1"/>
      </xdr:nvSpPr>
      <xdr:spPr>
        <a:xfrm>
          <a:off x="19547840" y="13823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3" name="フローチャート: 判断 812">
          <a:extLst>
            <a:ext uri="{FF2B5EF4-FFF2-40B4-BE49-F238E27FC236}">
              <a16:creationId xmlns:a16="http://schemas.microsoft.com/office/drawing/2014/main" id="{346B662C-D794-4441-949E-CF18933C5272}"/>
            </a:ext>
          </a:extLst>
        </xdr:cNvPr>
        <xdr:cNvSpPr/>
      </xdr:nvSpPr>
      <xdr:spPr>
        <a:xfrm>
          <a:off x="19458940" y="1396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4" name="フローチャート: 判断 813">
          <a:extLst>
            <a:ext uri="{FF2B5EF4-FFF2-40B4-BE49-F238E27FC236}">
              <a16:creationId xmlns:a16="http://schemas.microsoft.com/office/drawing/2014/main" id="{5B5902DB-3BBE-47C3-9C52-1F6CF718935B}"/>
            </a:ext>
          </a:extLst>
        </xdr:cNvPr>
        <xdr:cNvSpPr/>
      </xdr:nvSpPr>
      <xdr:spPr>
        <a:xfrm>
          <a:off x="18735040" y="139944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5" name="フローチャート: 判断 814">
          <a:extLst>
            <a:ext uri="{FF2B5EF4-FFF2-40B4-BE49-F238E27FC236}">
              <a16:creationId xmlns:a16="http://schemas.microsoft.com/office/drawing/2014/main" id="{B4512806-8DB7-4624-85FD-793DCDC9A81D}"/>
            </a:ext>
          </a:extLst>
        </xdr:cNvPr>
        <xdr:cNvSpPr/>
      </xdr:nvSpPr>
      <xdr:spPr>
        <a:xfrm>
          <a:off x="1793748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a:extLst>
            <a:ext uri="{FF2B5EF4-FFF2-40B4-BE49-F238E27FC236}">
              <a16:creationId xmlns:a16="http://schemas.microsoft.com/office/drawing/2014/main" id="{CF4AA9ED-24F5-4769-9DA9-9D621ECA57B6}"/>
            </a:ext>
          </a:extLst>
        </xdr:cNvPr>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7" name="フローチャート: 判断 816">
          <a:extLst>
            <a:ext uri="{FF2B5EF4-FFF2-40B4-BE49-F238E27FC236}">
              <a16:creationId xmlns:a16="http://schemas.microsoft.com/office/drawing/2014/main" id="{9EC6C09D-332F-4CA0-A1BC-74C2E3FA11E8}"/>
            </a:ext>
          </a:extLst>
        </xdr:cNvPr>
        <xdr:cNvSpPr/>
      </xdr:nvSpPr>
      <xdr:spPr>
        <a:xfrm>
          <a:off x="16388080" y="14079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8A8A73B-DB66-4752-AD47-FF952A941D1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705E7AF-E8A4-4F4D-9FB8-78DF2C44180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8502FD7-EB41-48A8-B952-8D2C768781C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9F22BE8-DA0E-438B-94AD-85519E9DB4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E419C15-0FDD-4241-9266-015B2A66180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148952</xdr:rowOff>
    </xdr:from>
    <xdr:to>
      <xdr:col>116</xdr:col>
      <xdr:colOff>114300</xdr:colOff>
      <xdr:row>84</xdr:row>
      <xdr:rowOff>79102</xdr:rowOff>
    </xdr:to>
    <xdr:sp macro="" textlink="">
      <xdr:nvSpPr>
        <xdr:cNvPr id="823" name="楕円 822">
          <a:extLst>
            <a:ext uri="{FF2B5EF4-FFF2-40B4-BE49-F238E27FC236}">
              <a16:creationId xmlns:a16="http://schemas.microsoft.com/office/drawing/2014/main" id="{B5EF26EE-20E5-4AAB-8C64-61994DA78B30}"/>
            </a:ext>
          </a:extLst>
        </xdr:cNvPr>
        <xdr:cNvSpPr/>
      </xdr:nvSpPr>
      <xdr:spPr>
        <a:xfrm>
          <a:off x="1945894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127379</xdr:rowOff>
    </xdr:from>
    <xdr:ext cx="469744" cy="259045"/>
    <xdr:sp macro="" textlink="">
      <xdr:nvSpPr>
        <xdr:cNvPr id="824" name="【消防施設】&#10;一人当たり面積該当値テキスト">
          <a:extLst>
            <a:ext uri="{FF2B5EF4-FFF2-40B4-BE49-F238E27FC236}">
              <a16:creationId xmlns:a16="http://schemas.microsoft.com/office/drawing/2014/main" id="{61DD4995-DFAE-4D89-8A8D-D88063B11A53}"/>
            </a:ext>
          </a:extLst>
        </xdr:cNvPr>
        <xdr:cNvSpPr txBox="1"/>
      </xdr:nvSpPr>
      <xdr:spPr>
        <a:xfrm>
          <a:off x="19547840" y="140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155484</xdr:rowOff>
    </xdr:from>
    <xdr:to>
      <xdr:col>112</xdr:col>
      <xdr:colOff>38100</xdr:colOff>
      <xdr:row>84</xdr:row>
      <xdr:rowOff>85634</xdr:rowOff>
    </xdr:to>
    <xdr:sp macro="" textlink="">
      <xdr:nvSpPr>
        <xdr:cNvPr id="825" name="楕円 824">
          <a:extLst>
            <a:ext uri="{FF2B5EF4-FFF2-40B4-BE49-F238E27FC236}">
              <a16:creationId xmlns:a16="http://schemas.microsoft.com/office/drawing/2014/main" id="{B4FBA48C-8046-4B4A-BE4D-E00F5CBB711C}"/>
            </a:ext>
          </a:extLst>
        </xdr:cNvPr>
        <xdr:cNvSpPr/>
      </xdr:nvSpPr>
      <xdr:spPr>
        <a:xfrm>
          <a:off x="18735040" y="1406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28302</xdr:rowOff>
    </xdr:from>
    <xdr:to>
      <xdr:col>116</xdr:col>
      <xdr:colOff>63500</xdr:colOff>
      <xdr:row>84</xdr:row>
      <xdr:rowOff>34834</xdr:rowOff>
    </xdr:to>
    <xdr:cxnSp macro="">
      <xdr:nvCxnSpPr>
        <xdr:cNvPr id="826" name="直線コネクタ 825">
          <a:extLst>
            <a:ext uri="{FF2B5EF4-FFF2-40B4-BE49-F238E27FC236}">
              <a16:creationId xmlns:a16="http://schemas.microsoft.com/office/drawing/2014/main" id="{58E83320-0B3A-421A-90BA-E0420DBA80E2}"/>
            </a:ext>
          </a:extLst>
        </xdr:cNvPr>
        <xdr:cNvCxnSpPr/>
      </xdr:nvCxnSpPr>
      <xdr:spPr>
        <a:xfrm flipV="1">
          <a:off x="18778220" y="14110062"/>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162016</xdr:rowOff>
    </xdr:from>
    <xdr:to>
      <xdr:col>107</xdr:col>
      <xdr:colOff>101600</xdr:colOff>
      <xdr:row>84</xdr:row>
      <xdr:rowOff>92166</xdr:rowOff>
    </xdr:to>
    <xdr:sp macro="" textlink="">
      <xdr:nvSpPr>
        <xdr:cNvPr id="827" name="楕円 826">
          <a:extLst>
            <a:ext uri="{FF2B5EF4-FFF2-40B4-BE49-F238E27FC236}">
              <a16:creationId xmlns:a16="http://schemas.microsoft.com/office/drawing/2014/main" id="{3B10616A-9911-44CE-AC30-8FB18B8499D9}"/>
            </a:ext>
          </a:extLst>
        </xdr:cNvPr>
        <xdr:cNvSpPr/>
      </xdr:nvSpPr>
      <xdr:spPr>
        <a:xfrm>
          <a:off x="17937480" y="14076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34834</xdr:rowOff>
    </xdr:from>
    <xdr:to>
      <xdr:col>111</xdr:col>
      <xdr:colOff>177800</xdr:colOff>
      <xdr:row>84</xdr:row>
      <xdr:rowOff>41366</xdr:rowOff>
    </xdr:to>
    <xdr:cxnSp macro="">
      <xdr:nvCxnSpPr>
        <xdr:cNvPr id="828" name="直線コネクタ 827">
          <a:extLst>
            <a:ext uri="{FF2B5EF4-FFF2-40B4-BE49-F238E27FC236}">
              <a16:creationId xmlns:a16="http://schemas.microsoft.com/office/drawing/2014/main" id="{1DE846D4-D151-4E29-992E-F4BCCE2F5547}"/>
            </a:ext>
          </a:extLst>
        </xdr:cNvPr>
        <xdr:cNvCxnSpPr/>
      </xdr:nvCxnSpPr>
      <xdr:spPr>
        <a:xfrm flipV="1">
          <a:off x="17988280" y="1411659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165281</xdr:rowOff>
    </xdr:from>
    <xdr:to>
      <xdr:col>102</xdr:col>
      <xdr:colOff>165100</xdr:colOff>
      <xdr:row>84</xdr:row>
      <xdr:rowOff>95431</xdr:rowOff>
    </xdr:to>
    <xdr:sp macro="" textlink="">
      <xdr:nvSpPr>
        <xdr:cNvPr id="829" name="楕円 828">
          <a:extLst>
            <a:ext uri="{FF2B5EF4-FFF2-40B4-BE49-F238E27FC236}">
              <a16:creationId xmlns:a16="http://schemas.microsoft.com/office/drawing/2014/main" id="{0D0D8F40-6DBE-4838-8A37-2C65014CAFA0}"/>
            </a:ext>
          </a:extLst>
        </xdr:cNvPr>
        <xdr:cNvSpPr/>
      </xdr:nvSpPr>
      <xdr:spPr>
        <a:xfrm>
          <a:off x="17162780" y="1407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41366</xdr:rowOff>
    </xdr:from>
    <xdr:to>
      <xdr:col>107</xdr:col>
      <xdr:colOff>50800</xdr:colOff>
      <xdr:row>84</xdr:row>
      <xdr:rowOff>44631</xdr:rowOff>
    </xdr:to>
    <xdr:cxnSp macro="">
      <xdr:nvCxnSpPr>
        <xdr:cNvPr id="830" name="直線コネクタ 829">
          <a:extLst>
            <a:ext uri="{FF2B5EF4-FFF2-40B4-BE49-F238E27FC236}">
              <a16:creationId xmlns:a16="http://schemas.microsoft.com/office/drawing/2014/main" id="{F1FF88FE-264F-4ABF-8062-53D0AB2A5CFE}"/>
            </a:ext>
          </a:extLst>
        </xdr:cNvPr>
        <xdr:cNvCxnSpPr/>
      </xdr:nvCxnSpPr>
      <xdr:spPr>
        <a:xfrm flipV="1">
          <a:off x="17213580" y="1412312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363</xdr:rowOff>
    </xdr:from>
    <xdr:to>
      <xdr:col>98</xdr:col>
      <xdr:colOff>38100</xdr:colOff>
      <xdr:row>84</xdr:row>
      <xdr:rowOff>101963</xdr:rowOff>
    </xdr:to>
    <xdr:sp macro="" textlink="">
      <xdr:nvSpPr>
        <xdr:cNvPr id="831" name="楕円 830">
          <a:extLst>
            <a:ext uri="{FF2B5EF4-FFF2-40B4-BE49-F238E27FC236}">
              <a16:creationId xmlns:a16="http://schemas.microsoft.com/office/drawing/2014/main" id="{CA5A5FC6-434D-4E16-9619-3F2ADD74060B}"/>
            </a:ext>
          </a:extLst>
        </xdr:cNvPr>
        <xdr:cNvSpPr/>
      </xdr:nvSpPr>
      <xdr:spPr>
        <a:xfrm>
          <a:off x="16388080" y="14082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44631</xdr:rowOff>
    </xdr:from>
    <xdr:to>
      <xdr:col>102</xdr:col>
      <xdr:colOff>114300</xdr:colOff>
      <xdr:row>84</xdr:row>
      <xdr:rowOff>51163</xdr:rowOff>
    </xdr:to>
    <xdr:cxnSp macro="">
      <xdr:nvCxnSpPr>
        <xdr:cNvPr id="832" name="直線コネクタ 831">
          <a:extLst>
            <a:ext uri="{FF2B5EF4-FFF2-40B4-BE49-F238E27FC236}">
              <a16:creationId xmlns:a16="http://schemas.microsoft.com/office/drawing/2014/main" id="{8693FF63-DD9D-432C-BB62-C96AF85326E8}"/>
            </a:ext>
          </a:extLst>
        </xdr:cNvPr>
        <xdr:cNvCxnSpPr/>
      </xdr:nvCxnSpPr>
      <xdr:spPr>
        <a:xfrm flipV="1">
          <a:off x="16431260" y="14126391"/>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833" name="n_1aveValue【消防施設】&#10;一人当たり面積">
          <a:extLst>
            <a:ext uri="{FF2B5EF4-FFF2-40B4-BE49-F238E27FC236}">
              <a16:creationId xmlns:a16="http://schemas.microsoft.com/office/drawing/2014/main" id="{8AF6514F-67B1-4835-8D75-E4BDE70F2979}"/>
            </a:ext>
          </a:extLst>
        </xdr:cNvPr>
        <xdr:cNvSpPr txBox="1"/>
      </xdr:nvSpPr>
      <xdr:spPr>
        <a:xfrm>
          <a:off x="18561127" y="137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834" name="n_2aveValue【消防施設】&#10;一人当たり面積">
          <a:extLst>
            <a:ext uri="{FF2B5EF4-FFF2-40B4-BE49-F238E27FC236}">
              <a16:creationId xmlns:a16="http://schemas.microsoft.com/office/drawing/2014/main" id="{2AB652C9-6DF5-4EEC-A579-BF72FF1C553D}"/>
            </a:ext>
          </a:extLst>
        </xdr:cNvPr>
        <xdr:cNvSpPr txBox="1"/>
      </xdr:nvSpPr>
      <xdr:spPr>
        <a:xfrm>
          <a:off x="17776267"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5" name="n_3aveValue【消防施設】&#10;一人当たり面積">
          <a:extLst>
            <a:ext uri="{FF2B5EF4-FFF2-40B4-BE49-F238E27FC236}">
              <a16:creationId xmlns:a16="http://schemas.microsoft.com/office/drawing/2014/main" id="{A455C950-1D77-4096-A4BA-EB6178B6935B}"/>
            </a:ext>
          </a:extLst>
        </xdr:cNvPr>
        <xdr:cNvSpPr txBox="1"/>
      </xdr:nvSpPr>
      <xdr:spPr>
        <a:xfrm>
          <a:off x="170015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836" name="n_4aveValue【消防施設】&#10;一人当たり面積">
          <a:extLst>
            <a:ext uri="{FF2B5EF4-FFF2-40B4-BE49-F238E27FC236}">
              <a16:creationId xmlns:a16="http://schemas.microsoft.com/office/drawing/2014/main" id="{D324A602-E4EF-4F7D-969F-C28D22E1C23E}"/>
            </a:ext>
          </a:extLst>
        </xdr:cNvPr>
        <xdr:cNvSpPr txBox="1"/>
      </xdr:nvSpPr>
      <xdr:spPr>
        <a:xfrm>
          <a:off x="16226867" y="138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76761</xdr:rowOff>
    </xdr:from>
    <xdr:ext cx="469744" cy="259045"/>
    <xdr:sp macro="" textlink="">
      <xdr:nvSpPr>
        <xdr:cNvPr id="837" name="n_1mainValue【消防施設】&#10;一人当たり面積">
          <a:extLst>
            <a:ext uri="{FF2B5EF4-FFF2-40B4-BE49-F238E27FC236}">
              <a16:creationId xmlns:a16="http://schemas.microsoft.com/office/drawing/2014/main" id="{F3ACF78F-377F-4569-9F5B-19735427FFC0}"/>
            </a:ext>
          </a:extLst>
        </xdr:cNvPr>
        <xdr:cNvSpPr txBox="1"/>
      </xdr:nvSpPr>
      <xdr:spPr>
        <a:xfrm>
          <a:off x="18561127" y="1415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83293</xdr:rowOff>
    </xdr:from>
    <xdr:ext cx="469744" cy="259045"/>
    <xdr:sp macro="" textlink="">
      <xdr:nvSpPr>
        <xdr:cNvPr id="838" name="n_2mainValue【消防施設】&#10;一人当たり面積">
          <a:extLst>
            <a:ext uri="{FF2B5EF4-FFF2-40B4-BE49-F238E27FC236}">
              <a16:creationId xmlns:a16="http://schemas.microsoft.com/office/drawing/2014/main" id="{E5EFFC6C-F44E-42B7-A56E-DEC9282AC3EA}"/>
            </a:ext>
          </a:extLst>
        </xdr:cNvPr>
        <xdr:cNvSpPr txBox="1"/>
      </xdr:nvSpPr>
      <xdr:spPr>
        <a:xfrm>
          <a:off x="1777626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111958</xdr:rowOff>
    </xdr:from>
    <xdr:ext cx="469744" cy="259045"/>
    <xdr:sp macro="" textlink="">
      <xdr:nvSpPr>
        <xdr:cNvPr id="839" name="n_3mainValue【消防施設】&#10;一人当たり面積">
          <a:extLst>
            <a:ext uri="{FF2B5EF4-FFF2-40B4-BE49-F238E27FC236}">
              <a16:creationId xmlns:a16="http://schemas.microsoft.com/office/drawing/2014/main" id="{E3B966B5-0F96-4320-A507-8AE5009523F5}"/>
            </a:ext>
          </a:extLst>
        </xdr:cNvPr>
        <xdr:cNvSpPr txBox="1"/>
      </xdr:nvSpPr>
      <xdr:spPr>
        <a:xfrm>
          <a:off x="17001567" y="138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93090</xdr:rowOff>
    </xdr:from>
    <xdr:ext cx="469744" cy="259045"/>
    <xdr:sp macro="" textlink="">
      <xdr:nvSpPr>
        <xdr:cNvPr id="840" name="n_4mainValue【消防施設】&#10;一人当たり面積">
          <a:extLst>
            <a:ext uri="{FF2B5EF4-FFF2-40B4-BE49-F238E27FC236}">
              <a16:creationId xmlns:a16="http://schemas.microsoft.com/office/drawing/2014/main" id="{31CE15E1-FA72-47B9-9A0F-311D68D5880A}"/>
            </a:ext>
          </a:extLst>
        </xdr:cNvPr>
        <xdr:cNvSpPr txBox="1"/>
      </xdr:nvSpPr>
      <xdr:spPr>
        <a:xfrm>
          <a:off x="16226867" y="1417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A67D7160-1028-4E95-91C9-A1DA346AF33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2A44EB84-E3C2-4276-8CCA-AFB58657727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4BC651AE-ADE3-4F78-BC7C-91737888C15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1E400641-46BF-4E19-A40E-0D348A20FE3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843E2851-0EB6-4EF1-821A-720DBE9D3CA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A5AF2CB-9B2F-46B0-8785-87355CBE498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1867A020-378C-47E6-8F9D-DB86B551419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53B00A10-170F-486F-88AA-7CCE4636F3F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1EC11253-1B99-4D98-B833-FAF960AE349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222F7B14-7DDB-4CE7-9BBD-D1D98EE6B23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BC81B5EC-F582-4BC2-BF30-671F951CD02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D31C07EF-75B6-4391-B01D-433E1F6BBAF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CA1AAEEB-3F7E-4D2C-B5CB-5F7705988638}"/>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48523C6A-17BD-4D42-8EE2-3BC0A18429F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A71A1EEC-C5D7-4CBF-8EE0-32440D98D9FC}"/>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BE4D9519-9272-454E-B103-66DCF81091C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CB267975-806D-4A02-99A9-951B1B45EA4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450285B0-CDF2-447E-B899-55652601F4E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88E7257F-B07F-40FB-88BA-CB712BF7C0B5}"/>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AA5B08BE-DF47-4BFC-AEF8-6B75F621A22B}"/>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21BB5427-8B4C-4EDA-A5B1-366E171BAE0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75A4A23E-0E52-41BB-9BBA-6C1C8061B95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B0A4526F-3F89-403A-A426-1A829C670081}"/>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C9365DD8-368B-455E-9C1F-722798EE31E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5E366049-D91D-4A57-A570-FCF1661E4D4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6" name="直線コネクタ 865">
          <a:extLst>
            <a:ext uri="{FF2B5EF4-FFF2-40B4-BE49-F238E27FC236}">
              <a16:creationId xmlns:a16="http://schemas.microsoft.com/office/drawing/2014/main" id="{4F3DC251-3E5F-4858-969F-254DB36770BC}"/>
            </a:ext>
          </a:extLst>
        </xdr:cNvPr>
        <xdr:cNvCxnSpPr/>
      </xdr:nvCxnSpPr>
      <xdr:spPr>
        <a:xfrm flipV="1">
          <a:off x="14375764" y="1683693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7" name="【庁舎】&#10;有形固定資産減価償却率最小値テキスト">
          <a:extLst>
            <a:ext uri="{FF2B5EF4-FFF2-40B4-BE49-F238E27FC236}">
              <a16:creationId xmlns:a16="http://schemas.microsoft.com/office/drawing/2014/main" id="{52C35A99-2CD3-4E30-8E69-766E3F1CCAB1}"/>
            </a:ext>
          </a:extLst>
        </xdr:cNvPr>
        <xdr:cNvSpPr txBox="1"/>
      </xdr:nvSpPr>
      <xdr:spPr>
        <a:xfrm>
          <a:off x="144145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68" name="直線コネクタ 867">
          <a:extLst>
            <a:ext uri="{FF2B5EF4-FFF2-40B4-BE49-F238E27FC236}">
              <a16:creationId xmlns:a16="http://schemas.microsoft.com/office/drawing/2014/main" id="{DC116F11-9C46-43EC-8E55-AE0D7A93FB0F}"/>
            </a:ext>
          </a:extLst>
        </xdr:cNvPr>
        <xdr:cNvCxnSpPr/>
      </xdr:nvCxnSpPr>
      <xdr:spPr>
        <a:xfrm>
          <a:off x="14287500" y="18078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69" name="【庁舎】&#10;有形固定資産減価償却率最大値テキスト">
          <a:extLst>
            <a:ext uri="{FF2B5EF4-FFF2-40B4-BE49-F238E27FC236}">
              <a16:creationId xmlns:a16="http://schemas.microsoft.com/office/drawing/2014/main" id="{52F70B50-D32C-4852-B774-9996C46B5013}"/>
            </a:ext>
          </a:extLst>
        </xdr:cNvPr>
        <xdr:cNvSpPr txBox="1"/>
      </xdr:nvSpPr>
      <xdr:spPr>
        <a:xfrm>
          <a:off x="14414500" y="166159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0" name="直線コネクタ 869">
          <a:extLst>
            <a:ext uri="{FF2B5EF4-FFF2-40B4-BE49-F238E27FC236}">
              <a16:creationId xmlns:a16="http://schemas.microsoft.com/office/drawing/2014/main" id="{6799CE6B-08FA-48E2-847D-968420492797}"/>
            </a:ext>
          </a:extLst>
        </xdr:cNvPr>
        <xdr:cNvCxnSpPr/>
      </xdr:nvCxnSpPr>
      <xdr:spPr>
        <a:xfrm>
          <a:off x="14287500" y="1683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71" name="【庁舎】&#10;有形固定資産減価償却率平均値テキスト">
          <a:extLst>
            <a:ext uri="{FF2B5EF4-FFF2-40B4-BE49-F238E27FC236}">
              <a16:creationId xmlns:a16="http://schemas.microsoft.com/office/drawing/2014/main" id="{FF20E5C7-D93A-444D-886D-D104C61ADD2E}"/>
            </a:ext>
          </a:extLst>
        </xdr:cNvPr>
        <xdr:cNvSpPr txBox="1"/>
      </xdr:nvSpPr>
      <xdr:spPr>
        <a:xfrm>
          <a:off x="14414500" y="17263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2" name="フローチャート: 判断 871">
          <a:extLst>
            <a:ext uri="{FF2B5EF4-FFF2-40B4-BE49-F238E27FC236}">
              <a16:creationId xmlns:a16="http://schemas.microsoft.com/office/drawing/2014/main" id="{08A92566-AFCC-492B-B680-F7F1BAFD9756}"/>
            </a:ext>
          </a:extLst>
        </xdr:cNvPr>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3" name="フローチャート: 判断 872">
          <a:extLst>
            <a:ext uri="{FF2B5EF4-FFF2-40B4-BE49-F238E27FC236}">
              <a16:creationId xmlns:a16="http://schemas.microsoft.com/office/drawing/2014/main" id="{E6146D8B-6383-4DDB-9999-5CBAE8E50BAE}"/>
            </a:ext>
          </a:extLst>
        </xdr:cNvPr>
        <xdr:cNvSpPr/>
      </xdr:nvSpPr>
      <xdr:spPr>
        <a:xfrm>
          <a:off x="1357884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4" name="フローチャート: 判断 873">
          <a:extLst>
            <a:ext uri="{FF2B5EF4-FFF2-40B4-BE49-F238E27FC236}">
              <a16:creationId xmlns:a16="http://schemas.microsoft.com/office/drawing/2014/main" id="{A9633DBE-4860-48FE-91D5-5115155D2FCE}"/>
            </a:ext>
          </a:extLst>
        </xdr:cNvPr>
        <xdr:cNvSpPr/>
      </xdr:nvSpPr>
      <xdr:spPr>
        <a:xfrm>
          <a:off x="1280414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5" name="フローチャート: 判断 874">
          <a:extLst>
            <a:ext uri="{FF2B5EF4-FFF2-40B4-BE49-F238E27FC236}">
              <a16:creationId xmlns:a16="http://schemas.microsoft.com/office/drawing/2014/main" id="{4EC9ABA2-1ED4-41A3-B14A-F1BEF3EEC820}"/>
            </a:ext>
          </a:extLst>
        </xdr:cNvPr>
        <xdr:cNvSpPr/>
      </xdr:nvSpPr>
      <xdr:spPr>
        <a:xfrm>
          <a:off x="12029440" y="17409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6" name="フローチャート: 判断 875">
          <a:extLst>
            <a:ext uri="{FF2B5EF4-FFF2-40B4-BE49-F238E27FC236}">
              <a16:creationId xmlns:a16="http://schemas.microsoft.com/office/drawing/2014/main" id="{717BEB17-DF78-4DFA-A295-1BF78F05659D}"/>
            </a:ext>
          </a:extLst>
        </xdr:cNvPr>
        <xdr:cNvSpPr/>
      </xdr:nvSpPr>
      <xdr:spPr>
        <a:xfrm>
          <a:off x="11231880" y="1746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D62E932-490F-4567-9173-030964D4FED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3B4A359-099A-42C6-B0CE-B2E35A1B1B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429E5BD-9B61-4AD6-B7C1-D30516B91F1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5B819F7-199A-40C6-BF59-DDE5376AB40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1FFE3955-D7E3-485B-A7AA-DDA57D3AA0E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882" name="楕円 881">
          <a:extLst>
            <a:ext uri="{FF2B5EF4-FFF2-40B4-BE49-F238E27FC236}">
              <a16:creationId xmlns:a16="http://schemas.microsoft.com/office/drawing/2014/main" id="{29691F35-54F8-455A-B228-54AB5E2FFF8D}"/>
            </a:ext>
          </a:extLst>
        </xdr:cNvPr>
        <xdr:cNvSpPr/>
      </xdr:nvSpPr>
      <xdr:spPr>
        <a:xfrm>
          <a:off x="14325600" y="180281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5641</xdr:rowOff>
    </xdr:from>
    <xdr:ext cx="405111" cy="259045"/>
    <xdr:sp macro="" textlink="">
      <xdr:nvSpPr>
        <xdr:cNvPr id="883" name="【庁舎】&#10;有形固定資産減価償却率該当値テキスト">
          <a:extLst>
            <a:ext uri="{FF2B5EF4-FFF2-40B4-BE49-F238E27FC236}">
              <a16:creationId xmlns:a16="http://schemas.microsoft.com/office/drawing/2014/main" id="{AA3889EE-2B87-44ED-988F-0260F1716284}"/>
            </a:ext>
          </a:extLst>
        </xdr:cNvPr>
        <xdr:cNvSpPr txBox="1"/>
      </xdr:nvSpPr>
      <xdr:spPr>
        <a:xfrm>
          <a:off x="14414500" y="17943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884" name="楕円 883">
          <a:extLst>
            <a:ext uri="{FF2B5EF4-FFF2-40B4-BE49-F238E27FC236}">
              <a16:creationId xmlns:a16="http://schemas.microsoft.com/office/drawing/2014/main" id="{9947AED7-F9DC-4411-AA5A-136C3A3D624C}"/>
            </a:ext>
          </a:extLst>
        </xdr:cNvPr>
        <xdr:cNvSpPr/>
      </xdr:nvSpPr>
      <xdr:spPr>
        <a:xfrm>
          <a:off x="1357884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141514</xdr:rowOff>
    </xdr:to>
    <xdr:cxnSp macro="">
      <xdr:nvCxnSpPr>
        <xdr:cNvPr id="885" name="直線コネクタ 884">
          <a:extLst>
            <a:ext uri="{FF2B5EF4-FFF2-40B4-BE49-F238E27FC236}">
              <a16:creationId xmlns:a16="http://schemas.microsoft.com/office/drawing/2014/main" id="{3ADD82A6-F5A7-4051-ACF6-F6FD7C867DF9}"/>
            </a:ext>
          </a:extLst>
        </xdr:cNvPr>
        <xdr:cNvCxnSpPr/>
      </xdr:nvCxnSpPr>
      <xdr:spPr>
        <a:xfrm>
          <a:off x="13629640" y="18059400"/>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113574</xdr:rowOff>
    </xdr:from>
    <xdr:to>
      <xdr:col>76</xdr:col>
      <xdr:colOff>165100</xdr:colOff>
      <xdr:row>108</xdr:row>
      <xdr:rowOff>43724</xdr:rowOff>
    </xdr:to>
    <xdr:sp macro="" textlink="">
      <xdr:nvSpPr>
        <xdr:cNvPr id="886" name="楕円 885">
          <a:extLst>
            <a:ext uri="{FF2B5EF4-FFF2-40B4-BE49-F238E27FC236}">
              <a16:creationId xmlns:a16="http://schemas.microsoft.com/office/drawing/2014/main" id="{C6571AC6-E141-4C2D-AC87-54AAD1800BE0}"/>
            </a:ext>
          </a:extLst>
        </xdr:cNvPr>
        <xdr:cNvSpPr/>
      </xdr:nvSpPr>
      <xdr:spPr>
        <a:xfrm>
          <a:off x="12804140" y="18051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164374</xdr:rowOff>
    </xdr:to>
    <xdr:cxnSp macro="">
      <xdr:nvCxnSpPr>
        <xdr:cNvPr id="887" name="直線コネクタ 886">
          <a:extLst>
            <a:ext uri="{FF2B5EF4-FFF2-40B4-BE49-F238E27FC236}">
              <a16:creationId xmlns:a16="http://schemas.microsoft.com/office/drawing/2014/main" id="{469CB022-3751-44E5-99A9-2E1E2CC62219}"/>
            </a:ext>
          </a:extLst>
        </xdr:cNvPr>
        <xdr:cNvCxnSpPr/>
      </xdr:nvCxnSpPr>
      <xdr:spPr>
        <a:xfrm flipV="1">
          <a:off x="12854940" y="18059400"/>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97245</xdr:rowOff>
    </xdr:from>
    <xdr:to>
      <xdr:col>72</xdr:col>
      <xdr:colOff>38100</xdr:colOff>
      <xdr:row>108</xdr:row>
      <xdr:rowOff>27395</xdr:rowOff>
    </xdr:to>
    <xdr:sp macro="" textlink="">
      <xdr:nvSpPr>
        <xdr:cNvPr id="888" name="楕円 887">
          <a:extLst>
            <a:ext uri="{FF2B5EF4-FFF2-40B4-BE49-F238E27FC236}">
              <a16:creationId xmlns:a16="http://schemas.microsoft.com/office/drawing/2014/main" id="{CCADAAE9-9791-4062-987E-DFD5524C00C7}"/>
            </a:ext>
          </a:extLst>
        </xdr:cNvPr>
        <xdr:cNvSpPr/>
      </xdr:nvSpPr>
      <xdr:spPr>
        <a:xfrm>
          <a:off x="12029440" y="18034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107</xdr:row>
      <xdr:rowOff>164374</xdr:rowOff>
    </xdr:to>
    <xdr:cxnSp macro="">
      <xdr:nvCxnSpPr>
        <xdr:cNvPr id="889" name="直線コネクタ 888">
          <a:extLst>
            <a:ext uri="{FF2B5EF4-FFF2-40B4-BE49-F238E27FC236}">
              <a16:creationId xmlns:a16="http://schemas.microsoft.com/office/drawing/2014/main" id="{B47650C4-D4DE-435E-BED6-C5C54DA37DA0}"/>
            </a:ext>
          </a:extLst>
        </xdr:cNvPr>
        <xdr:cNvCxnSpPr/>
      </xdr:nvCxnSpPr>
      <xdr:spPr>
        <a:xfrm>
          <a:off x="12072620" y="18085525"/>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90" name="楕円 889">
          <a:extLst>
            <a:ext uri="{FF2B5EF4-FFF2-40B4-BE49-F238E27FC236}">
              <a16:creationId xmlns:a16="http://schemas.microsoft.com/office/drawing/2014/main" id="{40E172D7-D55F-4241-898E-EFA49393683C}"/>
            </a:ext>
          </a:extLst>
        </xdr:cNvPr>
        <xdr:cNvSpPr/>
      </xdr:nvSpPr>
      <xdr:spPr>
        <a:xfrm>
          <a:off x="11231880" y="1801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107</xdr:row>
      <xdr:rowOff>148045</xdr:rowOff>
    </xdr:to>
    <xdr:cxnSp macro="">
      <xdr:nvCxnSpPr>
        <xdr:cNvPr id="891" name="直線コネクタ 890">
          <a:extLst>
            <a:ext uri="{FF2B5EF4-FFF2-40B4-BE49-F238E27FC236}">
              <a16:creationId xmlns:a16="http://schemas.microsoft.com/office/drawing/2014/main" id="{D808E45B-2F2B-4854-ABC0-109036951582}"/>
            </a:ext>
          </a:extLst>
        </xdr:cNvPr>
        <xdr:cNvCxnSpPr/>
      </xdr:nvCxnSpPr>
      <xdr:spPr>
        <a:xfrm>
          <a:off x="11282680" y="18061032"/>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892" name="n_1aveValue【庁舎】&#10;有形固定資産減価償却率">
          <a:extLst>
            <a:ext uri="{FF2B5EF4-FFF2-40B4-BE49-F238E27FC236}">
              <a16:creationId xmlns:a16="http://schemas.microsoft.com/office/drawing/2014/main" id="{811B768B-9F8F-4199-BC63-3D31B78E594F}"/>
            </a:ext>
          </a:extLst>
        </xdr:cNvPr>
        <xdr:cNvSpPr txBox="1"/>
      </xdr:nvSpPr>
      <xdr:spPr>
        <a:xfrm>
          <a:off x="134372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93" name="n_2aveValue【庁舎】&#10;有形固定資産減価償却率">
          <a:extLst>
            <a:ext uri="{FF2B5EF4-FFF2-40B4-BE49-F238E27FC236}">
              <a16:creationId xmlns:a16="http://schemas.microsoft.com/office/drawing/2014/main" id="{7524FB74-FF98-4EA1-A265-D9C527594714}"/>
            </a:ext>
          </a:extLst>
        </xdr:cNvPr>
        <xdr:cNvSpPr txBox="1"/>
      </xdr:nvSpPr>
      <xdr:spPr>
        <a:xfrm>
          <a:off x="126752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894" name="n_3aveValue【庁舎】&#10;有形固定資産減価償却率">
          <a:extLst>
            <a:ext uri="{FF2B5EF4-FFF2-40B4-BE49-F238E27FC236}">
              <a16:creationId xmlns:a16="http://schemas.microsoft.com/office/drawing/2014/main" id="{6A486A3C-1737-4E5B-9B57-75E0C5E6455E}"/>
            </a:ext>
          </a:extLst>
        </xdr:cNvPr>
        <xdr:cNvSpPr txBox="1"/>
      </xdr:nvSpPr>
      <xdr:spPr>
        <a:xfrm>
          <a:off x="11900544" y="171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95" name="n_4aveValue【庁舎】&#10;有形固定資産減価償却率">
          <a:extLst>
            <a:ext uri="{FF2B5EF4-FFF2-40B4-BE49-F238E27FC236}">
              <a16:creationId xmlns:a16="http://schemas.microsoft.com/office/drawing/2014/main" id="{C051D02C-A50A-4560-9583-3C8B11BECFD9}"/>
            </a:ext>
          </a:extLst>
        </xdr:cNvPr>
        <xdr:cNvSpPr txBox="1"/>
      </xdr:nvSpPr>
      <xdr:spPr>
        <a:xfrm>
          <a:off x="1110298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896" name="n_1mainValue【庁舎】&#10;有形固定資産減価償却率">
          <a:extLst>
            <a:ext uri="{FF2B5EF4-FFF2-40B4-BE49-F238E27FC236}">
              <a16:creationId xmlns:a16="http://schemas.microsoft.com/office/drawing/2014/main" id="{21726C9D-E03A-4CE4-9D7F-8F520EC93E10}"/>
            </a:ext>
          </a:extLst>
        </xdr:cNvPr>
        <xdr:cNvSpPr txBox="1"/>
      </xdr:nvSpPr>
      <xdr:spPr>
        <a:xfrm>
          <a:off x="134372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34851</xdr:rowOff>
    </xdr:from>
    <xdr:ext cx="405111" cy="259045"/>
    <xdr:sp macro="" textlink="">
      <xdr:nvSpPr>
        <xdr:cNvPr id="897" name="n_2mainValue【庁舎】&#10;有形固定資産減価償却率">
          <a:extLst>
            <a:ext uri="{FF2B5EF4-FFF2-40B4-BE49-F238E27FC236}">
              <a16:creationId xmlns:a16="http://schemas.microsoft.com/office/drawing/2014/main" id="{84BA8F8C-BC7E-4768-AADA-396E076DF566}"/>
            </a:ext>
          </a:extLst>
        </xdr:cNvPr>
        <xdr:cNvSpPr txBox="1"/>
      </xdr:nvSpPr>
      <xdr:spPr>
        <a:xfrm>
          <a:off x="126752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18522</xdr:rowOff>
    </xdr:from>
    <xdr:ext cx="405111" cy="259045"/>
    <xdr:sp macro="" textlink="">
      <xdr:nvSpPr>
        <xdr:cNvPr id="898" name="n_3mainValue【庁舎】&#10;有形固定資産減価償却率">
          <a:extLst>
            <a:ext uri="{FF2B5EF4-FFF2-40B4-BE49-F238E27FC236}">
              <a16:creationId xmlns:a16="http://schemas.microsoft.com/office/drawing/2014/main" id="{B92A5E30-8377-478D-BCB2-717BD9C2F29A}"/>
            </a:ext>
          </a:extLst>
        </xdr:cNvPr>
        <xdr:cNvSpPr txBox="1"/>
      </xdr:nvSpPr>
      <xdr:spPr>
        <a:xfrm>
          <a:off x="11900544" y="1812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99" name="n_4mainValue【庁舎】&#10;有形固定資産減価償却率">
          <a:extLst>
            <a:ext uri="{FF2B5EF4-FFF2-40B4-BE49-F238E27FC236}">
              <a16:creationId xmlns:a16="http://schemas.microsoft.com/office/drawing/2014/main" id="{5AB22802-C2A1-479C-887A-6EB4E02BADF9}"/>
            </a:ext>
          </a:extLst>
        </xdr:cNvPr>
        <xdr:cNvSpPr txBox="1"/>
      </xdr:nvSpPr>
      <xdr:spPr>
        <a:xfrm>
          <a:off x="11102984" y="1810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324FC9D-A5E5-4E0B-873B-805293C2FFA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A0D19134-0597-47AC-906C-12FD5228B5D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36B7DC7A-29D6-4782-96A9-8886C444AD1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4FE0F5-547B-4F48-A310-2DAD73D4541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15CD2A0F-BF9F-42E2-BDEE-22243FA2F9A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E93129F5-34A1-4383-A1B5-B53F77FAA82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5C24216A-E721-45B9-97E3-ABBAF991A20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6DF69056-A138-4268-8665-64C26703024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7461F37C-4478-47D8-985F-770A166271B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5A272E44-74A5-463C-9469-2F98F480E9D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22B58F16-9EAD-485A-AC63-528B2672AF11}"/>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E39D354F-AEE9-41DB-A571-659569C4E3D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5E9B9D3C-542E-44DC-933D-757A9142A528}"/>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12A4EC67-6BF5-4E8B-953B-724468201E2E}"/>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B5A4B224-9A89-438E-9451-761CB8F5195F}"/>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D212D65-F636-4AE3-A8C4-333705A76C29}"/>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46722092-0A2A-4722-BD3C-C67ADE5608F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6494C049-BD84-41CE-9277-9A7C35BC1C3D}"/>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2727AB5B-7CD6-4F79-AD9D-259B20622EE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E0D48008-1814-4F81-A728-464731204487}"/>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FA952D5-6EB2-4D41-AA94-2049DC342F13}"/>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DFC765BF-C6D9-4CEE-A377-BBA80277E66D}"/>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355D473A-9FF9-4D36-84A7-B1C7C4EA8E1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AA77FB7E-2E2F-41B8-ABB0-F4D2EAD6261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8650C12C-4802-4243-AB0D-5C43EE06858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5" name="直線コネクタ 924">
          <a:extLst>
            <a:ext uri="{FF2B5EF4-FFF2-40B4-BE49-F238E27FC236}">
              <a16:creationId xmlns:a16="http://schemas.microsoft.com/office/drawing/2014/main" id="{8F1DE3E2-CBF4-47BB-947B-ED2DB6C38863}"/>
            </a:ext>
          </a:extLst>
        </xdr:cNvPr>
        <xdr:cNvCxnSpPr/>
      </xdr:nvCxnSpPr>
      <xdr:spPr>
        <a:xfrm flipV="1">
          <a:off x="19509104" y="16730798"/>
          <a:ext cx="0" cy="1414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6" name="【庁舎】&#10;一人当たり面積最小値テキスト">
          <a:extLst>
            <a:ext uri="{FF2B5EF4-FFF2-40B4-BE49-F238E27FC236}">
              <a16:creationId xmlns:a16="http://schemas.microsoft.com/office/drawing/2014/main" id="{10BD38EE-3FE3-4C3D-887E-4A70B264DB11}"/>
            </a:ext>
          </a:extLst>
        </xdr:cNvPr>
        <xdr:cNvSpPr txBox="1"/>
      </xdr:nvSpPr>
      <xdr:spPr>
        <a:xfrm>
          <a:off x="19547840" y="1814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7" name="直線コネクタ 926">
          <a:extLst>
            <a:ext uri="{FF2B5EF4-FFF2-40B4-BE49-F238E27FC236}">
              <a16:creationId xmlns:a16="http://schemas.microsoft.com/office/drawing/2014/main" id="{330F00E7-7AEE-4B1E-AB74-70D107F58596}"/>
            </a:ext>
          </a:extLst>
        </xdr:cNvPr>
        <xdr:cNvCxnSpPr/>
      </xdr:nvCxnSpPr>
      <xdr:spPr>
        <a:xfrm>
          <a:off x="19443700" y="18145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28" name="【庁舎】&#10;一人当たり面積最大値テキスト">
          <a:extLst>
            <a:ext uri="{FF2B5EF4-FFF2-40B4-BE49-F238E27FC236}">
              <a16:creationId xmlns:a16="http://schemas.microsoft.com/office/drawing/2014/main" id="{650E1128-9354-49DE-ACD4-065FCC9B1A57}"/>
            </a:ext>
          </a:extLst>
        </xdr:cNvPr>
        <xdr:cNvSpPr txBox="1"/>
      </xdr:nvSpPr>
      <xdr:spPr>
        <a:xfrm>
          <a:off x="19547840" y="165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29" name="直線コネクタ 928">
          <a:extLst>
            <a:ext uri="{FF2B5EF4-FFF2-40B4-BE49-F238E27FC236}">
              <a16:creationId xmlns:a16="http://schemas.microsoft.com/office/drawing/2014/main" id="{65EC954E-BB60-4D49-8848-640598A962CF}"/>
            </a:ext>
          </a:extLst>
        </xdr:cNvPr>
        <xdr:cNvCxnSpPr/>
      </xdr:nvCxnSpPr>
      <xdr:spPr>
        <a:xfrm>
          <a:off x="19443700" y="16730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930" name="【庁舎】&#10;一人当たり面積平均値テキスト">
          <a:extLst>
            <a:ext uri="{FF2B5EF4-FFF2-40B4-BE49-F238E27FC236}">
              <a16:creationId xmlns:a16="http://schemas.microsoft.com/office/drawing/2014/main" id="{84114064-3151-4AE0-8C6E-A17A8AB30BB3}"/>
            </a:ext>
          </a:extLst>
        </xdr:cNvPr>
        <xdr:cNvSpPr txBox="1"/>
      </xdr:nvSpPr>
      <xdr:spPr>
        <a:xfrm>
          <a:off x="1954784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1" name="フローチャート: 判断 930">
          <a:extLst>
            <a:ext uri="{FF2B5EF4-FFF2-40B4-BE49-F238E27FC236}">
              <a16:creationId xmlns:a16="http://schemas.microsoft.com/office/drawing/2014/main" id="{1472237A-E488-48A9-A9E9-86CBECF16EC8}"/>
            </a:ext>
          </a:extLst>
        </xdr:cNvPr>
        <xdr:cNvSpPr/>
      </xdr:nvSpPr>
      <xdr:spPr>
        <a:xfrm>
          <a:off x="19458940" y="17848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B0DCD8F7-9680-48C6-8282-089B7FAFCBB4}"/>
            </a:ext>
          </a:extLst>
        </xdr:cNvPr>
        <xdr:cNvSpPr/>
      </xdr:nvSpPr>
      <xdr:spPr>
        <a:xfrm>
          <a:off x="1873504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3" name="フローチャート: 判断 932">
          <a:extLst>
            <a:ext uri="{FF2B5EF4-FFF2-40B4-BE49-F238E27FC236}">
              <a16:creationId xmlns:a16="http://schemas.microsoft.com/office/drawing/2014/main" id="{370FD74C-5D84-49A2-8D15-53F46FACAF7A}"/>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a:extLst>
            <a:ext uri="{FF2B5EF4-FFF2-40B4-BE49-F238E27FC236}">
              <a16:creationId xmlns:a16="http://schemas.microsoft.com/office/drawing/2014/main" id="{BC4B57D0-DB6F-403E-96CC-1D6CC29E4F94}"/>
            </a:ext>
          </a:extLst>
        </xdr:cNvPr>
        <xdr:cNvSpPr/>
      </xdr:nvSpPr>
      <xdr:spPr>
        <a:xfrm>
          <a:off x="171627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5" name="フローチャート: 判断 934">
          <a:extLst>
            <a:ext uri="{FF2B5EF4-FFF2-40B4-BE49-F238E27FC236}">
              <a16:creationId xmlns:a16="http://schemas.microsoft.com/office/drawing/2014/main" id="{F0021328-CD74-4C27-8C1A-2523539167BF}"/>
            </a:ext>
          </a:extLst>
        </xdr:cNvPr>
        <xdr:cNvSpPr/>
      </xdr:nvSpPr>
      <xdr:spPr>
        <a:xfrm>
          <a:off x="16388080" y="17913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D5350D6-312B-4B13-97D9-E0082F29B2A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42313C7-02B9-40B4-825E-7C7ED273130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57C56E2-B57F-4F4A-9F20-7D8E50F5F69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C1CC4B7-F4D9-4581-AD7F-26F56C2DB30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30C0B42-CF4B-47F2-8534-9C047E3E81D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135345</xdr:rowOff>
    </xdr:from>
    <xdr:to>
      <xdr:col>116</xdr:col>
      <xdr:colOff>114300</xdr:colOff>
      <xdr:row>107</xdr:row>
      <xdr:rowOff>65495</xdr:rowOff>
    </xdr:to>
    <xdr:sp macro="" textlink="">
      <xdr:nvSpPr>
        <xdr:cNvPr id="941" name="楕円 940">
          <a:extLst>
            <a:ext uri="{FF2B5EF4-FFF2-40B4-BE49-F238E27FC236}">
              <a16:creationId xmlns:a16="http://schemas.microsoft.com/office/drawing/2014/main" id="{F3E79F76-3446-4075-8220-66F118F5B63C}"/>
            </a:ext>
          </a:extLst>
        </xdr:cNvPr>
        <xdr:cNvSpPr/>
      </xdr:nvSpPr>
      <xdr:spPr>
        <a:xfrm>
          <a:off x="19458940" y="1790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113772</xdr:rowOff>
    </xdr:from>
    <xdr:ext cx="469744" cy="259045"/>
    <xdr:sp macro="" textlink="">
      <xdr:nvSpPr>
        <xdr:cNvPr id="942" name="【庁舎】&#10;一人当たり面積該当値テキスト">
          <a:extLst>
            <a:ext uri="{FF2B5EF4-FFF2-40B4-BE49-F238E27FC236}">
              <a16:creationId xmlns:a16="http://schemas.microsoft.com/office/drawing/2014/main" id="{7EB331F6-8912-4C0B-95C4-9DBB6E4E6C54}"/>
            </a:ext>
          </a:extLst>
        </xdr:cNvPr>
        <xdr:cNvSpPr txBox="1"/>
      </xdr:nvSpPr>
      <xdr:spPr>
        <a:xfrm>
          <a:off x="19547840" y="1788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137523</xdr:rowOff>
    </xdr:from>
    <xdr:to>
      <xdr:col>112</xdr:col>
      <xdr:colOff>38100</xdr:colOff>
      <xdr:row>107</xdr:row>
      <xdr:rowOff>67673</xdr:rowOff>
    </xdr:to>
    <xdr:sp macro="" textlink="">
      <xdr:nvSpPr>
        <xdr:cNvPr id="943" name="楕円 942">
          <a:extLst>
            <a:ext uri="{FF2B5EF4-FFF2-40B4-BE49-F238E27FC236}">
              <a16:creationId xmlns:a16="http://schemas.microsoft.com/office/drawing/2014/main" id="{D8BA0A24-5FB0-4768-89BE-4626785A0570}"/>
            </a:ext>
          </a:extLst>
        </xdr:cNvPr>
        <xdr:cNvSpPr/>
      </xdr:nvSpPr>
      <xdr:spPr>
        <a:xfrm>
          <a:off x="18735040" y="17907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14695</xdr:rowOff>
    </xdr:from>
    <xdr:to>
      <xdr:col>116</xdr:col>
      <xdr:colOff>63500</xdr:colOff>
      <xdr:row>107</xdr:row>
      <xdr:rowOff>16873</xdr:rowOff>
    </xdr:to>
    <xdr:cxnSp macro="">
      <xdr:nvCxnSpPr>
        <xdr:cNvPr id="944" name="直線コネクタ 943">
          <a:extLst>
            <a:ext uri="{FF2B5EF4-FFF2-40B4-BE49-F238E27FC236}">
              <a16:creationId xmlns:a16="http://schemas.microsoft.com/office/drawing/2014/main" id="{F2D7A99F-1CED-4A72-84A9-8DEA273FF5E7}"/>
            </a:ext>
          </a:extLst>
        </xdr:cNvPr>
        <xdr:cNvCxnSpPr/>
      </xdr:nvCxnSpPr>
      <xdr:spPr>
        <a:xfrm flipV="1">
          <a:off x="18778220" y="17952175"/>
          <a:ext cx="7315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45" name="楕円 944">
          <a:extLst>
            <a:ext uri="{FF2B5EF4-FFF2-40B4-BE49-F238E27FC236}">
              <a16:creationId xmlns:a16="http://schemas.microsoft.com/office/drawing/2014/main" id="{65B2A780-6E49-405D-934E-956B982306E3}"/>
            </a:ext>
          </a:extLst>
        </xdr:cNvPr>
        <xdr:cNvSpPr/>
      </xdr:nvSpPr>
      <xdr:spPr>
        <a:xfrm>
          <a:off x="1793748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107</xdr:row>
      <xdr:rowOff>16873</xdr:rowOff>
    </xdr:to>
    <xdr:cxnSp macro="">
      <xdr:nvCxnSpPr>
        <xdr:cNvPr id="946" name="直線コネクタ 945">
          <a:extLst>
            <a:ext uri="{FF2B5EF4-FFF2-40B4-BE49-F238E27FC236}">
              <a16:creationId xmlns:a16="http://schemas.microsoft.com/office/drawing/2014/main" id="{60523D51-1558-4D01-AE0D-6441FE923DCB}"/>
            </a:ext>
          </a:extLst>
        </xdr:cNvPr>
        <xdr:cNvCxnSpPr/>
      </xdr:nvCxnSpPr>
      <xdr:spPr>
        <a:xfrm>
          <a:off x="17988280" y="17927683"/>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112486</xdr:rowOff>
    </xdr:from>
    <xdr:to>
      <xdr:col>102</xdr:col>
      <xdr:colOff>165100</xdr:colOff>
      <xdr:row>107</xdr:row>
      <xdr:rowOff>42636</xdr:rowOff>
    </xdr:to>
    <xdr:sp macro="" textlink="">
      <xdr:nvSpPr>
        <xdr:cNvPr id="947" name="楕円 946">
          <a:extLst>
            <a:ext uri="{FF2B5EF4-FFF2-40B4-BE49-F238E27FC236}">
              <a16:creationId xmlns:a16="http://schemas.microsoft.com/office/drawing/2014/main" id="{F1DF4CC7-B62C-460D-A2B7-D45B9CE92645}"/>
            </a:ext>
          </a:extLst>
        </xdr:cNvPr>
        <xdr:cNvSpPr/>
      </xdr:nvSpPr>
      <xdr:spPr>
        <a:xfrm>
          <a:off x="17162780" y="17882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163286</xdr:rowOff>
    </xdr:to>
    <xdr:cxnSp macro="">
      <xdr:nvCxnSpPr>
        <xdr:cNvPr id="948" name="直線コネクタ 947">
          <a:extLst>
            <a:ext uri="{FF2B5EF4-FFF2-40B4-BE49-F238E27FC236}">
              <a16:creationId xmlns:a16="http://schemas.microsoft.com/office/drawing/2014/main" id="{34F2F8EF-4536-4435-897A-BDE3B599E299}"/>
            </a:ext>
          </a:extLst>
        </xdr:cNvPr>
        <xdr:cNvCxnSpPr/>
      </xdr:nvCxnSpPr>
      <xdr:spPr>
        <a:xfrm flipV="1">
          <a:off x="17213580" y="17927683"/>
          <a:ext cx="7747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49" name="楕円 948">
          <a:extLst>
            <a:ext uri="{FF2B5EF4-FFF2-40B4-BE49-F238E27FC236}">
              <a16:creationId xmlns:a16="http://schemas.microsoft.com/office/drawing/2014/main" id="{9BE20969-197D-4FCD-BD9B-1C21651C078C}"/>
            </a:ext>
          </a:extLst>
        </xdr:cNvPr>
        <xdr:cNvSpPr/>
      </xdr:nvSpPr>
      <xdr:spPr>
        <a:xfrm>
          <a:off x="1638808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163286</xdr:rowOff>
    </xdr:from>
    <xdr:to>
      <xdr:col>102</xdr:col>
      <xdr:colOff>114300</xdr:colOff>
      <xdr:row>106</xdr:row>
      <xdr:rowOff>167639</xdr:rowOff>
    </xdr:to>
    <xdr:cxnSp macro="">
      <xdr:nvCxnSpPr>
        <xdr:cNvPr id="950" name="直線コネクタ 949">
          <a:extLst>
            <a:ext uri="{FF2B5EF4-FFF2-40B4-BE49-F238E27FC236}">
              <a16:creationId xmlns:a16="http://schemas.microsoft.com/office/drawing/2014/main" id="{A42842BB-B385-44EA-BB2D-222309263984}"/>
            </a:ext>
          </a:extLst>
        </xdr:cNvPr>
        <xdr:cNvCxnSpPr/>
      </xdr:nvCxnSpPr>
      <xdr:spPr>
        <a:xfrm flipV="1">
          <a:off x="16431260" y="17933126"/>
          <a:ext cx="78232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7123024F-EE12-45E9-B93F-477A7329B4DE}"/>
            </a:ext>
          </a:extLst>
        </xdr:cNvPr>
        <xdr:cNvSpPr txBox="1"/>
      </xdr:nvSpPr>
      <xdr:spPr>
        <a:xfrm>
          <a:off x="185611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2" name="n_2aveValue【庁舎】&#10;一人当たり面積">
          <a:extLst>
            <a:ext uri="{FF2B5EF4-FFF2-40B4-BE49-F238E27FC236}">
              <a16:creationId xmlns:a16="http://schemas.microsoft.com/office/drawing/2014/main" id="{706351DF-437C-401B-B887-1CEB0C24075E}"/>
            </a:ext>
          </a:extLst>
        </xdr:cNvPr>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953" name="n_3aveValue【庁舎】&#10;一人当たり面積">
          <a:extLst>
            <a:ext uri="{FF2B5EF4-FFF2-40B4-BE49-F238E27FC236}">
              <a16:creationId xmlns:a16="http://schemas.microsoft.com/office/drawing/2014/main" id="{03FEC3F0-D9F0-44CE-92FA-D3A857534284}"/>
            </a:ext>
          </a:extLst>
        </xdr:cNvPr>
        <xdr:cNvSpPr txBox="1"/>
      </xdr:nvSpPr>
      <xdr:spPr>
        <a:xfrm>
          <a:off x="170015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65332</xdr:rowOff>
    </xdr:from>
    <xdr:ext cx="469744" cy="259045"/>
    <xdr:sp macro="" textlink="">
      <xdr:nvSpPr>
        <xdr:cNvPr id="954" name="n_4aveValue【庁舎】&#10;一人当たり面積">
          <a:extLst>
            <a:ext uri="{FF2B5EF4-FFF2-40B4-BE49-F238E27FC236}">
              <a16:creationId xmlns:a16="http://schemas.microsoft.com/office/drawing/2014/main" id="{72336CF0-BA13-432B-9D6C-CABCA84221DC}"/>
            </a:ext>
          </a:extLst>
        </xdr:cNvPr>
        <xdr:cNvSpPr txBox="1"/>
      </xdr:nvSpPr>
      <xdr:spPr>
        <a:xfrm>
          <a:off x="16226867" y="1800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58800</xdr:rowOff>
    </xdr:from>
    <xdr:ext cx="469744" cy="259045"/>
    <xdr:sp macro="" textlink="">
      <xdr:nvSpPr>
        <xdr:cNvPr id="955" name="n_1mainValue【庁舎】&#10;一人当たり面積">
          <a:extLst>
            <a:ext uri="{FF2B5EF4-FFF2-40B4-BE49-F238E27FC236}">
              <a16:creationId xmlns:a16="http://schemas.microsoft.com/office/drawing/2014/main" id="{727B4119-B57E-44D7-9EDC-27E45290993B}"/>
            </a:ext>
          </a:extLst>
        </xdr:cNvPr>
        <xdr:cNvSpPr txBox="1"/>
      </xdr:nvSpPr>
      <xdr:spPr>
        <a:xfrm>
          <a:off x="18561127" y="179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956" name="n_2mainValue【庁舎】&#10;一人当たり面積">
          <a:extLst>
            <a:ext uri="{FF2B5EF4-FFF2-40B4-BE49-F238E27FC236}">
              <a16:creationId xmlns:a16="http://schemas.microsoft.com/office/drawing/2014/main" id="{1EC36806-EE08-461E-9EB5-42E9EFA55BA8}"/>
            </a:ext>
          </a:extLst>
        </xdr:cNvPr>
        <xdr:cNvSpPr txBox="1"/>
      </xdr:nvSpPr>
      <xdr:spPr>
        <a:xfrm>
          <a:off x="177762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33763</xdr:rowOff>
    </xdr:from>
    <xdr:ext cx="469744" cy="259045"/>
    <xdr:sp macro="" textlink="">
      <xdr:nvSpPr>
        <xdr:cNvPr id="957" name="n_3mainValue【庁舎】&#10;一人当たり面積">
          <a:extLst>
            <a:ext uri="{FF2B5EF4-FFF2-40B4-BE49-F238E27FC236}">
              <a16:creationId xmlns:a16="http://schemas.microsoft.com/office/drawing/2014/main" id="{CB7FD9DC-C6DA-46F3-8123-40983B22C702}"/>
            </a:ext>
          </a:extLst>
        </xdr:cNvPr>
        <xdr:cNvSpPr txBox="1"/>
      </xdr:nvSpPr>
      <xdr:spPr>
        <a:xfrm>
          <a:off x="17001567" y="179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958" name="n_4mainValue【庁舎】&#10;一人当たり面積">
          <a:extLst>
            <a:ext uri="{FF2B5EF4-FFF2-40B4-BE49-F238E27FC236}">
              <a16:creationId xmlns:a16="http://schemas.microsoft.com/office/drawing/2014/main" id="{2F698409-8BB7-4438-AB65-5831D5DA353A}"/>
            </a:ext>
          </a:extLst>
        </xdr:cNvPr>
        <xdr:cNvSpPr txBox="1"/>
      </xdr:nvSpPr>
      <xdr:spPr>
        <a:xfrm>
          <a:off x="1622686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9281A4EC-C3F3-4932-B1C6-39C8CEB70BE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31ADF007-1153-4F1F-BDC7-BC636DF9381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5CE98761-D82B-4C2D-B709-7F0D620D38E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本市の有形固定資産減価償却率は年々増加傾向にあり、福祉施設を除くすべての類型において類似団体と比較した割合が高い。特に高い水準にある庁舎については本庁舎の建替えが完了（令和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日竣工）し、また、保健センターについては移転の方針が出されているが、消防施設及び一般廃棄物処理施設については大規模改修や更新等の必要性が高まっている。人口一人当たりの面積は、各施設とも類似団体と同程度か低い水準にあるが、今後人口減少が予測されるため、施設の集約化・複合化等を推進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30,035
29,894
438.79
21,496,530
20,622,642
637,534
8,799,931
9,693,766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全国平均を大幅に上回る高齢化率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現在）や人口の減少に加え、農業以外に中心となる産業がなく、地方交付税や国・県支出金に対する依存割合が高い脆弱な財政基盤であるため、類似団体平均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近年は、財政力が増加傾向にあるが、ふるさと納税の影響によるものである。今後もふるさと納税制度を推進するとともに、継続的に行財政改革を実施することで行政の効率化を図り、企業誘致の推進等により、更なる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歳出における経常経費充当一般財源は、公債費（▲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％）が減少したものの、扶助費（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％）が増加になった。また、歳入における経常一般財源は、利子割交付金等の各種交付金（▲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％）が減少したものの、市税（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％）の増に伴い、経常収支比率は、前年度比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なった。今後も引き続き行財政改革を推進し、定員管理の適正化や市債の適正発行等により、人件費や公債費の抑制を図るとともに、扶助費についても資格審査等の適正化を行い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44196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5291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92308"/>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155448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9230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62</xdr:row>
      <xdr:rowOff>155448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1509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169435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92219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174,574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円を若干上回っている。平成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カ年連続で増加（人口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しており、また、全国平均、宮崎県平均と比較すると大幅に上回っている。この要因として、給与水準は類似団体等より低いものの、消防業務を直営で行っていること、農林水産業・商工・土木関係の職員数が類似団体平均より多いこと等により、人件費が高くなっているためと考えられる。今後も組織の簡素合理化、事務事業の見直しの推進等により、定員管理の適正化を図り、人件費・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135217</xdr:rowOff>
    </xdr:from>
    <xdr:to>
      <xdr:col>23</xdr:col>
      <xdr:colOff>133350</xdr:colOff>
      <xdr:row>84</xdr:row>
      <xdr:rowOff>19024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65567"/>
          <a:ext cx="8382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91211</xdr:rowOff>
    </xdr:from>
    <xdr:to>
      <xdr:col>19</xdr:col>
      <xdr:colOff>133350</xdr:colOff>
      <xdr:row>83</xdr:row>
      <xdr:rowOff>135217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21561"/>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70033</xdr:rowOff>
    </xdr:from>
    <xdr:to>
      <xdr:col>15</xdr:col>
      <xdr:colOff>82550</xdr:colOff>
      <xdr:row>83</xdr:row>
      <xdr:rowOff>91211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00383"/>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31497</xdr:rowOff>
    </xdr:from>
    <xdr:to>
      <xdr:col>11</xdr:col>
      <xdr:colOff>31750</xdr:colOff>
      <xdr:row>83</xdr:row>
      <xdr:rowOff>70033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61847"/>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139674</xdr:rowOff>
    </xdr:from>
    <xdr:to>
      <xdr:col>23</xdr:col>
      <xdr:colOff>184150</xdr:colOff>
      <xdr:row>84</xdr:row>
      <xdr:rowOff>69824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111751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84417</xdr:rowOff>
    </xdr:from>
    <xdr:to>
      <xdr:col>19</xdr:col>
      <xdr:colOff>184150</xdr:colOff>
      <xdr:row>84</xdr:row>
      <xdr:rowOff>14567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170794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0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40411</xdr:rowOff>
    </xdr:from>
    <xdr:to>
      <xdr:col>15</xdr:col>
      <xdr:colOff>133350</xdr:colOff>
      <xdr:row>83</xdr:row>
      <xdr:rowOff>142011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126788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19233</xdr:rowOff>
    </xdr:from>
    <xdr:to>
      <xdr:col>11</xdr:col>
      <xdr:colOff>82550</xdr:colOff>
      <xdr:row>83</xdr:row>
      <xdr:rowOff>120833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105610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152147</xdr:rowOff>
    </xdr:from>
    <xdr:to>
      <xdr:col>7</xdr:col>
      <xdr:colOff>31750</xdr:colOff>
      <xdr:row>83</xdr:row>
      <xdr:rowOff>82297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67074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ラスパイレス指数は、類似団体平均と比較すると、平成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年度は一時的に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ポイント上回ったが、令和元年度は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ポイント下回る結果となった。今後も点検を継続するとともに、人事評価結果が反映される昇給制度を確立するなど、一層の適正化に努める。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222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48986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360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134257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人、宮崎県平均を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その要因としては、消防業務が直営であることや農林水産業・商工・土木関係等の職員数が類似団体平均より多いことなどが考えられる。今後も行財政改革大綱に基づき、組織体制の整理合理化や職員の計画的採用などを進め、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168547</xdr:rowOff>
    </xdr:from>
    <xdr:to>
      <xdr:col>81</xdr:col>
      <xdr:colOff>44450</xdr:colOff>
      <xdr:row>63</xdr:row>
      <xdr:rowOff>2268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98447"/>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161653</xdr:rowOff>
    </xdr:from>
    <xdr:to>
      <xdr:col>77</xdr:col>
      <xdr:colOff>44450</xdr:colOff>
      <xdr:row>63</xdr:row>
      <xdr:rowOff>2268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91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109946</xdr:rowOff>
    </xdr:from>
    <xdr:to>
      <xdr:col>72</xdr:col>
      <xdr:colOff>203200</xdr:colOff>
      <xdr:row>62</xdr:row>
      <xdr:rowOff>161653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3984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63409</xdr:rowOff>
    </xdr:from>
    <xdr:to>
      <xdr:col>68</xdr:col>
      <xdr:colOff>152400</xdr:colOff>
      <xdr:row>62</xdr:row>
      <xdr:rowOff>109946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9330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117747</xdr:rowOff>
    </xdr:from>
    <xdr:to>
      <xdr:col>81</xdr:col>
      <xdr:colOff>95250</xdr:colOff>
      <xdr:row>63</xdr:row>
      <xdr:rowOff>47897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89824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122918</xdr:rowOff>
    </xdr:from>
    <xdr:to>
      <xdr:col>77</xdr:col>
      <xdr:colOff>95250</xdr:colOff>
      <xdr:row>63</xdr:row>
      <xdr:rowOff>53068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37845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3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110853</xdr:rowOff>
    </xdr:from>
    <xdr:to>
      <xdr:col>73</xdr:col>
      <xdr:colOff>44450</xdr:colOff>
      <xdr:row>63</xdr:row>
      <xdr:rowOff>41003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25780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59146</xdr:rowOff>
    </xdr:from>
    <xdr:to>
      <xdr:col>68</xdr:col>
      <xdr:colOff>203200</xdr:colOff>
      <xdr:row>62</xdr:row>
      <xdr:rowOff>160746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145523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12609</xdr:rowOff>
    </xdr:from>
    <xdr:to>
      <xdr:col>64</xdr:col>
      <xdr:colOff>152400</xdr:colOff>
      <xdr:row>62</xdr:row>
      <xdr:rowOff>114209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98986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2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に要する経費の財源とする地方債の償還の財源に充てたと認められる繰入金などの準元利償還金は減少し、加えて公債費負担適正化計画や行財政改革による起債抑制、繰上償還の実施により元利償還金が減少した結果、令和元年度決算では、対前年度比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また、全国平均及び宮崎県平均に対しても下回っている。しかしながら、数年後に新庁舎建設等の大型事業の償還が始まることから、これからも引き続き市債借入額を抑制し、公債費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689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159173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0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35983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140546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654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カ年度連続で「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に転じたが、令和元年度は再び「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その要因として、繰上償還の実施や起債抑制により、地方債残高が低い状況にあることや西都児湯環境整備事務組合の地方債負担見込額の減少等が挙げられる。今後も新規債の発行を適正額にとどめるなど、公債費等義務的経費の削減を進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52121</xdr:rowOff>
    </xdr:from>
    <xdr:to>
      <xdr:col>77</xdr:col>
      <xdr:colOff>95250</xdr:colOff>
      <xdr:row>14</xdr:row>
      <xdr:rowOff>153721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163898</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2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26060</xdr:rowOff>
    </xdr:from>
    <xdr:to>
      <xdr:col>64</xdr:col>
      <xdr:colOff>152400</xdr:colOff>
      <xdr:row>14</xdr:row>
      <xdr:rowOff>127660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137837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30,035
29,894
438.79
21,496,530
20,622,642
637,534
8,799,931
9,693,766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ポイント上回っており、順位も下位に位置している。これは、人口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多いためであるが、この主な要因として、消防業務を直営で行っていることなどが考えられる。今後も組織の簡素合理化、更なる事務事業の見直しを図りながら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0</xdr:rowOff>
    </xdr:from>
    <xdr:to>
      <xdr:col>24</xdr:col>
      <xdr:colOff>25400</xdr:colOff>
      <xdr:row>40</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8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40</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80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1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120650</xdr:rowOff>
    </xdr:from>
    <xdr:to>
      <xdr:col>24</xdr:col>
      <xdr:colOff>76200</xdr:colOff>
      <xdr:row>40</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25400</xdr:rowOff>
    </xdr:from>
    <xdr:to>
      <xdr:col>20</xdr:col>
      <xdr:colOff>38100</xdr:colOff>
      <xdr:row>40</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82550</xdr:rowOff>
    </xdr:from>
    <xdr:to>
      <xdr:col>6</xdr:col>
      <xdr:colOff>171450</xdr:colOff>
      <xdr:row>40</xdr:row>
      <xdr:rowOff>12700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ポイント、宮崎県平均を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の主な要因は、施設管理や電算処理業務等による委託料の増や賃金・旅費・役務費等の経費の増加によると考えられるが、今後も引き続き、事務事業の合理化等による更なる経常経費の削減等により、そ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17</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21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17</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3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3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127000</xdr:rowOff>
    </xdr:from>
    <xdr:to>
      <xdr:col>78</xdr:col>
      <xdr:colOff>120650</xdr:colOff>
      <xdr:row>17</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ポイント上昇している。また、全国平均を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順位は最下位に位置している。特に社会福祉費、児童福祉費等に係る決算額の比率が高くなっているが、その要因として、主に障害者自立支援費の充実や認定保育園運営費負担金等の増加が考えられる。今後も社会保障費の増加が見込まれるため、引き続き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159657</xdr:rowOff>
    </xdr:from>
    <xdr:to>
      <xdr:col>24</xdr:col>
      <xdr:colOff>25400</xdr:colOff>
      <xdr:row>62</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4466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60</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22115"/>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60</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2211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60</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01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133350</xdr:rowOff>
    </xdr:from>
    <xdr:to>
      <xdr:col>24</xdr:col>
      <xdr:colOff>76200</xdr:colOff>
      <xdr:row>62</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108857</xdr:rowOff>
    </xdr:from>
    <xdr:to>
      <xdr:col>20</xdr:col>
      <xdr:colOff>38100</xdr:colOff>
      <xdr:row>61</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23784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ポイント改善したものの、全国平均を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ポイント、宮崎県平均を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繰出金の中でも国民健康保険事業特別会計、後期高齢者医療広域連合、介護保険事業特別会計に対するものが大きな比重を占めていることから、保険料等の適正化を図り、普通会計の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59</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108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59</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3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100330</xdr:rowOff>
    </xdr:from>
    <xdr:to>
      <xdr:col>73</xdr:col>
      <xdr:colOff>180975</xdr:colOff>
      <xdr:row>59</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1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59</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72390</xdr:rowOff>
    </xdr:from>
    <xdr:to>
      <xdr:col>74</xdr:col>
      <xdr:colOff>31750</xdr:colOff>
      <xdr:row>60</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49530</xdr:rowOff>
    </xdr:from>
    <xdr:to>
      <xdr:col>69</xdr:col>
      <xdr:colOff>142875</xdr:colOff>
      <xdr:row>59</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ポイント下回っており、順位も上位に位置している。今後も引き続き、更なる補助事業の見直しや整理合理化を推進することで経常経費の削減に努め、その適正化に努める。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34</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81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34</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81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73660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1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24130</xdr:rowOff>
    </xdr:from>
    <xdr:to>
      <xdr:col>69</xdr:col>
      <xdr:colOff>92075</xdr:colOff>
      <xdr:row>33</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81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163830</xdr:rowOff>
    </xdr:from>
    <xdr:to>
      <xdr:col>82</xdr:col>
      <xdr:colOff>158750</xdr:colOff>
      <xdr:row>34</xdr:row>
      <xdr:rowOff>93980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8907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72390</xdr:rowOff>
    </xdr:from>
    <xdr:to>
      <xdr:col>78</xdr:col>
      <xdr:colOff>120650</xdr:colOff>
      <xdr:row>34</xdr:row>
      <xdr:rowOff>2540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144780</xdr:rowOff>
    </xdr:from>
    <xdr:to>
      <xdr:col>65</xdr:col>
      <xdr:colOff>53975</xdr:colOff>
      <xdr:row>33</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85107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ポイント改善している。また、全国平均を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ポイント、宮崎県平均を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順位も上位に位置している。しかしながら、数年後に新庁舎建設等の大型事業の償還が始まることから、今後は上昇していくことが予想されるため、これからも引き続き、市債借入額の抑制等により、公債費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165863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154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75</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24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17272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21844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ポイント、宮崎県平均を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人件費・扶助費・その他の値が高いことが主な要因であるが、人件費は、消防業務の直営等により、また、扶助費と繰出金については、少子高齢化に伴う社会保障関連経費の増等によると考えられるため、今後も定員管理の適正化や効率的な事業実施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46989</xdr:rowOff>
    </xdr:from>
    <xdr:to>
      <xdr:col>82</xdr:col>
      <xdr:colOff>107950</xdr:colOff>
      <xdr:row>81</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9344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81</xdr:row>
      <xdr:rowOff>161289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70583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111761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7058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111761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067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167639</xdr:rowOff>
    </xdr:from>
    <xdr:to>
      <xdr:col>82</xdr:col>
      <xdr:colOff>158750</xdr:colOff>
      <xdr:row>81</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76216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110489</xdr:rowOff>
    </xdr:from>
    <xdr:to>
      <xdr:col>78</xdr:col>
      <xdr:colOff>120650</xdr:colOff>
      <xdr:row>82</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25416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408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109082</xdr:rowOff>
    </xdr:from>
    <xdr:to>
      <xdr:col>29</xdr:col>
      <xdr:colOff>127000</xdr:colOff>
      <xdr:row>16</xdr:row>
      <xdr:rowOff>141233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9907"/>
          <a:ext cx="647700" cy="3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93859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4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141233</xdr:rowOff>
    </xdr:from>
    <xdr:to>
      <xdr:col>26</xdr:col>
      <xdr:colOff>50800</xdr:colOff>
      <xdr:row>17</xdr:row>
      <xdr:rowOff>38608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2058"/>
          <a:ext cx="698500" cy="6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38608</xdr:rowOff>
    </xdr:from>
    <xdr:to>
      <xdr:col>22</xdr:col>
      <xdr:colOff>114300</xdr:colOff>
      <xdr:row>17</xdr:row>
      <xdr:rowOff>84263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0883"/>
          <a:ext cx="698500" cy="45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81062</xdr:rowOff>
    </xdr:from>
    <xdr:to>
      <xdr:col>18</xdr:col>
      <xdr:colOff>177800</xdr:colOff>
      <xdr:row>17</xdr:row>
      <xdr:rowOff>84263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43337"/>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58282</xdr:rowOff>
    </xdr:from>
    <xdr:to>
      <xdr:col>29</xdr:col>
      <xdr:colOff>177800</xdr:colOff>
      <xdr:row>16</xdr:row>
      <xdr:rowOff>159882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74809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90433</xdr:rowOff>
    </xdr:from>
    <xdr:to>
      <xdr:col>26</xdr:col>
      <xdr:colOff>101600</xdr:colOff>
      <xdr:row>17</xdr:row>
      <xdr:rowOff>20583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30760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50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159258</xdr:rowOff>
    </xdr:from>
    <xdr:to>
      <xdr:col>22</xdr:col>
      <xdr:colOff>165100</xdr:colOff>
      <xdr:row>17</xdr:row>
      <xdr:rowOff>89408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33463</xdr:rowOff>
    </xdr:from>
    <xdr:to>
      <xdr:col>19</xdr:col>
      <xdr:colOff>38100</xdr:colOff>
      <xdr:row>17</xdr:row>
      <xdr:rowOff>135063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119840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8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30262</xdr:rowOff>
    </xdr:from>
    <xdr:to>
      <xdr:col>15</xdr:col>
      <xdr:colOff>101600</xdr:colOff>
      <xdr:row>17</xdr:row>
      <xdr:rowOff>131862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116639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272485</xdr:rowOff>
    </xdr:from>
    <xdr:to>
      <xdr:col>29</xdr:col>
      <xdr:colOff>127000</xdr:colOff>
      <xdr:row>36</xdr:row>
      <xdr:rowOff>51486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82835"/>
          <a:ext cx="647700" cy="121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272485</xdr:rowOff>
    </xdr:from>
    <xdr:to>
      <xdr:col>26</xdr:col>
      <xdr:colOff>50800</xdr:colOff>
      <xdr:row>35</xdr:row>
      <xdr:rowOff>327616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2835"/>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327616</xdr:rowOff>
    </xdr:from>
    <xdr:to>
      <xdr:col>22</xdr:col>
      <xdr:colOff>114300</xdr:colOff>
      <xdr:row>35</xdr:row>
      <xdr:rowOff>330149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7966"/>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300203</xdr:rowOff>
    </xdr:from>
    <xdr:to>
      <xdr:col>18</xdr:col>
      <xdr:colOff>177800</xdr:colOff>
      <xdr:row>35</xdr:row>
      <xdr:rowOff>330149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10553"/>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686</xdr:rowOff>
    </xdr:from>
    <xdr:to>
      <xdr:col>29</xdr:col>
      <xdr:colOff>177800</xdr:colOff>
      <xdr:row>36</xdr:row>
      <xdr:rowOff>102286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53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315663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221685</xdr:rowOff>
    </xdr:from>
    <xdr:to>
      <xdr:col>26</xdr:col>
      <xdr:colOff>101600</xdr:colOff>
      <xdr:row>35</xdr:row>
      <xdr:rowOff>323285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308062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276816</xdr:rowOff>
    </xdr:from>
    <xdr:to>
      <xdr:col>22</xdr:col>
      <xdr:colOff>165100</xdr:colOff>
      <xdr:row>36</xdr:row>
      <xdr:rowOff>35516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20293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279349</xdr:rowOff>
    </xdr:from>
    <xdr:to>
      <xdr:col>19</xdr:col>
      <xdr:colOff>38100</xdr:colOff>
      <xdr:row>36</xdr:row>
      <xdr:rowOff>38049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22826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249403</xdr:rowOff>
    </xdr:from>
    <xdr:to>
      <xdr:col>15</xdr:col>
      <xdr:colOff>101600</xdr:colOff>
      <xdr:row>36</xdr:row>
      <xdr:rowOff>8103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335780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30,035
29,894
438.79
21,496,530
20,622,642
637,534
8,799,931
9,693,766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112807</xdr:rowOff>
    </xdr:from>
    <xdr:to>
      <xdr:col>24</xdr:col>
      <xdr:colOff>63500</xdr:colOff>
      <xdr:row>33</xdr:row>
      <xdr:rowOff>147260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70657"/>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112807</xdr:rowOff>
    </xdr:from>
    <xdr:to>
      <xdr:col>19</xdr:col>
      <xdr:colOff>177800</xdr:colOff>
      <xdr:row>34</xdr:row>
      <xdr:rowOff>79578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70657"/>
          <a:ext cx="889000" cy="1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73667</xdr:rowOff>
    </xdr:from>
    <xdr:to>
      <xdr:col>15</xdr:col>
      <xdr:colOff>50800</xdr:colOff>
      <xdr:row>34</xdr:row>
      <xdr:rowOff>79578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02967"/>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58808</xdr:rowOff>
    </xdr:from>
    <xdr:to>
      <xdr:col>10</xdr:col>
      <xdr:colOff>114300</xdr:colOff>
      <xdr:row>34</xdr:row>
      <xdr:rowOff>73667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8810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96460</xdr:rowOff>
    </xdr:from>
    <xdr:to>
      <xdr:col>24</xdr:col>
      <xdr:colOff>114300</xdr:colOff>
      <xdr:row>34</xdr:row>
      <xdr:rowOff>26610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119337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0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62007</xdr:rowOff>
    </xdr:from>
    <xdr:to>
      <xdr:col>20</xdr:col>
      <xdr:colOff>38100</xdr:colOff>
      <xdr:row>33</xdr:row>
      <xdr:rowOff>163607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8684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28778</xdr:rowOff>
    </xdr:from>
    <xdr:to>
      <xdr:col>15</xdr:col>
      <xdr:colOff>101600</xdr:colOff>
      <xdr:row>34</xdr:row>
      <xdr:rowOff>130378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146905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22867</xdr:rowOff>
    </xdr:from>
    <xdr:to>
      <xdr:col>10</xdr:col>
      <xdr:colOff>165100</xdr:colOff>
      <xdr:row>34</xdr:row>
      <xdr:rowOff>124467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8008</xdr:rowOff>
    </xdr:from>
    <xdr:to>
      <xdr:col>6</xdr:col>
      <xdr:colOff>38100</xdr:colOff>
      <xdr:row>34</xdr:row>
      <xdr:rowOff>109608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5105</xdr:rowOff>
    </xdr:from>
    <xdr:to>
      <xdr:col>24</xdr:col>
      <xdr:colOff>63500</xdr:colOff>
      <xdr:row>58</xdr:row>
      <xdr:rowOff>84024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9205"/>
          <a:ext cx="838200" cy="7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84024</xdr:rowOff>
    </xdr:from>
    <xdr:to>
      <xdr:col>19</xdr:col>
      <xdr:colOff>177800</xdr:colOff>
      <xdr:row>58</xdr:row>
      <xdr:rowOff>104622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28124"/>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104622</xdr:rowOff>
    </xdr:from>
    <xdr:to>
      <xdr:col>15</xdr:col>
      <xdr:colOff>50800</xdr:colOff>
      <xdr:row>58</xdr:row>
      <xdr:rowOff>127000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8722"/>
          <a:ext cx="889000"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127000</xdr:rowOff>
    </xdr:from>
    <xdr:to>
      <xdr:col>10</xdr:col>
      <xdr:colOff>114300</xdr:colOff>
      <xdr:row>59</xdr:row>
      <xdr:rowOff>23152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71100"/>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125755</xdr:rowOff>
    </xdr:from>
    <xdr:to>
      <xdr:col>24</xdr:col>
      <xdr:colOff>114300</xdr:colOff>
      <xdr:row>58</xdr:row>
      <xdr:rowOff>55905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104182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33224</xdr:rowOff>
    </xdr:from>
    <xdr:to>
      <xdr:col>20</xdr:col>
      <xdr:colOff>38100</xdr:colOff>
      <xdr:row>58</xdr:row>
      <xdr:rowOff>134824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125951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53822</xdr:rowOff>
    </xdr:from>
    <xdr:to>
      <xdr:col>15</xdr:col>
      <xdr:colOff>101600</xdr:colOff>
      <xdr:row>58</xdr:row>
      <xdr:rowOff>155422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146549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76200</xdr:rowOff>
    </xdr:from>
    <xdr:to>
      <xdr:col>10</xdr:col>
      <xdr:colOff>165100</xdr:colOff>
      <xdr:row>59</xdr:row>
      <xdr:rowOff>6350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168927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143802</xdr:rowOff>
    </xdr:from>
    <xdr:to>
      <xdr:col>6</xdr:col>
      <xdr:colOff>38100</xdr:colOff>
      <xdr:row>59</xdr:row>
      <xdr:rowOff>73952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65079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113564</xdr:rowOff>
    </xdr:from>
    <xdr:to>
      <xdr:col>24</xdr:col>
      <xdr:colOff>63500</xdr:colOff>
      <xdr:row>75</xdr:row>
      <xdr:rowOff>141986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72314"/>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100457</xdr:rowOff>
    </xdr:from>
    <xdr:to>
      <xdr:col>19</xdr:col>
      <xdr:colOff>177800</xdr:colOff>
      <xdr:row>75</xdr:row>
      <xdr:rowOff>113564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5920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152426</xdr:rowOff>
    </xdr:from>
    <xdr:to>
      <xdr:col>15</xdr:col>
      <xdr:colOff>50800</xdr:colOff>
      <xdr:row>75</xdr:row>
      <xdr:rowOff>100457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39726"/>
          <a:ext cx="8890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152426</xdr:rowOff>
    </xdr:from>
    <xdr:to>
      <xdr:col>10</xdr:col>
      <xdr:colOff>114300</xdr:colOff>
      <xdr:row>75</xdr:row>
      <xdr:rowOff>50927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83972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91186</xdr:rowOff>
    </xdr:from>
    <xdr:to>
      <xdr:col>24</xdr:col>
      <xdr:colOff>114300</xdr:colOff>
      <xdr:row>76</xdr:row>
      <xdr:rowOff>21335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9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62764</xdr:rowOff>
    </xdr:from>
    <xdr:to>
      <xdr:col>20</xdr:col>
      <xdr:colOff>38100</xdr:colOff>
      <xdr:row>75</xdr:row>
      <xdr:rowOff>164364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9441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49657</xdr:rowOff>
    </xdr:from>
    <xdr:to>
      <xdr:col>15</xdr:col>
      <xdr:colOff>101600</xdr:colOff>
      <xdr:row>75</xdr:row>
      <xdr:rowOff>151256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08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142384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101626</xdr:rowOff>
    </xdr:from>
    <xdr:to>
      <xdr:col>10</xdr:col>
      <xdr:colOff>165100</xdr:colOff>
      <xdr:row>75</xdr:row>
      <xdr:rowOff>31776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48303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56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xdr:rowOff>
    </xdr:from>
    <xdr:to>
      <xdr:col>6</xdr:col>
      <xdr:colOff>38100</xdr:colOff>
      <xdr:row>75</xdr:row>
      <xdr:rowOff>101727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118254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6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134491</xdr:rowOff>
    </xdr:from>
    <xdr:to>
      <xdr:col>24</xdr:col>
      <xdr:colOff>63500</xdr:colOff>
      <xdr:row>93</xdr:row>
      <xdr:rowOff>94600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07891"/>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94600</xdr:rowOff>
    </xdr:from>
    <xdr:to>
      <xdr:col>19</xdr:col>
      <xdr:colOff>177800</xdr:colOff>
      <xdr:row>95</xdr:row>
      <xdr:rowOff>85097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39450"/>
          <a:ext cx="8890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166511</xdr:rowOff>
    </xdr:from>
    <xdr:to>
      <xdr:col>15</xdr:col>
      <xdr:colOff>50800</xdr:colOff>
      <xdr:row>95</xdr:row>
      <xdr:rowOff>85097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111361"/>
          <a:ext cx="889000" cy="2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166511</xdr:rowOff>
    </xdr:from>
    <xdr:to>
      <xdr:col>10</xdr:col>
      <xdr:colOff>114300</xdr:colOff>
      <xdr:row>94</xdr:row>
      <xdr:rowOff>124923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11361"/>
          <a:ext cx="889000" cy="1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83691</xdr:rowOff>
    </xdr:from>
    <xdr:to>
      <xdr:col>24</xdr:col>
      <xdr:colOff>114300</xdr:colOff>
      <xdr:row>93</xdr:row>
      <xdr:rowOff>13841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106568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0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43800</xdr:rowOff>
    </xdr:from>
    <xdr:to>
      <xdr:col>20</xdr:col>
      <xdr:colOff>38100</xdr:colOff>
      <xdr:row>93</xdr:row>
      <xdr:rowOff>145400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161927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6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34297</xdr:rowOff>
    </xdr:from>
    <xdr:to>
      <xdr:col>15</xdr:col>
      <xdr:colOff>101600</xdr:colOff>
      <xdr:row>95</xdr:row>
      <xdr:rowOff>135897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152424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9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115711</xdr:rowOff>
    </xdr:from>
    <xdr:to>
      <xdr:col>10</xdr:col>
      <xdr:colOff>165100</xdr:colOff>
      <xdr:row>94</xdr:row>
      <xdr:rowOff>45861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62388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3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74123</xdr:rowOff>
    </xdr:from>
    <xdr:to>
      <xdr:col>6</xdr:col>
      <xdr:colOff>38100</xdr:colOff>
      <xdr:row>95</xdr:row>
      <xdr:rowOff>4273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20800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6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113347</xdr:rowOff>
    </xdr:from>
    <xdr:to>
      <xdr:col>55</xdr:col>
      <xdr:colOff>0</xdr:colOff>
      <xdr:row>36</xdr:row>
      <xdr:rowOff>100152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14097"/>
          <a:ext cx="838200" cy="1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41415</xdr:rowOff>
    </xdr:from>
    <xdr:to>
      <xdr:col>50</xdr:col>
      <xdr:colOff>114300</xdr:colOff>
      <xdr:row>36</xdr:row>
      <xdr:rowOff>100152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42165"/>
          <a:ext cx="889000" cy="2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41415</xdr:rowOff>
    </xdr:from>
    <xdr:to>
      <xdr:col>45</xdr:col>
      <xdr:colOff>177800</xdr:colOff>
      <xdr:row>36</xdr:row>
      <xdr:rowOff>147257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42165"/>
          <a:ext cx="889000" cy="2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147257</xdr:rowOff>
    </xdr:from>
    <xdr:to>
      <xdr:col>41</xdr:col>
      <xdr:colOff>50800</xdr:colOff>
      <xdr:row>37</xdr:row>
      <xdr:rowOff>125933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19457"/>
          <a:ext cx="889000" cy="1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62547</xdr:rowOff>
    </xdr:from>
    <xdr:to>
      <xdr:col>55</xdr:col>
      <xdr:colOff>50800</xdr:colOff>
      <xdr:row>35</xdr:row>
      <xdr:rowOff>164147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85424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49352</xdr:rowOff>
    </xdr:from>
    <xdr:to>
      <xdr:col>50</xdr:col>
      <xdr:colOff>165100</xdr:colOff>
      <xdr:row>36</xdr:row>
      <xdr:rowOff>150952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167479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9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162065</xdr:rowOff>
    </xdr:from>
    <xdr:to>
      <xdr:col>46</xdr:col>
      <xdr:colOff>38100</xdr:colOff>
      <xdr:row>35</xdr:row>
      <xdr:rowOff>92215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108742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76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96457</xdr:rowOff>
    </xdr:from>
    <xdr:to>
      <xdr:col>41</xdr:col>
      <xdr:colOff>101600</xdr:colOff>
      <xdr:row>37</xdr:row>
      <xdr:rowOff>26607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17734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75133</xdr:rowOff>
    </xdr:from>
    <xdr:to>
      <xdr:col>36</xdr:col>
      <xdr:colOff>165100</xdr:colOff>
      <xdr:row>38</xdr:row>
      <xdr:rowOff>5283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167860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145838</xdr:rowOff>
    </xdr:from>
    <xdr:to>
      <xdr:col>55</xdr:col>
      <xdr:colOff>0</xdr:colOff>
      <xdr:row>58</xdr:row>
      <xdr:rowOff>157167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89938"/>
          <a:ext cx="8382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157167</xdr:rowOff>
    </xdr:from>
    <xdr:to>
      <xdr:col>50</xdr:col>
      <xdr:colOff>114300</xdr:colOff>
      <xdr:row>58</xdr:row>
      <xdr:rowOff>163867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01267"/>
          <a:ext cx="889000" cy="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163867</xdr:rowOff>
    </xdr:from>
    <xdr:to>
      <xdr:col>45</xdr:col>
      <xdr:colOff>177800</xdr:colOff>
      <xdr:row>58</xdr:row>
      <xdr:rowOff>167888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079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163814</xdr:rowOff>
    </xdr:from>
    <xdr:to>
      <xdr:col>41</xdr:col>
      <xdr:colOff>50800</xdr:colOff>
      <xdr:row>58</xdr:row>
      <xdr:rowOff>167888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107914"/>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95038</xdr:rowOff>
    </xdr:from>
    <xdr:to>
      <xdr:col>55</xdr:col>
      <xdr:colOff>50800</xdr:colOff>
      <xdr:row>59</xdr:row>
      <xdr:rowOff>25188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106367</xdr:rowOff>
    </xdr:from>
    <xdr:to>
      <xdr:col>50</xdr:col>
      <xdr:colOff>165100</xdr:colOff>
      <xdr:row>59</xdr:row>
      <xdr:rowOff>36517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27644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113067</xdr:rowOff>
    </xdr:from>
    <xdr:to>
      <xdr:col>46</xdr:col>
      <xdr:colOff>38100</xdr:colOff>
      <xdr:row>59</xdr:row>
      <xdr:rowOff>43217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34344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4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117088</xdr:rowOff>
    </xdr:from>
    <xdr:to>
      <xdr:col>41</xdr:col>
      <xdr:colOff>101600</xdr:colOff>
      <xdr:row>59</xdr:row>
      <xdr:rowOff>47238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38365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113014</xdr:rowOff>
    </xdr:from>
    <xdr:to>
      <xdr:col>36</xdr:col>
      <xdr:colOff>165100</xdr:colOff>
      <xdr:row>59</xdr:row>
      <xdr:rowOff>43164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34291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33080</xdr:rowOff>
    </xdr:from>
    <xdr:to>
      <xdr:col>55</xdr:col>
      <xdr:colOff>0</xdr:colOff>
      <xdr:row>79</xdr:row>
      <xdr:rowOff>33210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77630"/>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33080</xdr:rowOff>
    </xdr:from>
    <xdr:to>
      <xdr:col>50</xdr:col>
      <xdr:colOff>114300</xdr:colOff>
      <xdr:row>79</xdr:row>
      <xdr:rowOff>42934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77630"/>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40869</xdr:rowOff>
    </xdr:from>
    <xdr:to>
      <xdr:col>45</xdr:col>
      <xdr:colOff>177800</xdr:colOff>
      <xdr:row>79</xdr:row>
      <xdr:rowOff>42934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85419"/>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27268</xdr:rowOff>
    </xdr:from>
    <xdr:to>
      <xdr:col>41</xdr:col>
      <xdr:colOff>50800</xdr:colOff>
      <xdr:row>79</xdr:row>
      <xdr:rowOff>40869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71818"/>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153860</xdr:rowOff>
    </xdr:from>
    <xdr:to>
      <xdr:col>55</xdr:col>
      <xdr:colOff>50800</xdr:colOff>
      <xdr:row>79</xdr:row>
      <xdr:rowOff>84010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153730</xdr:rowOff>
    </xdr:from>
    <xdr:to>
      <xdr:col>50</xdr:col>
      <xdr:colOff>165100</xdr:colOff>
      <xdr:row>79</xdr:row>
      <xdr:rowOff>83880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75007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6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163584</xdr:rowOff>
    </xdr:from>
    <xdr:to>
      <xdr:col>46</xdr:col>
      <xdr:colOff>38100</xdr:colOff>
      <xdr:row>79</xdr:row>
      <xdr:rowOff>93734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84861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62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161519</xdr:rowOff>
    </xdr:from>
    <xdr:to>
      <xdr:col>41</xdr:col>
      <xdr:colOff>101600</xdr:colOff>
      <xdr:row>79</xdr:row>
      <xdr:rowOff>91669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82796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2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147918</xdr:rowOff>
    </xdr:from>
    <xdr:to>
      <xdr:col>36</xdr:col>
      <xdr:colOff>165100</xdr:colOff>
      <xdr:row>79</xdr:row>
      <xdr:rowOff>78068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69195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6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41339</xdr:rowOff>
    </xdr:from>
    <xdr:to>
      <xdr:col>55</xdr:col>
      <xdr:colOff>0</xdr:colOff>
      <xdr:row>97</xdr:row>
      <xdr:rowOff>25491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00539"/>
          <a:ext cx="838200" cy="1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162340</xdr:rowOff>
    </xdr:from>
    <xdr:to>
      <xdr:col>50</xdr:col>
      <xdr:colOff>114300</xdr:colOff>
      <xdr:row>97</xdr:row>
      <xdr:rowOff>25491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21540"/>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162340</xdr:rowOff>
    </xdr:from>
    <xdr:to>
      <xdr:col>45</xdr:col>
      <xdr:colOff>177800</xdr:colOff>
      <xdr:row>97</xdr:row>
      <xdr:rowOff>50747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21540"/>
          <a:ext cx="889000" cy="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46614</xdr:rowOff>
    </xdr:from>
    <xdr:to>
      <xdr:col>41</xdr:col>
      <xdr:colOff>50800</xdr:colOff>
      <xdr:row>97</xdr:row>
      <xdr:rowOff>50747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677264"/>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161989</xdr:rowOff>
    </xdr:from>
    <xdr:to>
      <xdr:col>55</xdr:col>
      <xdr:colOff>50800</xdr:colOff>
      <xdr:row>96</xdr:row>
      <xdr:rowOff>92139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140416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146141</xdr:rowOff>
    </xdr:from>
    <xdr:to>
      <xdr:col>50</xdr:col>
      <xdr:colOff>165100</xdr:colOff>
      <xdr:row>97</xdr:row>
      <xdr:rowOff>76291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67418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111540</xdr:rowOff>
    </xdr:from>
    <xdr:to>
      <xdr:col>46</xdr:col>
      <xdr:colOff>38100</xdr:colOff>
      <xdr:row>97</xdr:row>
      <xdr:rowOff>41690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6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171397</xdr:rowOff>
    </xdr:from>
    <xdr:to>
      <xdr:col>41</xdr:col>
      <xdr:colOff>101600</xdr:colOff>
      <xdr:row>97</xdr:row>
      <xdr:rowOff>101547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92674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167264</xdr:rowOff>
    </xdr:from>
    <xdr:to>
      <xdr:col>36</xdr:col>
      <xdr:colOff>165100</xdr:colOff>
      <xdr:row>97</xdr:row>
      <xdr:rowOff>97414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113941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7154</xdr:rowOff>
    </xdr:from>
    <xdr:to>
      <xdr:col>85</xdr:col>
      <xdr:colOff>127000</xdr:colOff>
      <xdr:row>39</xdr:row>
      <xdr:rowOff>17414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93704"/>
          <a:ext cx="8382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112567</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627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17414</xdr:rowOff>
    </xdr:from>
    <xdr:to>
      <xdr:col>81</xdr:col>
      <xdr:colOff>50800</xdr:colOff>
      <xdr:row>39</xdr:row>
      <xdr:rowOff>37927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03964"/>
          <a:ext cx="889000" cy="2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7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28580</xdr:rowOff>
    </xdr:from>
    <xdr:to>
      <xdr:col>76</xdr:col>
      <xdr:colOff>114300</xdr:colOff>
      <xdr:row>39</xdr:row>
      <xdr:rowOff>37927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5130"/>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28580</xdr:rowOff>
    </xdr:from>
    <xdr:to>
      <xdr:col>71</xdr:col>
      <xdr:colOff>177800</xdr:colOff>
      <xdr:row>39</xdr:row>
      <xdr:rowOff>41295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5130"/>
          <a:ext cx="8890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127804</xdr:rowOff>
    </xdr:from>
    <xdr:to>
      <xdr:col>85</xdr:col>
      <xdr:colOff>177800</xdr:colOff>
      <xdr:row>39</xdr:row>
      <xdr:rowOff>57954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87181</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4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138064</xdr:rowOff>
    </xdr:from>
    <xdr:to>
      <xdr:col>81</xdr:col>
      <xdr:colOff>101600</xdr:colOff>
      <xdr:row>39</xdr:row>
      <xdr:rowOff>68214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84741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42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158577</xdr:rowOff>
    </xdr:from>
    <xdr:to>
      <xdr:col>76</xdr:col>
      <xdr:colOff>165100</xdr:colOff>
      <xdr:row>39</xdr:row>
      <xdr:rowOff>88727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105254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44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149230</xdr:rowOff>
    </xdr:from>
    <xdr:to>
      <xdr:col>72</xdr:col>
      <xdr:colOff>38100</xdr:colOff>
      <xdr:row>39</xdr:row>
      <xdr:rowOff>79380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95906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3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161945</xdr:rowOff>
    </xdr:from>
    <xdr:to>
      <xdr:col>67</xdr:col>
      <xdr:colOff>101600</xdr:colOff>
      <xdr:row>39</xdr:row>
      <xdr:rowOff>92095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83222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6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111288</xdr:rowOff>
    </xdr:from>
    <xdr:to>
      <xdr:col>85</xdr:col>
      <xdr:colOff>127000</xdr:colOff>
      <xdr:row>77</xdr:row>
      <xdr:rowOff>114184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1293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110809</xdr:rowOff>
    </xdr:from>
    <xdr:to>
      <xdr:col>81</xdr:col>
      <xdr:colOff>50800</xdr:colOff>
      <xdr:row>77</xdr:row>
      <xdr:rowOff>111288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312459"/>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103657</xdr:rowOff>
    </xdr:from>
    <xdr:to>
      <xdr:col>76</xdr:col>
      <xdr:colOff>114300</xdr:colOff>
      <xdr:row>77</xdr:row>
      <xdr:rowOff>110809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30530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92870</xdr:rowOff>
    </xdr:from>
    <xdr:to>
      <xdr:col>71</xdr:col>
      <xdr:colOff>177800</xdr:colOff>
      <xdr:row>77</xdr:row>
      <xdr:rowOff>103657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94520"/>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63384</xdr:rowOff>
    </xdr:from>
    <xdr:to>
      <xdr:col>85</xdr:col>
      <xdr:colOff>177800</xdr:colOff>
      <xdr:row>77</xdr:row>
      <xdr:rowOff>164984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41811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60488</xdr:rowOff>
    </xdr:from>
    <xdr:to>
      <xdr:col>81</xdr:col>
      <xdr:colOff>101600</xdr:colOff>
      <xdr:row>77</xdr:row>
      <xdr:rowOff>162088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153215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60009</xdr:rowOff>
    </xdr:from>
    <xdr:to>
      <xdr:col>76</xdr:col>
      <xdr:colOff>165100</xdr:colOff>
      <xdr:row>77</xdr:row>
      <xdr:rowOff>161609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152736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52857</xdr:rowOff>
    </xdr:from>
    <xdr:to>
      <xdr:col>72</xdr:col>
      <xdr:colOff>38100</xdr:colOff>
      <xdr:row>77</xdr:row>
      <xdr:rowOff>154457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145584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42070</xdr:rowOff>
    </xdr:from>
    <xdr:to>
      <xdr:col>67</xdr:col>
      <xdr:colOff>101600</xdr:colOff>
      <xdr:row>77</xdr:row>
      <xdr:rowOff>143670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134797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117909</xdr:rowOff>
    </xdr:from>
    <xdr:to>
      <xdr:col>85</xdr:col>
      <xdr:colOff>127000</xdr:colOff>
      <xdr:row>98</xdr:row>
      <xdr:rowOff>162821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0009"/>
          <a:ext cx="8382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160339</xdr:rowOff>
    </xdr:from>
    <xdr:to>
      <xdr:col>81</xdr:col>
      <xdr:colOff>50800</xdr:colOff>
      <xdr:row>98</xdr:row>
      <xdr:rowOff>162821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6243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148969</xdr:rowOff>
    </xdr:from>
    <xdr:to>
      <xdr:col>76</xdr:col>
      <xdr:colOff>114300</xdr:colOff>
      <xdr:row>98</xdr:row>
      <xdr:rowOff>160339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51069"/>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148969</xdr:rowOff>
    </xdr:from>
    <xdr:to>
      <xdr:col>71</xdr:col>
      <xdr:colOff>177800</xdr:colOff>
      <xdr:row>98</xdr:row>
      <xdr:rowOff>155113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51069"/>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67109</xdr:rowOff>
    </xdr:from>
    <xdr:to>
      <xdr:col>85</xdr:col>
      <xdr:colOff>177800</xdr:colOff>
      <xdr:row>98</xdr:row>
      <xdr:rowOff>168709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26486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112021</xdr:rowOff>
    </xdr:from>
    <xdr:to>
      <xdr:col>81</xdr:col>
      <xdr:colOff>101600</xdr:colOff>
      <xdr:row>99</xdr:row>
      <xdr:rowOff>42171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58698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109539</xdr:rowOff>
    </xdr:from>
    <xdr:to>
      <xdr:col>76</xdr:col>
      <xdr:colOff>165100</xdr:colOff>
      <xdr:row>99</xdr:row>
      <xdr:rowOff>39689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56216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98169</xdr:rowOff>
    </xdr:from>
    <xdr:to>
      <xdr:col>72</xdr:col>
      <xdr:colOff>38100</xdr:colOff>
      <xdr:row>99</xdr:row>
      <xdr:rowOff>28319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44846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104313</xdr:rowOff>
    </xdr:from>
    <xdr:to>
      <xdr:col>67</xdr:col>
      <xdr:colOff>101600</xdr:colOff>
      <xdr:row>99</xdr:row>
      <xdr:rowOff>34463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50990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65977</xdr:rowOff>
    </xdr:from>
    <xdr:to>
      <xdr:col>116</xdr:col>
      <xdr:colOff>63500</xdr:colOff>
      <xdr:row>38</xdr:row>
      <xdr:rowOff>122860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09627"/>
          <a:ext cx="838200" cy="2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122860</xdr:rowOff>
    </xdr:from>
    <xdr:to>
      <xdr:col>111</xdr:col>
      <xdr:colOff>177800</xdr:colOff>
      <xdr:row>38</xdr:row>
      <xdr:rowOff>134671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3796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53327</xdr:rowOff>
    </xdr:from>
    <xdr:to>
      <xdr:col>107</xdr:col>
      <xdr:colOff>50800</xdr:colOff>
      <xdr:row>38</xdr:row>
      <xdr:rowOff>134671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396977"/>
          <a:ext cx="889000" cy="25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53327</xdr:rowOff>
    </xdr:from>
    <xdr:to>
      <xdr:col>102</xdr:col>
      <xdr:colOff>114300</xdr:colOff>
      <xdr:row>38</xdr:row>
      <xdr:rowOff>167475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396977"/>
          <a:ext cx="889000" cy="2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15177</xdr:rowOff>
    </xdr:from>
    <xdr:to>
      <xdr:col>116</xdr:col>
      <xdr:colOff>114300</xdr:colOff>
      <xdr:row>37</xdr:row>
      <xdr:rowOff>116777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38054</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1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72060</xdr:rowOff>
    </xdr:from>
    <xdr:to>
      <xdr:col>112</xdr:col>
      <xdr:colOff>38100</xdr:colOff>
      <xdr:row>39</xdr:row>
      <xdr:rowOff>2210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164787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83871</xdr:rowOff>
    </xdr:from>
    <xdr:to>
      <xdr:col>107</xdr:col>
      <xdr:colOff>101600</xdr:colOff>
      <xdr:row>39</xdr:row>
      <xdr:rowOff>14021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5148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2527</xdr:rowOff>
    </xdr:from>
    <xdr:to>
      <xdr:col>102</xdr:col>
      <xdr:colOff>165100</xdr:colOff>
      <xdr:row>37</xdr:row>
      <xdr:rowOff>104127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120654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2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116675</xdr:rowOff>
    </xdr:from>
    <xdr:to>
      <xdr:col>98</xdr:col>
      <xdr:colOff>38100</xdr:colOff>
      <xdr:row>39</xdr:row>
      <xdr:rowOff>46825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37952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7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26543</xdr:rowOff>
    </xdr:from>
    <xdr:to>
      <xdr:col>116</xdr:col>
      <xdr:colOff>63500</xdr:colOff>
      <xdr:row>56</xdr:row>
      <xdr:rowOff>54752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627743"/>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36922</xdr:rowOff>
    </xdr:from>
    <xdr:to>
      <xdr:col>111</xdr:col>
      <xdr:colOff>177800</xdr:colOff>
      <xdr:row>56</xdr:row>
      <xdr:rowOff>54752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638122"/>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36922</xdr:rowOff>
    </xdr:from>
    <xdr:to>
      <xdr:col>107</xdr:col>
      <xdr:colOff>50800</xdr:colOff>
      <xdr:row>56</xdr:row>
      <xdr:rowOff>96495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638122"/>
          <a:ext cx="889000" cy="5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92791</xdr:rowOff>
    </xdr:from>
    <xdr:to>
      <xdr:col>102</xdr:col>
      <xdr:colOff>114300</xdr:colOff>
      <xdr:row>56</xdr:row>
      <xdr:rowOff>96495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693991"/>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147193</xdr:rowOff>
    </xdr:from>
    <xdr:to>
      <xdr:col>116</xdr:col>
      <xdr:colOff>114300</xdr:colOff>
      <xdr:row>56</xdr:row>
      <xdr:rowOff>77343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5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170070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3952</xdr:rowOff>
    </xdr:from>
    <xdr:to>
      <xdr:col>112</xdr:col>
      <xdr:colOff>38100</xdr:colOff>
      <xdr:row>56</xdr:row>
      <xdr:rowOff>105552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122079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3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157572</xdr:rowOff>
    </xdr:from>
    <xdr:to>
      <xdr:col>107</xdr:col>
      <xdr:colOff>101600</xdr:colOff>
      <xdr:row>56</xdr:row>
      <xdr:rowOff>87722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104249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36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45695</xdr:rowOff>
    </xdr:from>
    <xdr:to>
      <xdr:col>102</xdr:col>
      <xdr:colOff>165100</xdr:colOff>
      <xdr:row>56</xdr:row>
      <xdr:rowOff>147295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6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163822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42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41991</xdr:rowOff>
    </xdr:from>
    <xdr:to>
      <xdr:col>98</xdr:col>
      <xdr:colOff>38100</xdr:colOff>
      <xdr:row>56</xdr:row>
      <xdr:rowOff>143591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160118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41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137833</xdr:rowOff>
    </xdr:from>
    <xdr:to>
      <xdr:col>116</xdr:col>
      <xdr:colOff>63500</xdr:colOff>
      <xdr:row>75</xdr:row>
      <xdr:rowOff>59919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653683"/>
          <a:ext cx="838200" cy="2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137833</xdr:rowOff>
    </xdr:from>
    <xdr:to>
      <xdr:col>111</xdr:col>
      <xdr:colOff>177800</xdr:colOff>
      <xdr:row>74</xdr:row>
      <xdr:rowOff>23343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653683"/>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18332</xdr:rowOff>
    </xdr:from>
    <xdr:to>
      <xdr:col>107</xdr:col>
      <xdr:colOff>50800</xdr:colOff>
      <xdr:row>74</xdr:row>
      <xdr:rowOff>23343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705632"/>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18332</xdr:rowOff>
    </xdr:from>
    <xdr:to>
      <xdr:col>102</xdr:col>
      <xdr:colOff>114300</xdr:colOff>
      <xdr:row>74</xdr:row>
      <xdr:rowOff>67863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705632"/>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9119</xdr:rowOff>
    </xdr:from>
    <xdr:to>
      <xdr:col>116</xdr:col>
      <xdr:colOff>114300</xdr:colOff>
      <xdr:row>75</xdr:row>
      <xdr:rowOff>110719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8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31996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7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87033</xdr:rowOff>
    </xdr:from>
    <xdr:to>
      <xdr:col>112</xdr:col>
      <xdr:colOff>38100</xdr:colOff>
      <xdr:row>74</xdr:row>
      <xdr:rowOff>17183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6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33710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3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143993</xdr:rowOff>
    </xdr:from>
    <xdr:to>
      <xdr:col>107</xdr:col>
      <xdr:colOff>101600</xdr:colOff>
      <xdr:row>74</xdr:row>
      <xdr:rowOff>74143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6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90670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4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138982</xdr:rowOff>
    </xdr:from>
    <xdr:to>
      <xdr:col>102</xdr:col>
      <xdr:colOff>165100</xdr:colOff>
      <xdr:row>74</xdr:row>
      <xdr:rowOff>69132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6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85659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4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17063</xdr:rowOff>
    </xdr:from>
    <xdr:to>
      <xdr:col>98</xdr:col>
      <xdr:colOff>38100</xdr:colOff>
      <xdr:row>74</xdr:row>
      <xdr:rowOff>118663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7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135190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4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90</xdr:row>
      <xdr:rowOff>63500</xdr:rowOff>
    </xdr:from>
    <xdr:to>
      <xdr:col>111</xdr:col>
      <xdr:colOff>177800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5494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90</xdr:row>
      <xdr:rowOff>63500</xdr:rowOff>
    </xdr:from>
    <xdr:to>
      <xdr:col>107</xdr:col>
      <xdr:colOff>50800</xdr:colOff>
      <xdr:row>99</xdr:row>
      <xdr:rowOff>44450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flipV="1">
          <a:off x="19545300" y="15494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127000</xdr:rowOff>
    </xdr:from>
    <xdr:to>
      <xdr:col>107</xdr:col>
      <xdr:colOff>101600</xdr:colOff>
      <xdr:row>99</xdr:row>
      <xdr:rowOff>57150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48277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90</xdr:row>
      <xdr:rowOff>12700</xdr:rowOff>
    </xdr:from>
    <xdr:to>
      <xdr:col>107</xdr:col>
      <xdr:colOff>101600</xdr:colOff>
      <xdr:row>90</xdr:row>
      <xdr:rowOff>114300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54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130827</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521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686,620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なっている。このうち、</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131,319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22,600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37,818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くなっている。これは、少子高齢化に伴う社会保障関連経費の増加によるものである。近年は、特に社会福祉費、児童福祉費、生活保護費に係る決算額の比率が高くなっている。その要因として、主に障害者自立支援費の充実、私立保育園や認定保育園の運営費負担金等の増加によると考えられる。今後も少子高齢化の進行や子育て支援の充実などにより扶助費の増加が見込まれるため、引き続き適正化に努める。また、公債費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20,772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38,209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く、大幅に下回っている。その要因として、繰上償還や起債抑制により、地方債残高が低い状況にあること等が挙げられる。今後は、数年後に新庁舎建設等の大型事業の償還が始まるため、新規債の発行を適正額にとどめるなど、公債費の削減を進め、財政の健全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30,035
29,894
438.79
21,496,530
20,622,642
637,534
8,799,931
9,693,766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74740</xdr:rowOff>
    </xdr:from>
    <xdr:to>
      <xdr:col>24</xdr:col>
      <xdr:colOff>63500</xdr:colOff>
      <xdr:row>34</xdr:row>
      <xdr:rowOff>166370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4040"/>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166370</xdr:rowOff>
    </xdr:from>
    <xdr:to>
      <xdr:col>19</xdr:col>
      <xdr:colOff>177800</xdr:colOff>
      <xdr:row>35</xdr:row>
      <xdr:rowOff>6731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567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6731</xdr:rowOff>
    </xdr:from>
    <xdr:to>
      <xdr:col>15</xdr:col>
      <xdr:colOff>50800</xdr:colOff>
      <xdr:row>35</xdr:row>
      <xdr:rowOff>7112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74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35</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55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23940</xdr:rowOff>
    </xdr:from>
    <xdr:to>
      <xdr:col>24</xdr:col>
      <xdr:colOff>114300</xdr:colOff>
      <xdr:row>34</xdr:row>
      <xdr:rowOff>125540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46817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115570</xdr:rowOff>
    </xdr:from>
    <xdr:to>
      <xdr:col>20</xdr:col>
      <xdr:colOff>38100</xdr:colOff>
      <xdr:row>35</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62247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127381</xdr:rowOff>
    </xdr:from>
    <xdr:to>
      <xdr:col>15</xdr:col>
      <xdr:colOff>101600</xdr:colOff>
      <xdr:row>35</xdr:row>
      <xdr:rowOff>57531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74058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127762</xdr:rowOff>
    </xdr:from>
    <xdr:to>
      <xdr:col>10</xdr:col>
      <xdr:colOff>165100</xdr:colOff>
      <xdr:row>35</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45466</xdr:rowOff>
    </xdr:from>
    <xdr:to>
      <xdr:col>6</xdr:col>
      <xdr:colOff>38100</xdr:colOff>
      <xdr:row>34</xdr:row>
      <xdr:rowOff>147066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163593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30141</xdr:rowOff>
    </xdr:from>
    <xdr:to>
      <xdr:col>24</xdr:col>
      <xdr:colOff>63500</xdr:colOff>
      <xdr:row>58</xdr:row>
      <xdr:rowOff>54498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4241"/>
          <a:ext cx="838200" cy="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54498</xdr:rowOff>
    </xdr:from>
    <xdr:to>
      <xdr:col>19</xdr:col>
      <xdr:colOff>177800</xdr:colOff>
      <xdr:row>58</xdr:row>
      <xdr:rowOff>92343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8598"/>
          <a:ext cx="889000" cy="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90792</xdr:rowOff>
    </xdr:from>
    <xdr:to>
      <xdr:col>15</xdr:col>
      <xdr:colOff>50800</xdr:colOff>
      <xdr:row>58</xdr:row>
      <xdr:rowOff>92343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34892"/>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90792</xdr:rowOff>
    </xdr:from>
    <xdr:to>
      <xdr:col>10</xdr:col>
      <xdr:colOff>114300</xdr:colOff>
      <xdr:row>58</xdr:row>
      <xdr:rowOff>92421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4892"/>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150791</xdr:rowOff>
    </xdr:from>
    <xdr:to>
      <xdr:col>24</xdr:col>
      <xdr:colOff>114300</xdr:colOff>
      <xdr:row>58</xdr:row>
      <xdr:rowOff>80941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3698</xdr:rowOff>
    </xdr:from>
    <xdr:to>
      <xdr:col>20</xdr:col>
      <xdr:colOff>38100</xdr:colOff>
      <xdr:row>58</xdr:row>
      <xdr:rowOff>105298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121825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2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41543</xdr:rowOff>
    </xdr:from>
    <xdr:to>
      <xdr:col>15</xdr:col>
      <xdr:colOff>101600</xdr:colOff>
      <xdr:row>58</xdr:row>
      <xdr:rowOff>143143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159670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39992</xdr:rowOff>
    </xdr:from>
    <xdr:to>
      <xdr:col>10</xdr:col>
      <xdr:colOff>165100</xdr:colOff>
      <xdr:row>58</xdr:row>
      <xdr:rowOff>141592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158119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41621</xdr:rowOff>
    </xdr:from>
    <xdr:to>
      <xdr:col>6</xdr:col>
      <xdr:colOff>38100</xdr:colOff>
      <xdr:row>58</xdr:row>
      <xdr:rowOff>143221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159748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140995</xdr:rowOff>
    </xdr:from>
    <xdr:to>
      <xdr:col>24</xdr:col>
      <xdr:colOff>63500</xdr:colOff>
      <xdr:row>73</xdr:row>
      <xdr:rowOff>116001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85395"/>
          <a:ext cx="8382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43549</xdr:rowOff>
    </xdr:from>
    <xdr:to>
      <xdr:col>19</xdr:col>
      <xdr:colOff>177800</xdr:colOff>
      <xdr:row>73</xdr:row>
      <xdr:rowOff>116001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559399"/>
          <a:ext cx="889000" cy="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43549</xdr:rowOff>
    </xdr:from>
    <xdr:to>
      <xdr:col>15</xdr:col>
      <xdr:colOff>50800</xdr:colOff>
      <xdr:row>73</xdr:row>
      <xdr:rowOff>63538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59399"/>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63538</xdr:rowOff>
    </xdr:from>
    <xdr:to>
      <xdr:col>10</xdr:col>
      <xdr:colOff>114300</xdr:colOff>
      <xdr:row>74</xdr:row>
      <xdr:rowOff>69659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79388"/>
          <a:ext cx="889000" cy="1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90195</xdr:rowOff>
    </xdr:from>
    <xdr:to>
      <xdr:col>24</xdr:col>
      <xdr:colOff>114300</xdr:colOff>
      <xdr:row>73</xdr:row>
      <xdr:rowOff>20345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113072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8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65201</xdr:rowOff>
    </xdr:from>
    <xdr:to>
      <xdr:col>20</xdr:col>
      <xdr:colOff>38100</xdr:colOff>
      <xdr:row>73</xdr:row>
      <xdr:rowOff>166801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5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164199</xdr:rowOff>
    </xdr:from>
    <xdr:to>
      <xdr:col>15</xdr:col>
      <xdr:colOff>101600</xdr:colOff>
      <xdr:row>73</xdr:row>
      <xdr:rowOff>94349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110876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8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12738</xdr:rowOff>
    </xdr:from>
    <xdr:to>
      <xdr:col>10</xdr:col>
      <xdr:colOff>165100</xdr:colOff>
      <xdr:row>73</xdr:row>
      <xdr:rowOff>114338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130865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0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18859</xdr:rowOff>
    </xdr:from>
    <xdr:to>
      <xdr:col>6</xdr:col>
      <xdr:colOff>38100</xdr:colOff>
      <xdr:row>74</xdr:row>
      <xdr:rowOff>120459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136986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134365</xdr:rowOff>
    </xdr:from>
    <xdr:to>
      <xdr:col>24</xdr:col>
      <xdr:colOff>63500</xdr:colOff>
      <xdr:row>95</xdr:row>
      <xdr:rowOff>94532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79215"/>
          <a:ext cx="838200" cy="30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107601</xdr:rowOff>
    </xdr:from>
    <xdr:to>
      <xdr:col>19</xdr:col>
      <xdr:colOff>177800</xdr:colOff>
      <xdr:row>95</xdr:row>
      <xdr:rowOff>94532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23901"/>
          <a:ext cx="889000" cy="1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131127</xdr:rowOff>
    </xdr:from>
    <xdr:to>
      <xdr:col>15</xdr:col>
      <xdr:colOff>50800</xdr:colOff>
      <xdr:row>94</xdr:row>
      <xdr:rowOff>107601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75977"/>
          <a:ext cx="889000" cy="1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131127</xdr:rowOff>
    </xdr:from>
    <xdr:to>
      <xdr:col>10</xdr:col>
      <xdr:colOff>114300</xdr:colOff>
      <xdr:row>95</xdr:row>
      <xdr:rowOff>131299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75977"/>
          <a:ext cx="889000" cy="3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83565</xdr:rowOff>
    </xdr:from>
    <xdr:to>
      <xdr:col>24</xdr:col>
      <xdr:colOff>114300</xdr:colOff>
      <xdr:row>94</xdr:row>
      <xdr:rowOff>13715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106442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43732</xdr:rowOff>
    </xdr:from>
    <xdr:to>
      <xdr:col>20</xdr:col>
      <xdr:colOff>38100</xdr:colOff>
      <xdr:row>95</xdr:row>
      <xdr:rowOff>145332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161859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56801</xdr:rowOff>
    </xdr:from>
    <xdr:to>
      <xdr:col>15</xdr:col>
      <xdr:colOff>101600</xdr:colOff>
      <xdr:row>94</xdr:row>
      <xdr:rowOff>158401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80327</xdr:rowOff>
    </xdr:from>
    <xdr:to>
      <xdr:col>10</xdr:col>
      <xdr:colOff>165100</xdr:colOff>
      <xdr:row>94</xdr:row>
      <xdr:rowOff>10477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27004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8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80499</xdr:rowOff>
    </xdr:from>
    <xdr:to>
      <xdr:col>6</xdr:col>
      <xdr:colOff>38100</xdr:colOff>
      <xdr:row>96</xdr:row>
      <xdr:rowOff>10649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27176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93490</xdr:rowOff>
    </xdr:from>
    <xdr:to>
      <xdr:col>55</xdr:col>
      <xdr:colOff>0</xdr:colOff>
      <xdr:row>38</xdr:row>
      <xdr:rowOff>144435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08590"/>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93490</xdr:rowOff>
    </xdr:from>
    <xdr:to>
      <xdr:col>50</xdr:col>
      <xdr:colOff>114300</xdr:colOff>
      <xdr:row>38</xdr:row>
      <xdr:rowOff>162560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08590"/>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156518</xdr:rowOff>
    </xdr:from>
    <xdr:to>
      <xdr:col>45</xdr:col>
      <xdr:colOff>177800</xdr:colOff>
      <xdr:row>38</xdr:row>
      <xdr:rowOff>162560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7161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42545</xdr:rowOff>
    </xdr:from>
    <xdr:to>
      <xdr:col>41</xdr:col>
      <xdr:colOff>50800</xdr:colOff>
      <xdr:row>38</xdr:row>
      <xdr:rowOff>156518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57645"/>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93635</xdr:rowOff>
    </xdr:from>
    <xdr:to>
      <xdr:col>55</xdr:col>
      <xdr:colOff>50800</xdr:colOff>
      <xdr:row>39</xdr:row>
      <xdr:rowOff>23785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51325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42690</xdr:rowOff>
    </xdr:from>
    <xdr:to>
      <xdr:col>50</xdr:col>
      <xdr:colOff>165100</xdr:colOff>
      <xdr:row>38</xdr:row>
      <xdr:rowOff>144290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160817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3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111760</xdr:rowOff>
    </xdr:from>
    <xdr:to>
      <xdr:col>46</xdr:col>
      <xdr:colOff>38100</xdr:colOff>
      <xdr:row>39</xdr:row>
      <xdr:rowOff>41910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33037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105718</xdr:rowOff>
    </xdr:from>
    <xdr:to>
      <xdr:col>41</xdr:col>
      <xdr:colOff>101600</xdr:colOff>
      <xdr:row>39</xdr:row>
      <xdr:rowOff>35868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26995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163195</xdr:rowOff>
    </xdr:from>
    <xdr:to>
      <xdr:col>36</xdr:col>
      <xdr:colOff>165100</xdr:colOff>
      <xdr:row>38</xdr:row>
      <xdr:rowOff>93345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109872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57088</xdr:rowOff>
    </xdr:from>
    <xdr:to>
      <xdr:col>55</xdr:col>
      <xdr:colOff>0</xdr:colOff>
      <xdr:row>57</xdr:row>
      <xdr:rowOff>14122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58288"/>
          <a:ext cx="838200" cy="1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14122</xdr:rowOff>
    </xdr:from>
    <xdr:to>
      <xdr:col>50</xdr:col>
      <xdr:colOff>114300</xdr:colOff>
      <xdr:row>57</xdr:row>
      <xdr:rowOff>31409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86772"/>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109340</xdr:rowOff>
    </xdr:from>
    <xdr:to>
      <xdr:col>45</xdr:col>
      <xdr:colOff>177800</xdr:colOff>
      <xdr:row>57</xdr:row>
      <xdr:rowOff>31409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10540"/>
          <a:ext cx="889000" cy="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109340</xdr:rowOff>
    </xdr:from>
    <xdr:to>
      <xdr:col>41</xdr:col>
      <xdr:colOff>50800</xdr:colOff>
      <xdr:row>57</xdr:row>
      <xdr:rowOff>59135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10540"/>
          <a:ext cx="8890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6288</xdr:rowOff>
    </xdr:from>
    <xdr:to>
      <xdr:col>55</xdr:col>
      <xdr:colOff>50800</xdr:colOff>
      <xdr:row>56</xdr:row>
      <xdr:rowOff>107888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29165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134772</xdr:rowOff>
    </xdr:from>
    <xdr:to>
      <xdr:col>50</xdr:col>
      <xdr:colOff>165100</xdr:colOff>
      <xdr:row>57</xdr:row>
      <xdr:rowOff>64922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81449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5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152059</xdr:rowOff>
    </xdr:from>
    <xdr:to>
      <xdr:col>46</xdr:col>
      <xdr:colOff>38100</xdr:colOff>
      <xdr:row>57</xdr:row>
      <xdr:rowOff>82209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98736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58540</xdr:rowOff>
    </xdr:from>
    <xdr:to>
      <xdr:col>41</xdr:col>
      <xdr:colOff>101600</xdr:colOff>
      <xdr:row>56</xdr:row>
      <xdr:rowOff>160140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8335</xdr:rowOff>
    </xdr:from>
    <xdr:to>
      <xdr:col>36</xdr:col>
      <xdr:colOff>165100</xdr:colOff>
      <xdr:row>57</xdr:row>
      <xdr:rowOff>109935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126462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5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152769</xdr:rowOff>
    </xdr:from>
    <xdr:to>
      <xdr:col>55</xdr:col>
      <xdr:colOff>0</xdr:colOff>
      <xdr:row>77</xdr:row>
      <xdr:rowOff>25724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82969"/>
          <a:ext cx="838200" cy="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152769</xdr:rowOff>
    </xdr:from>
    <xdr:to>
      <xdr:col>50</xdr:col>
      <xdr:colOff>114300</xdr:colOff>
      <xdr:row>77</xdr:row>
      <xdr:rowOff>45155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82969"/>
          <a:ext cx="8890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45155</xdr:rowOff>
    </xdr:from>
    <xdr:to>
      <xdr:col>45</xdr:col>
      <xdr:colOff>177800</xdr:colOff>
      <xdr:row>77</xdr:row>
      <xdr:rowOff>65767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4680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21286</xdr:rowOff>
    </xdr:from>
    <xdr:to>
      <xdr:col>41</xdr:col>
      <xdr:colOff>50800</xdr:colOff>
      <xdr:row>77</xdr:row>
      <xdr:rowOff>65767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22936"/>
          <a:ext cx="889000" cy="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125677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146374</xdr:rowOff>
    </xdr:from>
    <xdr:to>
      <xdr:col>55</xdr:col>
      <xdr:colOff>50800</xdr:colOff>
      <xdr:row>77</xdr:row>
      <xdr:rowOff>76524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124801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101969</xdr:rowOff>
    </xdr:from>
    <xdr:to>
      <xdr:col>50</xdr:col>
      <xdr:colOff>165100</xdr:colOff>
      <xdr:row>77</xdr:row>
      <xdr:rowOff>32119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23246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165805</xdr:rowOff>
    </xdr:from>
    <xdr:to>
      <xdr:col>46</xdr:col>
      <xdr:colOff>38100</xdr:colOff>
      <xdr:row>77</xdr:row>
      <xdr:rowOff>95955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112482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9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14967</xdr:rowOff>
    </xdr:from>
    <xdr:to>
      <xdr:col>41</xdr:col>
      <xdr:colOff>101600</xdr:colOff>
      <xdr:row>77</xdr:row>
      <xdr:rowOff>116567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107694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3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141936</xdr:rowOff>
    </xdr:from>
    <xdr:to>
      <xdr:col>36</xdr:col>
      <xdr:colOff>165100</xdr:colOff>
      <xdr:row>77</xdr:row>
      <xdr:rowOff>72086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88613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2815</xdr:rowOff>
    </xdr:from>
    <xdr:to>
      <xdr:col>55</xdr:col>
      <xdr:colOff>0</xdr:colOff>
      <xdr:row>99</xdr:row>
      <xdr:rowOff>4993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97636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xdr:rowOff>
    </xdr:from>
    <xdr:to>
      <xdr:col>50</xdr:col>
      <xdr:colOff>114300</xdr:colOff>
      <xdr:row>99</xdr:row>
      <xdr:rowOff>4993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7356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xdr:rowOff>
    </xdr:from>
    <xdr:to>
      <xdr:col>45</xdr:col>
      <xdr:colOff>177800</xdr:colOff>
      <xdr:row>99</xdr:row>
      <xdr:rowOff>4804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73569"/>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4804</xdr:rowOff>
    </xdr:from>
    <xdr:to>
      <xdr:col>41</xdr:col>
      <xdr:colOff>50800</xdr:colOff>
      <xdr:row>99</xdr:row>
      <xdr:rowOff>9964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78354"/>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123465</xdr:rowOff>
    </xdr:from>
    <xdr:to>
      <xdr:col>55</xdr:col>
      <xdr:colOff>50800</xdr:colOff>
      <xdr:row>99</xdr:row>
      <xdr:rowOff>53615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125643</xdr:rowOff>
    </xdr:from>
    <xdr:to>
      <xdr:col>50</xdr:col>
      <xdr:colOff>165100</xdr:colOff>
      <xdr:row>99</xdr:row>
      <xdr:rowOff>55793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46920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0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120669</xdr:rowOff>
    </xdr:from>
    <xdr:to>
      <xdr:col>46</xdr:col>
      <xdr:colOff>38100</xdr:colOff>
      <xdr:row>99</xdr:row>
      <xdr:rowOff>50819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67346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125454</xdr:rowOff>
    </xdr:from>
    <xdr:to>
      <xdr:col>41</xdr:col>
      <xdr:colOff>101600</xdr:colOff>
      <xdr:row>99</xdr:row>
      <xdr:rowOff>55604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72131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130614</xdr:rowOff>
    </xdr:from>
    <xdr:to>
      <xdr:col>36</xdr:col>
      <xdr:colOff>165100</xdr:colOff>
      <xdr:row>99</xdr:row>
      <xdr:rowOff>60764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51891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157825</xdr:rowOff>
    </xdr:from>
    <xdr:to>
      <xdr:col>85</xdr:col>
      <xdr:colOff>127000</xdr:colOff>
      <xdr:row>37</xdr:row>
      <xdr:rowOff>158282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0147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158282</xdr:rowOff>
    </xdr:from>
    <xdr:to>
      <xdr:col>81</xdr:col>
      <xdr:colOff>50800</xdr:colOff>
      <xdr:row>38</xdr:row>
      <xdr:rowOff>41728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01932"/>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41728</xdr:rowOff>
    </xdr:from>
    <xdr:to>
      <xdr:col>76</xdr:col>
      <xdr:colOff>114300</xdr:colOff>
      <xdr:row>38</xdr:row>
      <xdr:rowOff>75921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56828"/>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75921</xdr:rowOff>
    </xdr:from>
    <xdr:to>
      <xdr:col>71</xdr:col>
      <xdr:colOff>177800</xdr:colOff>
      <xdr:row>38</xdr:row>
      <xdr:rowOff>93752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9102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107025</xdr:rowOff>
    </xdr:from>
    <xdr:to>
      <xdr:col>85</xdr:col>
      <xdr:colOff>177800</xdr:colOff>
      <xdr:row>38</xdr:row>
      <xdr:rowOff>37174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50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85452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107482</xdr:rowOff>
    </xdr:from>
    <xdr:to>
      <xdr:col>81</xdr:col>
      <xdr:colOff>101600</xdr:colOff>
      <xdr:row>38</xdr:row>
      <xdr:rowOff>37632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28759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5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162378</xdr:rowOff>
    </xdr:from>
    <xdr:to>
      <xdr:col>76</xdr:col>
      <xdr:colOff>165100</xdr:colOff>
      <xdr:row>38</xdr:row>
      <xdr:rowOff>92528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83655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25121</xdr:rowOff>
    </xdr:from>
    <xdr:to>
      <xdr:col>72</xdr:col>
      <xdr:colOff>38100</xdr:colOff>
      <xdr:row>38</xdr:row>
      <xdr:rowOff>126721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117848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42952</xdr:rowOff>
    </xdr:from>
    <xdr:to>
      <xdr:col>67</xdr:col>
      <xdr:colOff>101600</xdr:colOff>
      <xdr:row>38</xdr:row>
      <xdr:rowOff>144552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135679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71817</xdr:rowOff>
    </xdr:from>
    <xdr:to>
      <xdr:col>85</xdr:col>
      <xdr:colOff>127000</xdr:colOff>
      <xdr:row>57</xdr:row>
      <xdr:rowOff>159414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844467"/>
          <a:ext cx="838200" cy="8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159414</xdr:rowOff>
    </xdr:from>
    <xdr:to>
      <xdr:col>81</xdr:col>
      <xdr:colOff>50800</xdr:colOff>
      <xdr:row>58</xdr:row>
      <xdr:rowOff>48913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932064"/>
          <a:ext cx="8890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48913</xdr:rowOff>
    </xdr:from>
    <xdr:to>
      <xdr:col>76</xdr:col>
      <xdr:colOff>114300</xdr:colOff>
      <xdr:row>58</xdr:row>
      <xdr:rowOff>92554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993013"/>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115370</xdr:rowOff>
    </xdr:from>
    <xdr:to>
      <xdr:col>71</xdr:col>
      <xdr:colOff>177800</xdr:colOff>
      <xdr:row>58</xdr:row>
      <xdr:rowOff>92554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888020"/>
          <a:ext cx="889000" cy="1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21017</xdr:rowOff>
    </xdr:from>
    <xdr:to>
      <xdr:col>85</xdr:col>
      <xdr:colOff>177800</xdr:colOff>
      <xdr:row>57</xdr:row>
      <xdr:rowOff>122617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170894</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108614</xdr:rowOff>
    </xdr:from>
    <xdr:to>
      <xdr:col>81</xdr:col>
      <xdr:colOff>101600</xdr:colOff>
      <xdr:row>58</xdr:row>
      <xdr:rowOff>38764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8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29891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9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169563</xdr:rowOff>
    </xdr:from>
    <xdr:to>
      <xdr:col>76</xdr:col>
      <xdr:colOff>165100</xdr:colOff>
      <xdr:row>58</xdr:row>
      <xdr:rowOff>99713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90840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100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41754</xdr:rowOff>
    </xdr:from>
    <xdr:to>
      <xdr:col>72</xdr:col>
      <xdr:colOff>38100</xdr:colOff>
      <xdr:row>58</xdr:row>
      <xdr:rowOff>143354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134481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64570</xdr:rowOff>
    </xdr:from>
    <xdr:to>
      <xdr:col>67</xdr:col>
      <xdr:colOff>101600</xdr:colOff>
      <xdr:row>57</xdr:row>
      <xdr:rowOff>166170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157297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7155</xdr:rowOff>
    </xdr:from>
    <xdr:to>
      <xdr:col>85</xdr:col>
      <xdr:colOff>127000</xdr:colOff>
      <xdr:row>79</xdr:row>
      <xdr:rowOff>17414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51705"/>
          <a:ext cx="8382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112568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85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17414</xdr:rowOff>
    </xdr:from>
    <xdr:to>
      <xdr:col>81</xdr:col>
      <xdr:colOff>50800</xdr:colOff>
      <xdr:row>79</xdr:row>
      <xdr:rowOff>37928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61964"/>
          <a:ext cx="889000" cy="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28580</xdr:rowOff>
    </xdr:from>
    <xdr:to>
      <xdr:col>76</xdr:col>
      <xdr:colOff>114300</xdr:colOff>
      <xdr:row>79</xdr:row>
      <xdr:rowOff>37928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73130"/>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28580</xdr:rowOff>
    </xdr:from>
    <xdr:to>
      <xdr:col>71</xdr:col>
      <xdr:colOff>177800</xdr:colOff>
      <xdr:row>79</xdr:row>
      <xdr:rowOff>41295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73130"/>
          <a:ext cx="8890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127805</xdr:rowOff>
    </xdr:from>
    <xdr:to>
      <xdr:col>85</xdr:col>
      <xdr:colOff>177800</xdr:colOff>
      <xdr:row>79</xdr:row>
      <xdr:rowOff>57955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87182</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138064</xdr:rowOff>
    </xdr:from>
    <xdr:to>
      <xdr:col>81</xdr:col>
      <xdr:colOff>101600</xdr:colOff>
      <xdr:row>79</xdr:row>
      <xdr:rowOff>68214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84741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2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158578</xdr:rowOff>
    </xdr:from>
    <xdr:to>
      <xdr:col>76</xdr:col>
      <xdr:colOff>165100</xdr:colOff>
      <xdr:row>79</xdr:row>
      <xdr:rowOff>88728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105255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3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149230</xdr:rowOff>
    </xdr:from>
    <xdr:to>
      <xdr:col>72</xdr:col>
      <xdr:colOff>38100</xdr:colOff>
      <xdr:row>79</xdr:row>
      <xdr:rowOff>79380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95907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2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161945</xdr:rowOff>
    </xdr:from>
    <xdr:to>
      <xdr:col>67</xdr:col>
      <xdr:colOff>101600</xdr:colOff>
      <xdr:row>79</xdr:row>
      <xdr:rowOff>92095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83222</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111288</xdr:rowOff>
    </xdr:from>
    <xdr:to>
      <xdr:col>85</xdr:col>
      <xdr:colOff>127000</xdr:colOff>
      <xdr:row>97</xdr:row>
      <xdr:rowOff>114184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74193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110809</xdr:rowOff>
    </xdr:from>
    <xdr:to>
      <xdr:col>81</xdr:col>
      <xdr:colOff>50800</xdr:colOff>
      <xdr:row>97</xdr:row>
      <xdr:rowOff>111288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741459"/>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103657</xdr:rowOff>
    </xdr:from>
    <xdr:to>
      <xdr:col>76</xdr:col>
      <xdr:colOff>114300</xdr:colOff>
      <xdr:row>97</xdr:row>
      <xdr:rowOff>110809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73430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92870</xdr:rowOff>
    </xdr:from>
    <xdr:to>
      <xdr:col>71</xdr:col>
      <xdr:colOff>177800</xdr:colOff>
      <xdr:row>97</xdr:row>
      <xdr:rowOff>103657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723520"/>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63384</xdr:rowOff>
    </xdr:from>
    <xdr:to>
      <xdr:col>85</xdr:col>
      <xdr:colOff>177800</xdr:colOff>
      <xdr:row>97</xdr:row>
      <xdr:rowOff>164984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41811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60488</xdr:rowOff>
    </xdr:from>
    <xdr:to>
      <xdr:col>81</xdr:col>
      <xdr:colOff>101600</xdr:colOff>
      <xdr:row>97</xdr:row>
      <xdr:rowOff>162088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153215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78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60009</xdr:rowOff>
    </xdr:from>
    <xdr:to>
      <xdr:col>76</xdr:col>
      <xdr:colOff>165100</xdr:colOff>
      <xdr:row>97</xdr:row>
      <xdr:rowOff>161609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152736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7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52857</xdr:rowOff>
    </xdr:from>
    <xdr:to>
      <xdr:col>72</xdr:col>
      <xdr:colOff>38100</xdr:colOff>
      <xdr:row>97</xdr:row>
      <xdr:rowOff>154457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145584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42070</xdr:rowOff>
    </xdr:from>
    <xdr:to>
      <xdr:col>67</xdr:col>
      <xdr:colOff>101600</xdr:colOff>
      <xdr:row>97</xdr:row>
      <xdr:rowOff>143670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134797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63500</xdr:rowOff>
    </xdr:from>
    <xdr:to>
      <xdr:col>111</xdr:col>
      <xdr:colOff>177800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63500</xdr:rowOff>
    </xdr:from>
    <xdr:to>
      <xdr:col>107</xdr:col>
      <xdr:colOff>50800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flipV="1">
          <a:off x="19545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127000</xdr:rowOff>
    </xdr:from>
    <xdr:to>
      <xdr:col>107</xdr:col>
      <xdr:colOff>101600</xdr:colOff>
      <xdr:row>59</xdr:row>
      <xdr:rowOff>57150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48277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12700</xdr:rowOff>
    </xdr:from>
    <xdr:to>
      <xdr:col>107</xdr:col>
      <xdr:colOff>101600</xdr:colOff>
      <xdr:row>50</xdr:row>
      <xdr:rowOff>114300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130827</xdr:rowOff>
    </xdr:from>
    <xdr:ext cx="313932"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277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目的別経費については、全体的に類似団体とほぼ同程度で推移しているが、民生費、衛生費及び公債費については差異が生じている。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まず、民生費における住民一人当たりのコストは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206,898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35,792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これは、少子高齢化に伴う社会保障関連経費の増加等によるものである。近年は、特に社会福祉費、児童福祉費、生活保護費に係る決算額の比率が高くなっている。その要因として、主に障害者自立支援費の充実、私立保育園や認定保育園の運営費負担金等の増加によると考えられる。今後も少子高齢化の進行や子育て支援の充実などにより扶助費の増加が見込まれるため、引き続き適正化に努める。次に、衛生費における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69,280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これは、地方独立行政法人西都児湯医療センターへの救急医療に対する負担金等の影響が考えられるため、引き続き状況を注視し適正化に努める。次に、公債費における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38,210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く、大幅に下回っている。要因としては、繰上償還や起債抑制により、地方債残高が低いこと等が挙げられる。今後は、数年後に新庁舎建設等の大型事業の償還が始まるため、新規債の発行を適正額にとどめるなど、公債費の削減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財政調整基金残高は、適切な財源確保と歳出の精査に努めた結果、令和元年度末は例年の水準（</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億円規模）を上回り、標準財政規模比は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百万円台となり、標準財政規模比は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％、また、実質収支額約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百万円減に伴い実質単年度収支も減少し、標準財政規模比は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連結実質赤字比率の分子を構成する各会計の収支が、全ての会計において黒字となった。なお、市営住宅事業特別会計は、平成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年度に前年度繰上充用を行ったことから、当該年度のみ▲</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a:t>
          </a:r>
          <a:b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黒字額の大半は、一般会計、水道事業会計及び介護保険事業特別会計の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会計で占められている。令和元年度は、一般会計、水道事業会計及び介護保険事業特別会計の収支の結果、分子となる連結実質収支額は前年度から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百万円減少したものの、全体では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百万円の黒字となった。</a:t>
          </a:r>
          <a:b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また、分母となる標準財政規模は、地方交付税等の増に伴い、前年度より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億円となり、標準財政規模比は、平成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18.59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ポイント減少し、令和元年度は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17.46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29P0032" id="{B9C98928-37BF-4D75-867D-2F759DBDC7F7}" userId="29P0032"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Z28" dT="2021-03-11T00:34:33.28" personId="{B9C98928-37BF-4D75-867D-2F759DBDC7F7}" id="{FA5CC6EC-8D97-4472-BFA1-C975E89768A7}">
    <text>空欄部分は「－」を記入してください。（備考欄を除く。）</text>
  </threadedComment>
  <threadedComment ref="V72" dT="2021-03-11T00:31:48.62" personId="{B9C98928-37BF-4D75-867D-2F759DBDC7F7}" id="{470B59E8-D7F7-40B5-BAB5-F5228698934B}">
    <text>「262」ではないでしょうか。</text>
  </threadedComment>
  <threadedComment ref="AA72" dT="2021-03-11T00:32:04.82" personId="{B9C98928-37BF-4D75-867D-2F759DBDC7F7}" id="{2E1FB229-38B1-4FC2-BF24-352025D661AD}">
    <text>「19」ではないでしょうか。</text>
  </threadedComment>
  <threadedComment ref="AF72" dT="2021-03-11T00:32:23.26" personId="{B9C98928-37BF-4D75-867D-2F759DBDC7F7}" id="{4D496787-02EC-41C7-9CC9-BC50453BFD7F}">
    <text>「19」ではないでしょうか。</text>
  </threadedComment>
  <threadedComment ref="AF88" dT="2021-03-11T00:33:18.77" personId="{B9C98928-37BF-4D75-867D-2F759DBDC7F7}" id="{761D5711-C5D8-48E1-BDF6-ECC51768E040}">
    <text>「3,388」ではないでしょうか。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21496530</v>
      </c>
      <c r="BO4" s="431"/>
      <c r="BP4" s="431"/>
      <c r="BQ4" s="431"/>
      <c r="BR4" s="431"/>
      <c r="BS4" s="431"/>
      <c r="BT4" s="431"/>
      <c r="BU4" s="432"/>
      <c r="BV4" s="430">
        <v>19644757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7.2</v>
      </c>
      <c r="CU4" s="437"/>
      <c r="CV4" s="437"/>
      <c r="CW4" s="437"/>
      <c r="CX4" s="437"/>
      <c r="CY4" s="437"/>
      <c r="CZ4" s="437"/>
      <c r="DA4" s="438"/>
      <c r="DB4" s="436">
        <v>8.1999999999999993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20622642</v>
      </c>
      <c r="BO5" s="468"/>
      <c r="BP5" s="468"/>
      <c r="BQ5" s="468"/>
      <c r="BR5" s="468"/>
      <c r="BS5" s="468"/>
      <c r="BT5" s="468"/>
      <c r="BU5" s="469"/>
      <c r="BV5" s="467">
        <v>18737426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93.1</v>
      </c>
      <c r="CU5" s="465"/>
      <c r="CV5" s="465"/>
      <c r="CW5" s="465"/>
      <c r="CX5" s="465"/>
      <c r="CY5" s="465"/>
      <c r="CZ5" s="465"/>
      <c r="DA5" s="466"/>
      <c r="DB5" s="464">
        <v>94.8</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873888</v>
      </c>
      <c r="BO6" s="468"/>
      <c r="BP6" s="468"/>
      <c r="BQ6" s="468"/>
      <c r="BR6" s="468"/>
      <c r="BS6" s="468"/>
      <c r="BT6" s="468"/>
      <c r="BU6" s="469"/>
      <c r="BV6" s="467">
        <v>907331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96.6</v>
      </c>
      <c r="CU6" s="505"/>
      <c r="CV6" s="505"/>
      <c r="CW6" s="505"/>
      <c r="CX6" s="505"/>
      <c r="CY6" s="505"/>
      <c r="CZ6" s="505"/>
      <c r="DA6" s="506"/>
      <c r="DB6" s="504">
        <v>99.4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236354</v>
      </c>
      <c r="BO7" s="468"/>
      <c r="BP7" s="468"/>
      <c r="BQ7" s="468"/>
      <c r="BR7" s="468"/>
      <c r="BS7" s="468"/>
      <c r="BT7" s="468"/>
      <c r="BU7" s="469"/>
      <c r="BV7" s="467">
        <v>189958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8799931</v>
      </c>
      <c r="CU7" s="468"/>
      <c r="CV7" s="468"/>
      <c r="CW7" s="468"/>
      <c r="CX7" s="468"/>
      <c r="CY7" s="468"/>
      <c r="CZ7" s="468"/>
      <c r="DA7" s="469"/>
      <c r="DB7" s="467">
        <v>8764588</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637534</v>
      </c>
      <c r="BO8" s="468"/>
      <c r="BP8" s="468"/>
      <c r="BQ8" s="468"/>
      <c r="BR8" s="468"/>
      <c r="BS8" s="468"/>
      <c r="BT8" s="468"/>
      <c r="BU8" s="469"/>
      <c r="BV8" s="467">
        <v>717373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0.39</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30683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-79839</v>
      </c>
      <c r="BO9" s="468"/>
      <c r="BP9" s="468"/>
      <c r="BQ9" s="468"/>
      <c r="BR9" s="468"/>
      <c r="BS9" s="468"/>
      <c r="BT9" s="468"/>
      <c r="BU9" s="469"/>
      <c r="BV9" s="467">
        <v>194827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6</v>
      </c>
      <c r="CU9" s="465"/>
      <c r="CV9" s="465"/>
      <c r="CW9" s="465"/>
      <c r="CX9" s="465"/>
      <c r="CY9" s="465"/>
      <c r="CZ9" s="465"/>
      <c r="DA9" s="466"/>
      <c r="DB9" s="464">
        <v>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32614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109</v>
      </c>
      <c r="AV10" s="500"/>
      <c r="AW10" s="500"/>
      <c r="AX10" s="500"/>
      <c r="AY10" s="501" t="s">
        <v>121</v>
      </c>
      <c r="AZ10" s="502"/>
      <c r="BA10" s="502"/>
      <c r="BB10" s="502"/>
      <c r="BC10" s="502"/>
      <c r="BD10" s="502"/>
      <c r="BE10" s="502"/>
      <c r="BF10" s="502"/>
      <c r="BG10" s="502"/>
      <c r="BH10" s="502"/>
      <c r="BI10" s="502"/>
      <c r="BJ10" s="502"/>
      <c r="BK10" s="502"/>
      <c r="BL10" s="502"/>
      <c r="BM10" s="503"/>
      <c r="BN10" s="467">
        <v>124661</v>
      </c>
      <c r="BO10" s="468"/>
      <c r="BP10" s="468"/>
      <c r="BQ10" s="468"/>
      <c r="BR10" s="468"/>
      <c r="BS10" s="468"/>
      <c r="BT10" s="468"/>
      <c r="BU10" s="469"/>
      <c r="BV10" s="467">
        <v>56661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30035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56399</v>
      </c>
      <c r="BO12" s="468"/>
      <c r="BP12" s="468"/>
      <c r="BQ12" s="468"/>
      <c r="BR12" s="468"/>
      <c r="BS12" s="468"/>
      <c r="BT12" s="468"/>
      <c r="BU12" s="469"/>
      <c r="BV12" s="467">
        <v>51111</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29894</v>
      </c>
      <c r="S13" s="552"/>
      <c r="T13" s="552"/>
      <c r="U13" s="552"/>
      <c r="V13" s="553"/>
      <c r="W13" s="483" t="s">
        <v>141</v>
      </c>
      <c r="X13" s="484"/>
      <c r="Y13" s="484"/>
      <c r="Z13" s="484"/>
      <c r="AA13" s="484"/>
      <c r="AB13" s="474"/>
      <c r="AC13" s="518">
        <v>3732</v>
      </c>
      <c r="AD13" s="519"/>
      <c r="AE13" s="519"/>
      <c r="AF13" s="519"/>
      <c r="AG13" s="561"/>
      <c r="AH13" s="518">
        <v>4190</v>
      </c>
      <c r="AI13" s="519"/>
      <c r="AJ13" s="519"/>
      <c r="AK13" s="519"/>
      <c r="AL13" s="520"/>
      <c r="AM13" s="496" t="s">
        <v>142</v>
      </c>
      <c r="AN13" s="497"/>
      <c r="AO13" s="497"/>
      <c r="AP13" s="497"/>
      <c r="AQ13" s="497"/>
      <c r="AR13" s="497"/>
      <c r="AS13" s="497"/>
      <c r="AT13" s="498"/>
      <c r="AU13" s="499" t="s">
        <v>126</v>
      </c>
      <c r="AV13" s="500"/>
      <c r="AW13" s="500"/>
      <c r="AX13" s="500"/>
      <c r="AY13" s="501" t="s">
        <v>143</v>
      </c>
      <c r="AZ13" s="502"/>
      <c r="BA13" s="502"/>
      <c r="BB13" s="502"/>
      <c r="BC13" s="502"/>
      <c r="BD13" s="502"/>
      <c r="BE13" s="502"/>
      <c r="BF13" s="502"/>
      <c r="BG13" s="502"/>
      <c r="BH13" s="502"/>
      <c r="BI13" s="502"/>
      <c r="BJ13" s="502"/>
      <c r="BK13" s="502"/>
      <c r="BL13" s="502"/>
      <c r="BM13" s="503"/>
      <c r="BN13" s="467">
        <v>-11577</v>
      </c>
      <c r="BO13" s="468"/>
      <c r="BP13" s="468"/>
      <c r="BQ13" s="468"/>
      <c r="BR13" s="468"/>
      <c r="BS13" s="468"/>
      <c r="BT13" s="468"/>
      <c r="BU13" s="469"/>
      <c r="BV13" s="467">
        <v>200377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4.8</v>
      </c>
      <c r="CU13" s="465"/>
      <c r="CV13" s="465"/>
      <c r="CW13" s="465"/>
      <c r="CX13" s="465"/>
      <c r="CY13" s="465"/>
      <c r="CZ13" s="465"/>
      <c r="DA13" s="466"/>
      <c r="DB13" s="464">
        <v>5.4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30501</v>
      </c>
      <c r="S14" s="552"/>
      <c r="T14" s="552"/>
      <c r="U14" s="552"/>
      <c r="V14" s="553"/>
      <c r="W14" s="457"/>
      <c r="X14" s="458"/>
      <c r="Y14" s="458"/>
      <c r="Z14" s="458"/>
      <c r="AA14" s="458"/>
      <c r="AB14" s="447"/>
      <c r="AC14" s="554">
        <v>25.3</v>
      </c>
      <c r="AD14" s="555"/>
      <c r="AE14" s="555"/>
      <c r="AF14" s="555"/>
      <c r="AG14" s="556"/>
      <c r="AH14" s="554">
        <v>26.6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v>5.4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30382</v>
      </c>
      <c r="S15" s="552"/>
      <c r="T15" s="552"/>
      <c r="U15" s="552"/>
      <c r="V15" s="553"/>
      <c r="W15" s="483" t="s">
        <v>148</v>
      </c>
      <c r="X15" s="484"/>
      <c r="Y15" s="484"/>
      <c r="Z15" s="484"/>
      <c r="AA15" s="484"/>
      <c r="AB15" s="474"/>
      <c r="AC15" s="518">
        <v>3097</v>
      </c>
      <c r="AD15" s="519"/>
      <c r="AE15" s="519"/>
      <c r="AF15" s="519"/>
      <c r="AG15" s="561"/>
      <c r="AH15" s="518">
        <v>3376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3038325</v>
      </c>
      <c r="BO15" s="431"/>
      <c r="BP15" s="431"/>
      <c r="BQ15" s="431"/>
      <c r="BR15" s="431"/>
      <c r="BS15" s="431"/>
      <c r="BT15" s="431"/>
      <c r="BU15" s="432"/>
      <c r="BV15" s="430">
        <v>3000741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21</v>
      </c>
      <c r="AD16" s="555"/>
      <c r="AE16" s="555"/>
      <c r="AF16" s="555"/>
      <c r="AG16" s="556"/>
      <c r="AH16" s="554">
        <v>21.5</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7584253</v>
      </c>
      <c r="BO16" s="468"/>
      <c r="BP16" s="468"/>
      <c r="BQ16" s="468"/>
      <c r="BR16" s="468"/>
      <c r="BS16" s="468"/>
      <c r="BT16" s="468"/>
      <c r="BU16" s="469"/>
      <c r="BV16" s="467">
        <v>7558732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7925</v>
      </c>
      <c r="AD17" s="519"/>
      <c r="AE17" s="519"/>
      <c r="AF17" s="519"/>
      <c r="AG17" s="561"/>
      <c r="AH17" s="518">
        <v>8164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3819768</v>
      </c>
      <c r="BO17" s="468"/>
      <c r="BP17" s="468"/>
      <c r="BQ17" s="468"/>
      <c r="BR17" s="468"/>
      <c r="BS17" s="468"/>
      <c r="BT17" s="468"/>
      <c r="BU17" s="469"/>
      <c r="BV17" s="467">
        <v>3783785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438.79</v>
      </c>
      <c r="M18" s="583"/>
      <c r="N18" s="583"/>
      <c r="O18" s="583"/>
      <c r="P18" s="583"/>
      <c r="Q18" s="583"/>
      <c r="R18" s="584"/>
      <c r="S18" s="584"/>
      <c r="T18" s="584"/>
      <c r="U18" s="584"/>
      <c r="V18" s="585"/>
      <c r="W18" s="485"/>
      <c r="X18" s="486"/>
      <c r="Y18" s="486"/>
      <c r="Z18" s="486"/>
      <c r="AA18" s="486"/>
      <c r="AB18" s="477"/>
      <c r="AC18" s="586">
        <v>53.7</v>
      </c>
      <c r="AD18" s="587"/>
      <c r="AE18" s="587"/>
      <c r="AF18" s="587"/>
      <c r="AG18" s="588"/>
      <c r="AH18" s="586">
        <v>51.9</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8478096</v>
      </c>
      <c r="BO18" s="468"/>
      <c r="BP18" s="468"/>
      <c r="BQ18" s="468"/>
      <c r="BR18" s="468"/>
      <c r="BS18" s="468"/>
      <c r="BT18" s="468"/>
      <c r="BU18" s="469"/>
      <c r="BV18" s="467">
        <v>8609401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70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14121359</v>
      </c>
      <c r="BO19" s="468"/>
      <c r="BP19" s="468"/>
      <c r="BQ19" s="468"/>
      <c r="BR19" s="468"/>
      <c r="BS19" s="468"/>
      <c r="BT19" s="468"/>
      <c r="BU19" s="469"/>
      <c r="BV19" s="467">
        <v>12489232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12004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9693766</v>
      </c>
      <c r="BO23" s="468"/>
      <c r="BP23" s="468"/>
      <c r="BQ23" s="468"/>
      <c r="BR23" s="468"/>
      <c r="BS23" s="468"/>
      <c r="BT23" s="468"/>
      <c r="BU23" s="469"/>
      <c r="BV23" s="467">
        <v>9486758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8400</v>
      </c>
      <c r="R24" s="519"/>
      <c r="S24" s="519"/>
      <c r="T24" s="519"/>
      <c r="U24" s="519"/>
      <c r="V24" s="561"/>
      <c r="W24" s="620"/>
      <c r="X24" s="608"/>
      <c r="Y24" s="609"/>
      <c r="Z24" s="517" t="s">
        <v>172</v>
      </c>
      <c r="AA24" s="497"/>
      <c r="AB24" s="497"/>
      <c r="AC24" s="497"/>
      <c r="AD24" s="497"/>
      <c r="AE24" s="497"/>
      <c r="AF24" s="497"/>
      <c r="AG24" s="498"/>
      <c r="AH24" s="518">
        <v>328</v>
      </c>
      <c r="AI24" s="519"/>
      <c r="AJ24" s="519"/>
      <c r="AK24" s="519"/>
      <c r="AL24" s="561"/>
      <c r="AM24" s="518">
        <v>1028936</v>
      </c>
      <c r="AN24" s="519"/>
      <c r="AO24" s="519"/>
      <c r="AP24" s="519"/>
      <c r="AQ24" s="519"/>
      <c r="AR24" s="561"/>
      <c r="AS24" s="518">
        <v>3137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9284914</v>
      </c>
      <c r="BO24" s="468"/>
      <c r="BP24" s="468"/>
      <c r="BQ24" s="468"/>
      <c r="BR24" s="468"/>
      <c r="BS24" s="468"/>
      <c r="BT24" s="468"/>
      <c r="BU24" s="469"/>
      <c r="BV24" s="467">
        <v>9348803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1</v>
      </c>
      <c r="M25" s="519"/>
      <c r="N25" s="519"/>
      <c r="O25" s="519"/>
      <c r="P25" s="561"/>
      <c r="Q25" s="518">
        <v>6700</v>
      </c>
      <c r="R25" s="519"/>
      <c r="S25" s="519"/>
      <c r="T25" s="519"/>
      <c r="U25" s="519"/>
      <c r="V25" s="561"/>
      <c r="W25" s="620"/>
      <c r="X25" s="608"/>
      <c r="Y25" s="609"/>
      <c r="Z25" s="517" t="s">
        <v>175</v>
      </c>
      <c r="AA25" s="497"/>
      <c r="AB25" s="497"/>
      <c r="AC25" s="497"/>
      <c r="AD25" s="497"/>
      <c r="AE25" s="497"/>
      <c r="AF25" s="497"/>
      <c r="AG25" s="498"/>
      <c r="AH25" s="518">
        <v>46</v>
      </c>
      <c r="AI25" s="519"/>
      <c r="AJ25" s="519"/>
      <c r="AK25" s="519"/>
      <c r="AL25" s="561"/>
      <c r="AM25" s="518">
        <v>142370</v>
      </c>
      <c r="AN25" s="519"/>
      <c r="AO25" s="519"/>
      <c r="AP25" s="519"/>
      <c r="AQ25" s="519"/>
      <c r="AR25" s="561"/>
      <c r="AS25" s="518">
        <v>3095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1273976</v>
      </c>
      <c r="BO25" s="431"/>
      <c r="BP25" s="431"/>
      <c r="BQ25" s="431"/>
      <c r="BR25" s="431"/>
      <c r="BS25" s="431"/>
      <c r="BT25" s="431"/>
      <c r="BU25" s="432"/>
      <c r="BV25" s="430">
        <v>800139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6070</v>
      </c>
      <c r="R26" s="519"/>
      <c r="S26" s="519"/>
      <c r="T26" s="519"/>
      <c r="U26" s="519"/>
      <c r="V26" s="561"/>
      <c r="W26" s="620"/>
      <c r="X26" s="608"/>
      <c r="Y26" s="609"/>
      <c r="Z26" s="517" t="s">
        <v>178</v>
      </c>
      <c r="AA26" s="630"/>
      <c r="AB26" s="630"/>
      <c r="AC26" s="630"/>
      <c r="AD26" s="630"/>
      <c r="AE26" s="630"/>
      <c r="AF26" s="630"/>
      <c r="AG26" s="631"/>
      <c r="AH26" s="518">
        <v>8</v>
      </c>
      <c r="AI26" s="519"/>
      <c r="AJ26" s="519"/>
      <c r="AK26" s="519"/>
      <c r="AL26" s="561"/>
      <c r="AM26" s="518">
        <v>30280</v>
      </c>
      <c r="AN26" s="519"/>
      <c r="AO26" s="519"/>
      <c r="AP26" s="519"/>
      <c r="AQ26" s="519"/>
      <c r="AR26" s="561"/>
      <c r="AS26" s="518">
        <v>3785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181</v>
      </c>
      <c r="F27" s="497"/>
      <c r="G27" s="497"/>
      <c r="H27" s="497"/>
      <c r="I27" s="497"/>
      <c r="J27" s="497"/>
      <c r="K27" s="498"/>
      <c r="L27" s="518">
        <v>1</v>
      </c>
      <c r="M27" s="519"/>
      <c r="N27" s="519"/>
      <c r="O27" s="519"/>
      <c r="P27" s="561"/>
      <c r="Q27" s="518">
        <v>4240</v>
      </c>
      <c r="R27" s="519"/>
      <c r="S27" s="519"/>
      <c r="T27" s="519"/>
      <c r="U27" s="519"/>
      <c r="V27" s="561"/>
      <c r="W27" s="620"/>
      <c r="X27" s="608"/>
      <c r="Y27" s="609"/>
      <c r="Z27" s="517" t="s">
        <v>182</v>
      </c>
      <c r="AA27" s="497"/>
      <c r="AB27" s="497"/>
      <c r="AC27" s="497"/>
      <c r="AD27" s="497"/>
      <c r="AE27" s="497"/>
      <c r="AF27" s="497"/>
      <c r="AG27" s="498"/>
      <c r="AH27" s="518">
        <v>3</v>
      </c>
      <c r="AI27" s="519"/>
      <c r="AJ27" s="519"/>
      <c r="AK27" s="519"/>
      <c r="AL27" s="561"/>
      <c r="AM27" s="518">
        <v>11430</v>
      </c>
      <c r="AN27" s="519"/>
      <c r="AO27" s="519"/>
      <c r="AP27" s="519"/>
      <c r="AQ27" s="519"/>
      <c r="AR27" s="561"/>
      <c r="AS27" s="518">
        <v>3810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184</v>
      </c>
      <c r="F28" s="497"/>
      <c r="G28" s="497"/>
      <c r="H28" s="497"/>
      <c r="I28" s="497"/>
      <c r="J28" s="497"/>
      <c r="K28" s="498"/>
      <c r="L28" s="518">
        <v>1</v>
      </c>
      <c r="M28" s="519"/>
      <c r="N28" s="519"/>
      <c r="O28" s="519"/>
      <c r="P28" s="561"/>
      <c r="Q28" s="518">
        <v>3610</v>
      </c>
      <c r="R28" s="519"/>
      <c r="S28" s="519"/>
      <c r="T28" s="519"/>
      <c r="U28" s="519"/>
      <c r="V28" s="561"/>
      <c r="W28" s="620"/>
      <c r="X28" s="608"/>
      <c r="Y28" s="609"/>
      <c r="Z28" s="517" t="s">
        <v>185</v>
      </c>
      <c r="AA28" s="497"/>
      <c r="AB28" s="497"/>
      <c r="AC28" s="497"/>
      <c r="AD28" s="497"/>
      <c r="AE28" s="497"/>
      <c r="AF28" s="497"/>
      <c r="AG28" s="498"/>
      <c r="AH28" s="518" t="s">
        <v>180</v>
      </c>
      <c r="AI28" s="519"/>
      <c r="AJ28" s="519"/>
      <c r="AK28" s="519"/>
      <c r="AL28" s="561"/>
      <c r="AM28" s="518" t="s">
        <v>180</v>
      </c>
      <c r="AN28" s="519"/>
      <c r="AO28" s="519"/>
      <c r="AP28" s="519"/>
      <c r="AQ28" s="519"/>
      <c r="AR28" s="561"/>
      <c r="AS28" s="518" t="s">
        <v>180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896765</v>
      </c>
      <c r="BO28" s="431"/>
      <c r="BP28" s="431"/>
      <c r="BQ28" s="431"/>
      <c r="BR28" s="431"/>
      <c r="BS28" s="431"/>
      <c r="BT28" s="431"/>
      <c r="BU28" s="432"/>
      <c r="BV28" s="430">
        <v>828503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16</v>
      </c>
      <c r="M29" s="519"/>
      <c r="N29" s="519"/>
      <c r="O29" s="519"/>
      <c r="P29" s="561"/>
      <c r="Q29" s="518">
        <v>3490</v>
      </c>
      <c r="R29" s="519"/>
      <c r="S29" s="519"/>
      <c r="T29" s="519"/>
      <c r="U29" s="519"/>
      <c r="V29" s="561"/>
      <c r="W29" s="621"/>
      <c r="X29" s="622"/>
      <c r="Y29" s="623"/>
      <c r="Z29" s="517" t="s">
        <v>188</v>
      </c>
      <c r="AA29" s="497"/>
      <c r="AB29" s="497"/>
      <c r="AC29" s="497"/>
      <c r="AD29" s="497"/>
      <c r="AE29" s="497"/>
      <c r="AF29" s="497"/>
      <c r="AG29" s="498"/>
      <c r="AH29" s="518">
        <v>331</v>
      </c>
      <c r="AI29" s="519"/>
      <c r="AJ29" s="519"/>
      <c r="AK29" s="519"/>
      <c r="AL29" s="561"/>
      <c r="AM29" s="518">
        <v>1040366</v>
      </c>
      <c r="AN29" s="519"/>
      <c r="AO29" s="519"/>
      <c r="AP29" s="519"/>
      <c r="AQ29" s="519"/>
      <c r="AR29" s="561"/>
      <c r="AS29" s="518">
        <v>3143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984933</v>
      </c>
      <c r="BO29" s="468"/>
      <c r="BP29" s="468"/>
      <c r="BQ29" s="468"/>
      <c r="BR29" s="468"/>
      <c r="BS29" s="468"/>
      <c r="BT29" s="468"/>
      <c r="BU29" s="469"/>
      <c r="BV29" s="467">
        <v>1025906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4401625</v>
      </c>
      <c r="BO30" s="644"/>
      <c r="BP30" s="644"/>
      <c r="BQ30" s="644"/>
      <c r="BR30" s="644"/>
      <c r="BS30" s="644"/>
      <c r="BT30" s="644"/>
      <c r="BU30" s="645"/>
      <c r="BV30" s="643">
        <v>4192458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198</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201</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7</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11</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西都児湯環境整備事務組合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宮崎県環境整備公社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市営住宅事業特別会計</v>
      </c>
      <c r="F35" s="657"/>
      <c r="G35" s="657"/>
      <c r="H35" s="657"/>
      <c r="I35" s="657"/>
      <c r="J35" s="657"/>
      <c r="K35" s="657"/>
      <c r="L35" s="657"/>
      <c r="M35" s="657"/>
      <c r="N35" s="657"/>
      <c r="O35" s="657"/>
      <c r="P35" s="657"/>
      <c r="Q35" s="657"/>
      <c r="R35" s="657"/>
      <c r="S35" s="657"/>
      <c r="T35" s="214"/>
      <c r="U35" s="656">
        <f>IF(W35="","",U34+1)</f>
        <v>8</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12</v>
      </c>
      <c r="AN35" s="656"/>
      <c r="AO35" s="657" t="str">
        <f>IF('各会計、関係団体の財政状況及び健全化判断比率'!B33="","",'各会計、関係団体の財政状況及び健全化判断比率'!B33)</f>
        <v>簡易水道事業会計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宮崎県市町村総合事務組合（自治会館管理運営特別会計）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宮崎県林業公社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西都児湯障害認定審査会特別会計</v>
      </c>
      <c r="F36" s="657"/>
      <c r="G36" s="657"/>
      <c r="H36" s="657"/>
      <c r="I36" s="657"/>
      <c r="J36" s="657"/>
      <c r="K36" s="657"/>
      <c r="L36" s="657"/>
      <c r="M36" s="657"/>
      <c r="N36" s="657"/>
      <c r="O36" s="657"/>
      <c r="P36" s="657"/>
      <c r="Q36" s="657"/>
      <c r="R36" s="657"/>
      <c r="S36" s="657"/>
      <c r="T36" s="214"/>
      <c r="U36" s="656">
        <f t="shared" ref="U36:U43" si="4">IF(W36="","",U35+1)</f>
        <v>9</v>
      </c>
      <c r="V36" s="656"/>
      <c r="W36" s="657" t="str">
        <f>IF('各会計、関係団体の財政状況及び健全化判断比率'!B30="","",'各会計、関係団体の財政状況及び健全化判断比率'!B30)</f>
        <v>西都市西米良村介護認定審査会特別会計</v>
      </c>
      <c r="X36" s="657"/>
      <c r="Y36" s="657"/>
      <c r="Z36" s="657"/>
      <c r="AA36" s="657"/>
      <c r="AB36" s="657"/>
      <c r="AC36" s="657"/>
      <c r="AD36" s="657"/>
      <c r="AE36" s="657"/>
      <c r="AF36" s="657"/>
      <c r="AG36" s="657"/>
      <c r="AH36" s="657"/>
      <c r="AI36" s="657"/>
      <c r="AJ36" s="657"/>
      <c r="AK36" s="657"/>
      <c r="AL36" s="214"/>
      <c r="AM36" s="656">
        <f t="shared" si="0"/>
        <v>13</v>
      </c>
      <c r="AN36" s="656"/>
      <c r="AO36" s="657" t="str">
        <f>IF('各会計、関係団体の財政状況及び健全化判断比率'!B34="","",'各会計、関係団体の財政状況及び健全化判断比率'!B34)</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宮崎県後期高齢者医療広域連合（一般会計）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西都児湯医療センター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西都児湯いじめ問題対策専門家委員会特別会計</v>
      </c>
      <c r="F37" s="657"/>
      <c r="G37" s="657"/>
      <c r="H37" s="657"/>
      <c r="I37" s="657"/>
      <c r="J37" s="657"/>
      <c r="K37" s="657"/>
      <c r="L37" s="657"/>
      <c r="M37" s="657"/>
      <c r="N37" s="657"/>
      <c r="O37" s="657"/>
      <c r="P37" s="657"/>
      <c r="Q37" s="657"/>
      <c r="R37" s="657"/>
      <c r="S37" s="657"/>
      <c r="T37" s="214"/>
      <c r="U37" s="656">
        <f t="shared" si="4"/>
        <v>10</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f t="shared" si="0"/>
        <v>14</v>
      </c>
      <c r="AN37" s="656"/>
      <c r="AO37" s="657" t="str">
        <f>IF('各会計、関係団体の財政状況及び健全化判断比率'!B35="","",'各会計、関係団体の財政状況及び健全化判断比率'!B35)</f>
        <v>農業集落排水事業会計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宮崎県後期高齢者医療広域連合（事業会計）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児湯広域森林組合</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〇</v>
      </c>
      <c r="DH37" s="658"/>
      <c r="DI37" s="218"/>
      <c r="DJ37" s="186"/>
      <c r="DK37" s="186"/>
      <c r="DL37" s="186"/>
      <c r="DM37" s="186"/>
      <c r="DN37" s="186"/>
      <c r="DO37" s="186"/>
    </row>
    <row r="38" spans="1:119" ht="32.25" customHeight="1" x14ac:dyDescent="0.2">
      <c r="A38" s="187"/>
      <c r="B38" s="213"/>
      <c r="C38" s="656">
        <f t="shared" ref="C38:C43" si="5">IF(E38="","",C37+1)</f>
        <v>5</v>
      </c>
      <c r="D38" s="656"/>
      <c r="E38" s="657" t="str">
        <f>IF('各会計、関係団体の財政状況及び健全化判断比率'!B11="","",'各会計、関係団体の財政状況及び健全化判断比率'!B11)</f>
        <v>西都児湯いじめ問題調査委員会特別会計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一ツ瀬川営農飲雑用水広域水道企業団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f t="shared" si="5"/>
        <v>6</v>
      </c>
      <c r="D39" s="656"/>
      <c r="E39" s="657" t="str">
        <f>IF('各会計、関係団体の財政状況及び健全化判断比率'!B12="","",'各会計、関係団体の財政状況及び健全化判断比率'!B12)</f>
        <v>西都児湯公平委員会特別会計</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k8P2WArJ2ngS+EFtr7Bq6Axxv0SxEAw9gjNlkYd5UXP0xA5ERQNWPNFAxu7cvKUyROW6pPNpopz/rrLqmlsTQQ==" saltValue="RR5Yi8B4J/eveKlC/k7/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8" t="s">
        <v>564</v>
      </c>
      <c r="D34" s="1248"/>
      <c r="E34" s="1249"/>
      <c r="F34" s="32">
        <v>4.26</v>
      </c>
      <c r="G34" s="33">
        <v>5.21</v>
      </c>
      <c r="H34" s="33">
        <v>5.93</v>
      </c>
      <c r="I34" s="33">
        <v>6.83</v>
      </c>
      <c r="J34" s="34">
        <v>7.98</v>
      </c>
      <c r="K34" s="22"/>
      <c r="L34" s="22"/>
      <c r="M34" s="22"/>
      <c r="N34" s="22"/>
      <c r="O34" s="22"/>
      <c r="P34" s="22"/>
    </row>
    <row r="35" spans="1:16" ht="39" customHeight="1" x14ac:dyDescent="0.2">
      <c r="A35" s="22"/>
      <c r="B35" s="35"/>
      <c r="C35" s="1242" t="s">
        <v>565</v>
      </c>
      <c r="D35" s="1243"/>
      <c r="E35" s="1244"/>
      <c r="F35" s="36">
        <v>6.28</v>
      </c>
      <c r="G35" s="37">
        <v>5.71</v>
      </c>
      <c r="H35" s="37">
        <v>5.77</v>
      </c>
      <c r="I35" s="37">
        <v>8.09</v>
      </c>
      <c r="J35" s="38">
        <v>7.08</v>
      </c>
      <c r="K35" s="22"/>
      <c r="L35" s="22"/>
      <c r="M35" s="22"/>
      <c r="N35" s="22"/>
      <c r="O35" s="22"/>
      <c r="P35" s="22"/>
    </row>
    <row r="36" spans="1:16" ht="39" customHeight="1" x14ac:dyDescent="0.2">
      <c r="A36" s="22"/>
      <c r="B36" s="35"/>
      <c r="C36" s="1242" t="s">
        <v>566</v>
      </c>
      <c r="D36" s="1243"/>
      <c r="E36" s="1244"/>
      <c r="F36" s="36">
        <v>1.24</v>
      </c>
      <c r="G36" s="37">
        <v>1.18</v>
      </c>
      <c r="H36" s="37">
        <v>1.49</v>
      </c>
      <c r="I36" s="37">
        <v>1.74</v>
      </c>
      <c r="J36" s="38">
        <v>0.95</v>
      </c>
      <c r="K36" s="22"/>
      <c r="L36" s="22"/>
      <c r="M36" s="22"/>
      <c r="N36" s="22"/>
      <c r="O36" s="22"/>
      <c r="P36" s="22"/>
    </row>
    <row r="37" spans="1:16" ht="39" customHeight="1" x14ac:dyDescent="0.2">
      <c r="A37" s="22"/>
      <c r="B37" s="35"/>
      <c r="C37" s="1242" t="s">
        <v>567</v>
      </c>
      <c r="D37" s="1243"/>
      <c r="E37" s="1244"/>
      <c r="F37" s="36">
        <v>1.51</v>
      </c>
      <c r="G37" s="37">
        <v>2.39</v>
      </c>
      <c r="H37" s="37">
        <v>2.46</v>
      </c>
      <c r="I37" s="37">
        <v>0.95</v>
      </c>
      <c r="J37" s="38">
        <v>0.61</v>
      </c>
      <c r="K37" s="22"/>
      <c r="L37" s="22"/>
      <c r="M37" s="22"/>
      <c r="N37" s="22"/>
      <c r="O37" s="22"/>
      <c r="P37" s="22"/>
    </row>
    <row r="38" spans="1:16" ht="39" customHeight="1" x14ac:dyDescent="0.2">
      <c r="A38" s="22"/>
      <c r="B38" s="35"/>
      <c r="C38" s="1242" t="s">
        <v>568</v>
      </c>
      <c r="D38" s="1243"/>
      <c r="E38" s="1244"/>
      <c r="F38" s="36" t="s">
        <v>516</v>
      </c>
      <c r="G38" s="37" t="s">
        <v>516</v>
      </c>
      <c r="H38" s="37" t="s">
        <v>516</v>
      </c>
      <c r="I38" s="37" t="s">
        <v>516</v>
      </c>
      <c r="J38" s="38">
        <v>0.46</v>
      </c>
      <c r="K38" s="22"/>
      <c r="L38" s="22"/>
      <c r="M38" s="22"/>
      <c r="N38" s="22"/>
      <c r="O38" s="22"/>
      <c r="P38" s="22"/>
    </row>
    <row r="39" spans="1:16" ht="39" customHeight="1" x14ac:dyDescent="0.2">
      <c r="A39" s="22"/>
      <c r="B39" s="35"/>
      <c r="C39" s="1242" t="s">
        <v>569</v>
      </c>
      <c r="D39" s="1243"/>
      <c r="E39" s="1244"/>
      <c r="F39" s="36">
        <v>0.03</v>
      </c>
      <c r="G39" s="37" t="s">
        <v>570</v>
      </c>
      <c r="H39" s="37">
        <v>0.17</v>
      </c>
      <c r="I39" s="37">
        <v>0.08</v>
      </c>
      <c r="J39" s="38">
        <v>0.14000000000000001</v>
      </c>
      <c r="K39" s="22"/>
      <c r="L39" s="22"/>
      <c r="M39" s="22"/>
      <c r="N39" s="22"/>
      <c r="O39" s="22"/>
      <c r="P39" s="22"/>
    </row>
    <row r="40" spans="1:16" ht="39" customHeight="1" x14ac:dyDescent="0.2">
      <c r="A40" s="22"/>
      <c r="B40" s="35"/>
      <c r="C40" s="1242" t="s">
        <v>571</v>
      </c>
      <c r="D40" s="1243"/>
      <c r="E40" s="1244"/>
      <c r="F40" s="36" t="s">
        <v>516</v>
      </c>
      <c r="G40" s="37" t="s">
        <v>516</v>
      </c>
      <c r="H40" s="37" t="s">
        <v>516</v>
      </c>
      <c r="I40" s="37" t="s">
        <v>516</v>
      </c>
      <c r="J40" s="38">
        <v>0.1</v>
      </c>
      <c r="K40" s="22"/>
      <c r="L40" s="22"/>
      <c r="M40" s="22"/>
      <c r="N40" s="22"/>
      <c r="O40" s="22"/>
      <c r="P40" s="22"/>
    </row>
    <row r="41" spans="1:16" ht="39" customHeight="1" x14ac:dyDescent="0.2">
      <c r="A41" s="22"/>
      <c r="B41" s="35"/>
      <c r="C41" s="1242" t="s">
        <v>572</v>
      </c>
      <c r="D41" s="1243"/>
      <c r="E41" s="1244"/>
      <c r="F41" s="36" t="s">
        <v>516</v>
      </c>
      <c r="G41" s="37" t="s">
        <v>516</v>
      </c>
      <c r="H41" s="37" t="s">
        <v>516</v>
      </c>
      <c r="I41" s="37" t="s">
        <v>516</v>
      </c>
      <c r="J41" s="38">
        <v>0.08</v>
      </c>
      <c r="K41" s="22"/>
      <c r="L41" s="22"/>
      <c r="M41" s="22"/>
      <c r="N41" s="22"/>
      <c r="O41" s="22"/>
      <c r="P41" s="22"/>
    </row>
    <row r="42" spans="1:16" ht="39" customHeight="1" x14ac:dyDescent="0.2">
      <c r="A42" s="22"/>
      <c r="B42" s="39"/>
      <c r="C42" s="1242" t="s">
        <v>573</v>
      </c>
      <c r="D42" s="1243"/>
      <c r="E42" s="1244"/>
      <c r="F42" s="36" t="s">
        <v>516</v>
      </c>
      <c r="G42" s="37" t="s">
        <v>516</v>
      </c>
      <c r="H42" s="37" t="s">
        <v>516</v>
      </c>
      <c r="I42" s="37" t="s">
        <v>516</v>
      </c>
      <c r="J42" s="38" t="s">
        <v>516</v>
      </c>
      <c r="K42" s="22"/>
      <c r="L42" s="22"/>
      <c r="M42" s="22"/>
      <c r="N42" s="22"/>
      <c r="O42" s="22"/>
      <c r="P42" s="22"/>
    </row>
    <row r="43" spans="1:16" ht="39" customHeight="1" thickBot="1" x14ac:dyDescent="0.25">
      <c r="A43" s="22"/>
      <c r="B43" s="40"/>
      <c r="C43" s="1245" t="s">
        <v>574</v>
      </c>
      <c r="D43" s="1246"/>
      <c r="E43" s="1247"/>
      <c r="F43" s="41">
        <v>0.82</v>
      </c>
      <c r="G43" s="42">
        <v>0.44</v>
      </c>
      <c r="H43" s="42">
        <v>0.34</v>
      </c>
      <c r="I43" s="42">
        <v>0.87</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sQFN12OLTvu3eM5gF4ps28BM/l/+m+l9h/rhIE9/Myfcl3/4oVpLJS5fpG7QbgY5OHqF8k5mMRmzShGWn6jdg==" saltValue="jX7eIEBU/RArpglZiNj8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1013</v>
      </c>
      <c r="L45" s="60">
        <v>971</v>
      </c>
      <c r="M45" s="60">
        <v>938</v>
      </c>
      <c r="N45" s="60">
        <v>926</v>
      </c>
      <c r="O45" s="61">
        <v>904</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2">
      <c r="A48" s="48"/>
      <c r="B48" s="1252"/>
      <c r="C48" s="1253"/>
      <c r="D48" s="62"/>
      <c r="E48" s="1258" t="s">
        <v>15</v>
      </c>
      <c r="F48" s="1258"/>
      <c r="G48" s="1258"/>
      <c r="H48" s="1258"/>
      <c r="I48" s="1258"/>
      <c r="J48" s="1259"/>
      <c r="K48" s="63">
        <v>406</v>
      </c>
      <c r="L48" s="64">
        <v>446</v>
      </c>
      <c r="M48" s="64">
        <v>453</v>
      </c>
      <c r="N48" s="64">
        <v>508</v>
      </c>
      <c r="O48" s="65">
        <v>304</v>
      </c>
      <c r="P48" s="48"/>
      <c r="Q48" s="48"/>
      <c r="R48" s="48"/>
      <c r="S48" s="48"/>
      <c r="T48" s="48"/>
      <c r="U48" s="48"/>
    </row>
    <row r="49" spans="1:21" ht="30.75" customHeight="1" x14ac:dyDescent="0.2">
      <c r="A49" s="48"/>
      <c r="B49" s="1252"/>
      <c r="C49" s="1253"/>
      <c r="D49" s="62"/>
      <c r="E49" s="1258" t="s">
        <v>16</v>
      </c>
      <c r="F49" s="1258"/>
      <c r="G49" s="1258"/>
      <c r="H49" s="1258"/>
      <c r="I49" s="1258"/>
      <c r="J49" s="1259"/>
      <c r="K49" s="63">
        <v>169</v>
      </c>
      <c r="L49" s="64">
        <v>158</v>
      </c>
      <c r="M49" s="64">
        <v>153</v>
      </c>
      <c r="N49" s="64">
        <v>166</v>
      </c>
      <c r="O49" s="65">
        <v>110</v>
      </c>
      <c r="P49" s="48"/>
      <c r="Q49" s="48"/>
      <c r="R49" s="48"/>
      <c r="S49" s="48"/>
      <c r="T49" s="48"/>
      <c r="U49" s="48"/>
    </row>
    <row r="50" spans="1:21" ht="30.75" customHeight="1" x14ac:dyDescent="0.2">
      <c r="A50" s="48"/>
      <c r="B50" s="1252"/>
      <c r="C50" s="1253"/>
      <c r="D50" s="62"/>
      <c r="E50" s="1258" t="s">
        <v>17</v>
      </c>
      <c r="F50" s="1258"/>
      <c r="G50" s="1258"/>
      <c r="H50" s="1258"/>
      <c r="I50" s="1258"/>
      <c r="J50" s="1259"/>
      <c r="K50" s="63">
        <v>17</v>
      </c>
      <c r="L50" s="64">
        <v>9</v>
      </c>
      <c r="M50" s="64">
        <v>3</v>
      </c>
      <c r="N50" s="64">
        <v>2</v>
      </c>
      <c r="O50" s="65">
        <v>1</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1166</v>
      </c>
      <c r="L52" s="64">
        <v>1198</v>
      </c>
      <c r="M52" s="64">
        <v>1163</v>
      </c>
      <c r="N52" s="64">
        <v>1134</v>
      </c>
      <c r="O52" s="65">
        <v>1050</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439</v>
      </c>
      <c r="L53" s="69">
        <v>386</v>
      </c>
      <c r="M53" s="69">
        <v>384</v>
      </c>
      <c r="N53" s="69">
        <v>468</v>
      </c>
      <c r="O53" s="70">
        <v>269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581</v>
      </c>
      <c r="L57" s="84" t="s">
        <v>581</v>
      </c>
      <c r="M57" s="84" t="s">
        <v>581</v>
      </c>
      <c r="N57" s="84" t="s">
        <v>581</v>
      </c>
      <c r="O57" s="85" t="s">
        <v>581</v>
      </c>
    </row>
    <row r="58" spans="1:21" ht="31.5" customHeight="1" thickBot="1" x14ac:dyDescent="0.25">
      <c r="B58" s="1268"/>
      <c r="C58" s="1269"/>
      <c r="D58" s="1273" t="s">
        <v>27</v>
      </c>
      <c r="E58" s="1274"/>
      <c r="F58" s="1274"/>
      <c r="G58" s="1274"/>
      <c r="H58" s="1274"/>
      <c r="I58" s="1274"/>
      <c r="J58" s="1275"/>
      <c r="K58" s="86" t="s">
        <v>581</v>
      </c>
      <c r="L58" s="87" t="s">
        <v>581</v>
      </c>
      <c r="M58" s="87" t="s">
        <v>581</v>
      </c>
      <c r="N58" s="87" t="s">
        <v>581</v>
      </c>
      <c r="O58" s="88" t="s">
        <v>581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ir6fyUkIiLZ1HLBEgrcETqTg7oDpzkWotEygh3Pm6Hgmcw338jsrmilTvEcs6rEiXfyF6DF7//lLkKRtzXuYw==" saltValue="ZZWBMx1OO5s9SphV5jx8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76" t="s">
        <v>30</v>
      </c>
      <c r="C41" s="1277"/>
      <c r="D41" s="102"/>
      <c r="E41" s="1282" t="s">
        <v>31</v>
      </c>
      <c r="F41" s="1282"/>
      <c r="G41" s="1282"/>
      <c r="H41" s="1283"/>
      <c r="I41" s="103">
        <v>10025</v>
      </c>
      <c r="J41" s="104">
        <v>9727</v>
      </c>
      <c r="K41" s="104">
        <v>9519</v>
      </c>
      <c r="L41" s="104">
        <v>9487</v>
      </c>
      <c r="M41" s="105">
        <v>9694</v>
      </c>
    </row>
    <row r="42" spans="2:13" ht="27.75" customHeight="1" x14ac:dyDescent="0.2">
      <c r="B42" s="1278"/>
      <c r="C42" s="1279"/>
      <c r="D42" s="106"/>
      <c r="E42" s="1284" t="s">
        <v>32</v>
      </c>
      <c r="F42" s="1284"/>
      <c r="G42" s="1284"/>
      <c r="H42" s="1285"/>
      <c r="I42" s="107">
        <v>17</v>
      </c>
      <c r="J42" s="108">
        <v>8</v>
      </c>
      <c r="K42" s="108">
        <v>5</v>
      </c>
      <c r="L42" s="108">
        <v>2</v>
      </c>
      <c r="M42" s="109">
        <v>0</v>
      </c>
    </row>
    <row r="43" spans="2:13" ht="27.75" customHeight="1" x14ac:dyDescent="0.2">
      <c r="B43" s="1278"/>
      <c r="C43" s="1279"/>
      <c r="D43" s="106"/>
      <c r="E43" s="1284" t="s">
        <v>33</v>
      </c>
      <c r="F43" s="1284"/>
      <c r="G43" s="1284"/>
      <c r="H43" s="1285"/>
      <c r="I43" s="107">
        <v>5522</v>
      </c>
      <c r="J43" s="108">
        <v>5043</v>
      </c>
      <c r="K43" s="108">
        <v>4726</v>
      </c>
      <c r="L43" s="108">
        <v>4628</v>
      </c>
      <c r="M43" s="109">
        <v>3809</v>
      </c>
    </row>
    <row r="44" spans="2:13" ht="27.75" customHeight="1" x14ac:dyDescent="0.2">
      <c r="B44" s="1278"/>
      <c r="C44" s="1279"/>
      <c r="D44" s="106"/>
      <c r="E44" s="1284" t="s">
        <v>34</v>
      </c>
      <c r="F44" s="1284"/>
      <c r="G44" s="1284"/>
      <c r="H44" s="1285"/>
      <c r="I44" s="107">
        <v>716</v>
      </c>
      <c r="J44" s="108">
        <v>545</v>
      </c>
      <c r="K44" s="108">
        <v>379</v>
      </c>
      <c r="L44" s="108">
        <v>209</v>
      </c>
      <c r="M44" s="109">
        <v>101</v>
      </c>
    </row>
    <row r="45" spans="2:13" ht="27.75" customHeight="1" x14ac:dyDescent="0.2">
      <c r="B45" s="1278"/>
      <c r="C45" s="1279"/>
      <c r="D45" s="106"/>
      <c r="E45" s="1284" t="s">
        <v>35</v>
      </c>
      <c r="F45" s="1284"/>
      <c r="G45" s="1284"/>
      <c r="H45" s="1285"/>
      <c r="I45" s="107">
        <v>3089</v>
      </c>
      <c r="J45" s="108">
        <v>3053</v>
      </c>
      <c r="K45" s="108">
        <v>3124</v>
      </c>
      <c r="L45" s="108">
        <v>2904</v>
      </c>
      <c r="M45" s="109">
        <v>2883</v>
      </c>
    </row>
    <row r="46" spans="2:13" ht="27.75" customHeight="1" x14ac:dyDescent="0.2">
      <c r="B46" s="1278"/>
      <c r="C46" s="1279"/>
      <c r="D46" s="110"/>
      <c r="E46" s="1284" t="s">
        <v>36</v>
      </c>
      <c r="F46" s="1284"/>
      <c r="G46" s="1284"/>
      <c r="H46" s="1285"/>
      <c r="I46" s="107" t="s">
        <v>516</v>
      </c>
      <c r="J46" s="108">
        <v>16</v>
      </c>
      <c r="K46" s="108">
        <v>16</v>
      </c>
      <c r="L46" s="108">
        <v>12</v>
      </c>
      <c r="M46" s="109">
        <v>14</v>
      </c>
    </row>
    <row r="47" spans="2:13" ht="27.75" customHeight="1" x14ac:dyDescent="0.2">
      <c r="B47" s="1278"/>
      <c r="C47" s="1279"/>
      <c r="D47" s="111"/>
      <c r="E47" s="1286" t="s">
        <v>37</v>
      </c>
      <c r="F47" s="1287"/>
      <c r="G47" s="1287"/>
      <c r="H47" s="1288"/>
      <c r="I47" s="107" t="s">
        <v>516</v>
      </c>
      <c r="J47" s="108" t="s">
        <v>516</v>
      </c>
      <c r="K47" s="108" t="s">
        <v>516</v>
      </c>
      <c r="L47" s="108" t="s">
        <v>516</v>
      </c>
      <c r="M47" s="109" t="s">
        <v>516</v>
      </c>
    </row>
    <row r="48" spans="2:13" ht="27.75" customHeight="1" x14ac:dyDescent="0.2">
      <c r="B48" s="1278"/>
      <c r="C48" s="1279"/>
      <c r="D48" s="106"/>
      <c r="E48" s="1284" t="s">
        <v>38</v>
      </c>
      <c r="F48" s="1284"/>
      <c r="G48" s="1284"/>
      <c r="H48" s="1285"/>
      <c r="I48" s="107" t="s">
        <v>516</v>
      </c>
      <c r="J48" s="108" t="s">
        <v>516</v>
      </c>
      <c r="K48" s="108" t="s">
        <v>516</v>
      </c>
      <c r="L48" s="108" t="s">
        <v>516</v>
      </c>
      <c r="M48" s="109" t="s">
        <v>516</v>
      </c>
    </row>
    <row r="49" spans="2:13" ht="27.75" customHeight="1" x14ac:dyDescent="0.2">
      <c r="B49" s="1280"/>
      <c r="C49" s="1281"/>
      <c r="D49" s="106"/>
      <c r="E49" s="1284" t="s">
        <v>39</v>
      </c>
      <c r="F49" s="1284"/>
      <c r="G49" s="1284"/>
      <c r="H49" s="1285"/>
      <c r="I49" s="107" t="s">
        <v>516</v>
      </c>
      <c r="J49" s="108" t="s">
        <v>516</v>
      </c>
      <c r="K49" s="108" t="s">
        <v>516</v>
      </c>
      <c r="L49" s="108" t="s">
        <v>516</v>
      </c>
      <c r="M49" s="109" t="s">
        <v>516</v>
      </c>
    </row>
    <row r="50" spans="2:13" ht="27.75" customHeight="1" x14ac:dyDescent="0.2">
      <c r="B50" s="1289" t="s">
        <v>40</v>
      </c>
      <c r="C50" s="1290"/>
      <c r="D50" s="112"/>
      <c r="E50" s="1284" t="s">
        <v>41</v>
      </c>
      <c r="F50" s="1284"/>
      <c r="G50" s="1284"/>
      <c r="H50" s="1285"/>
      <c r="I50" s="107">
        <v>7277</v>
      </c>
      <c r="J50" s="108">
        <v>7352</v>
      </c>
      <c r="K50" s="108">
        <v>7282</v>
      </c>
      <c r="L50" s="108">
        <v>6468</v>
      </c>
      <c r="M50" s="109">
        <v>6820</v>
      </c>
    </row>
    <row r="51" spans="2:13" ht="27.75" customHeight="1" x14ac:dyDescent="0.2">
      <c r="B51" s="1278"/>
      <c r="C51" s="1279"/>
      <c r="D51" s="106"/>
      <c r="E51" s="1284" t="s">
        <v>42</v>
      </c>
      <c r="F51" s="1284"/>
      <c r="G51" s="1284"/>
      <c r="H51" s="1285"/>
      <c r="I51" s="107">
        <v>378</v>
      </c>
      <c r="J51" s="108">
        <v>327</v>
      </c>
      <c r="K51" s="108">
        <v>287</v>
      </c>
      <c r="L51" s="108">
        <v>242</v>
      </c>
      <c r="M51" s="109">
        <v>196</v>
      </c>
    </row>
    <row r="52" spans="2:13" ht="27.75" customHeight="1" x14ac:dyDescent="0.2">
      <c r="B52" s="1280"/>
      <c r="C52" s="1281"/>
      <c r="D52" s="106"/>
      <c r="E52" s="1284" t="s">
        <v>43</v>
      </c>
      <c r="F52" s="1284"/>
      <c r="G52" s="1284"/>
      <c r="H52" s="1285"/>
      <c r="I52" s="107">
        <v>11502</v>
      </c>
      <c r="J52" s="108">
        <v>10945</v>
      </c>
      <c r="K52" s="108">
        <v>10491</v>
      </c>
      <c r="L52" s="108">
        <v>10114</v>
      </c>
      <c r="M52" s="109">
        <v>9800</v>
      </c>
    </row>
    <row r="53" spans="2:13" ht="27.75" customHeight="1" thickBot="1" x14ac:dyDescent="0.25">
      <c r="B53" s="1291" t="s">
        <v>44</v>
      </c>
      <c r="C53" s="1292"/>
      <c r="D53" s="113"/>
      <c r="E53" s="1293" t="s">
        <v>45</v>
      </c>
      <c r="F53" s="1293"/>
      <c r="G53" s="1293"/>
      <c r="H53" s="1294"/>
      <c r="I53" s="114">
        <v>212</v>
      </c>
      <c r="J53" s="115">
        <v>-231</v>
      </c>
      <c r="K53" s="115">
        <v>-291</v>
      </c>
      <c r="L53" s="115">
        <v>418</v>
      </c>
      <c r="M53" s="116">
        <v>-314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X0r5wCIDygEGX4G9y2uQ4RfcQKmKV8AHiLDJDp+gQbbvFUoCm8PdiqUWI1lqSwqyOa55gDLqaaeUYGD0RhXbg==" saltValue="UQ8y1NSno2ekZ6rGfY/L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3" t="s">
        <v>48</v>
      </c>
      <c r="D55" s="1303"/>
      <c r="E55" s="1304"/>
      <c r="F55" s="128">
        <v>823</v>
      </c>
      <c r="G55" s="128">
        <v>829</v>
      </c>
      <c r="H55" s="129">
        <v>897</v>
      </c>
    </row>
    <row r="56" spans="2:8" ht="52.5" customHeight="1" x14ac:dyDescent="0.2">
      <c r="B56" s="130"/>
      <c r="C56" s="1305" t="s">
        <v>49</v>
      </c>
      <c r="D56" s="1305"/>
      <c r="E56" s="1306"/>
      <c r="F56" s="131">
        <v>1114</v>
      </c>
      <c r="G56" s="131">
        <v>1026</v>
      </c>
      <c r="H56" s="132">
        <v>985</v>
      </c>
    </row>
    <row r="57" spans="2:8" ht="53.25" customHeight="1" x14ac:dyDescent="0.2">
      <c r="B57" s="130"/>
      <c r="C57" s="1307" t="s">
        <v>50</v>
      </c>
      <c r="D57" s="1307"/>
      <c r="E57" s="1308"/>
      <c r="F57" s="133">
        <v>4807</v>
      </c>
      <c r="G57" s="133">
        <v>4192</v>
      </c>
      <c r="H57" s="134">
        <v>4402</v>
      </c>
    </row>
    <row r="58" spans="2:8" ht="45.75" customHeight="1" x14ac:dyDescent="0.2">
      <c r="B58" s="135"/>
      <c r="C58" s="1295" t="s">
        <v>591</v>
      </c>
      <c r="D58" s="1296"/>
      <c r="E58" s="1297"/>
      <c r="F58" s="136">
        <v>1374</v>
      </c>
      <c r="G58" s="136">
        <v>1491</v>
      </c>
      <c r="H58" s="137">
        <v>1170</v>
      </c>
    </row>
    <row r="59" spans="2:8" ht="45.75" customHeight="1" x14ac:dyDescent="0.2">
      <c r="B59" s="135"/>
      <c r="C59" s="1295" t="s">
        <v>592</v>
      </c>
      <c r="D59" s="1296"/>
      <c r="E59" s="1297"/>
      <c r="F59" s="136">
        <v>1413</v>
      </c>
      <c r="G59" s="136">
        <v>882</v>
      </c>
      <c r="H59" s="137">
        <v>1057</v>
      </c>
    </row>
    <row r="60" spans="2:8" ht="45.75" customHeight="1" x14ac:dyDescent="0.2">
      <c r="B60" s="135"/>
      <c r="C60" s="1295" t="s">
        <v>593</v>
      </c>
      <c r="D60" s="1296"/>
      <c r="E60" s="1297"/>
      <c r="F60" s="136">
        <v>321</v>
      </c>
      <c r="G60" s="136">
        <v>425</v>
      </c>
      <c r="H60" s="137">
        <v>1038</v>
      </c>
    </row>
    <row r="61" spans="2:8" ht="45.75" customHeight="1" x14ac:dyDescent="0.2">
      <c r="B61" s="135"/>
      <c r="C61" s="1295" t="s">
        <v>594</v>
      </c>
      <c r="D61" s="1296"/>
      <c r="E61" s="1297"/>
      <c r="F61" s="136">
        <v>661</v>
      </c>
      <c r="G61" s="136">
        <v>484</v>
      </c>
      <c r="H61" s="137">
        <v>331</v>
      </c>
    </row>
    <row r="62" spans="2:8" ht="45.75" customHeight="1" thickBot="1" x14ac:dyDescent="0.25">
      <c r="B62" s="138"/>
      <c r="C62" s="1298" t="s">
        <v>595</v>
      </c>
      <c r="D62" s="1299"/>
      <c r="E62" s="1300"/>
      <c r="F62" s="139">
        <v>318</v>
      </c>
      <c r="G62" s="139">
        <v>318</v>
      </c>
      <c r="H62" s="140">
        <v>318</v>
      </c>
    </row>
    <row r="63" spans="2:8" ht="52.5" customHeight="1" thickBot="1" x14ac:dyDescent="0.25">
      <c r="B63" s="141"/>
      <c r="C63" s="1301" t="s">
        <v>51</v>
      </c>
      <c r="D63" s="1301"/>
      <c r="E63" s="1302"/>
      <c r="F63" s="142">
        <v>6743</v>
      </c>
      <c r="G63" s="142">
        <v>6047</v>
      </c>
      <c r="H63" s="143">
        <v>6283</v>
      </c>
    </row>
    <row r="64" spans="2:8" ht="15" customHeight="1" x14ac:dyDescent="0.2"/>
  </sheetData>
  <sheetProtection algorithmName="SHA-512" hashValue="WoHtg6zLH3vqXP9rD09FdKFnX/p1+xubzWoi/pZDcM7J6DGqbroGvLS6GRC0kWPmQR72OTd1v63UdkF9evLTnw==" saltValue="eYm1ejfiqbvzrMOoyTnz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4ED85-2938-49B8-8CD8-ECCFCC8A2B9E}">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602</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v>2.7</v>
      </c>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5.4</v>
      </c>
      <c r="CO51" s="1311"/>
      <c r="CP51" s="1311"/>
      <c r="CQ51" s="1311"/>
      <c r="CR51" s="1311"/>
      <c r="CS51" s="1311"/>
      <c r="CT51" s="1311"/>
      <c r="CU51" s="1311"/>
      <c r="CV51" s="1311"/>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57.3</v>
      </c>
      <c r="BQ53" s="1311"/>
      <c r="BR53" s="1311"/>
      <c r="BS53" s="1311"/>
      <c r="BT53" s="1311"/>
      <c r="BU53" s="1311"/>
      <c r="BV53" s="1311"/>
      <c r="BW53" s="1311"/>
      <c r="BX53" s="1311">
        <v>61.2</v>
      </c>
      <c r="BY53" s="1311"/>
      <c r="BZ53" s="1311"/>
      <c r="CA53" s="1311"/>
      <c r="CB53" s="1311"/>
      <c r="CC53" s="1311"/>
      <c r="CD53" s="1311"/>
      <c r="CE53" s="1311"/>
      <c r="CF53" s="1311">
        <v>61.9</v>
      </c>
      <c r="CG53" s="1311"/>
      <c r="CH53" s="1311"/>
      <c r="CI53" s="1311"/>
      <c r="CJ53" s="1311"/>
      <c r="CK53" s="1311"/>
      <c r="CL53" s="1311"/>
      <c r="CM53" s="1311"/>
      <c r="CN53" s="1311">
        <v>63.2</v>
      </c>
      <c r="CO53" s="1311"/>
      <c r="CP53" s="1311"/>
      <c r="CQ53" s="1311"/>
      <c r="CR53" s="1311"/>
      <c r="CS53" s="1311"/>
      <c r="CT53" s="1311"/>
      <c r="CU53" s="1311"/>
      <c r="CV53" s="1311">
        <v>64.599999999999994</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606</v>
      </c>
      <c r="AO55" s="1315"/>
      <c r="AP55" s="1315"/>
      <c r="AQ55" s="1315"/>
      <c r="AR55" s="1315"/>
      <c r="AS55" s="1315"/>
      <c r="AT55" s="1315"/>
      <c r="AU55" s="1315"/>
      <c r="AV55" s="1315"/>
      <c r="AW55" s="1315"/>
      <c r="AX55" s="1315"/>
      <c r="AY55" s="1315"/>
      <c r="AZ55" s="1315"/>
      <c r="BA55" s="1315"/>
      <c r="BB55" s="1314" t="s">
        <v>604</v>
      </c>
      <c r="BC55" s="1314"/>
      <c r="BD55" s="1314"/>
      <c r="BE55" s="1314"/>
      <c r="BF55" s="1314"/>
      <c r="BG55" s="1314"/>
      <c r="BH55" s="1314"/>
      <c r="BI55" s="1314"/>
      <c r="BJ55" s="1314"/>
      <c r="BK55" s="1314"/>
      <c r="BL55" s="1314"/>
      <c r="BM55" s="1314"/>
      <c r="BN55" s="1314"/>
      <c r="BO55" s="1314"/>
      <c r="BP55" s="1311">
        <v>32.799999999999997</v>
      </c>
      <c r="BQ55" s="1311"/>
      <c r="BR55" s="1311"/>
      <c r="BS55" s="1311"/>
      <c r="BT55" s="1311"/>
      <c r="BU55" s="1311"/>
      <c r="BV55" s="1311"/>
      <c r="BW55" s="1311"/>
      <c r="BX55" s="1311">
        <v>20.2</v>
      </c>
      <c r="BY55" s="1311"/>
      <c r="BZ55" s="1311"/>
      <c r="CA55" s="1311"/>
      <c r="CB55" s="1311"/>
      <c r="CC55" s="1311"/>
      <c r="CD55" s="1311"/>
      <c r="CE55" s="1311"/>
      <c r="CF55" s="1311">
        <v>19</v>
      </c>
      <c r="CG55" s="1311"/>
      <c r="CH55" s="1311"/>
      <c r="CI55" s="1311"/>
      <c r="CJ55" s="1311"/>
      <c r="CK55" s="1311"/>
      <c r="CL55" s="1311"/>
      <c r="CM55" s="1311"/>
      <c r="CN55" s="1311">
        <v>15.4</v>
      </c>
      <c r="CO55" s="1311"/>
      <c r="CP55" s="1311"/>
      <c r="CQ55" s="1311"/>
      <c r="CR55" s="1311"/>
      <c r="CS55" s="1311"/>
      <c r="CT55" s="1311"/>
      <c r="CU55" s="1311"/>
      <c r="CV55" s="1311">
        <v>14.9</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605</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53.6</v>
      </c>
      <c r="BY57" s="1311"/>
      <c r="BZ57" s="1311"/>
      <c r="CA57" s="1311"/>
      <c r="CB57" s="1311"/>
      <c r="CC57" s="1311"/>
      <c r="CD57" s="1311"/>
      <c r="CE57" s="1311"/>
      <c r="CF57" s="1311">
        <v>56.1</v>
      </c>
      <c r="CG57" s="1311"/>
      <c r="CH57" s="1311"/>
      <c r="CI57" s="1311"/>
      <c r="CJ57" s="1311"/>
      <c r="CK57" s="1311"/>
      <c r="CL57" s="1311"/>
      <c r="CM57" s="1311"/>
      <c r="CN57" s="1311">
        <v>57.5</v>
      </c>
      <c r="CO57" s="1311"/>
      <c r="CP57" s="1311"/>
      <c r="CQ57" s="1311"/>
      <c r="CR57" s="1311"/>
      <c r="CS57" s="1311"/>
      <c r="CT57" s="1311"/>
      <c r="CU57" s="1311"/>
      <c r="CV57" s="1311">
        <v>58.4</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607</v>
      </c>
    </row>
    <row r="64" spans="1:109" ht="13.2" x14ac:dyDescent="0.2">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602</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2.7</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5.4</v>
      </c>
      <c r="CO73" s="1311"/>
      <c r="CP73" s="1311"/>
      <c r="CQ73" s="1311"/>
      <c r="CR73" s="1311"/>
      <c r="CS73" s="1311"/>
      <c r="CT73" s="1311"/>
      <c r="CU73" s="1311"/>
      <c r="CV73" s="1311"/>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7.3</v>
      </c>
      <c r="BQ75" s="1311"/>
      <c r="BR75" s="1311"/>
      <c r="BS75" s="1311"/>
      <c r="BT75" s="1311"/>
      <c r="BU75" s="1311"/>
      <c r="BV75" s="1311"/>
      <c r="BW75" s="1311"/>
      <c r="BX75" s="1311">
        <v>6</v>
      </c>
      <c r="BY75" s="1311"/>
      <c r="BZ75" s="1311"/>
      <c r="CA75" s="1311"/>
      <c r="CB75" s="1311"/>
      <c r="CC75" s="1311"/>
      <c r="CD75" s="1311"/>
      <c r="CE75" s="1311"/>
      <c r="CF75" s="1311">
        <v>5.2</v>
      </c>
      <c r="CG75" s="1311"/>
      <c r="CH75" s="1311"/>
      <c r="CI75" s="1311"/>
      <c r="CJ75" s="1311"/>
      <c r="CK75" s="1311"/>
      <c r="CL75" s="1311"/>
      <c r="CM75" s="1311"/>
      <c r="CN75" s="1311">
        <v>5.4</v>
      </c>
      <c r="CO75" s="1311"/>
      <c r="CP75" s="1311"/>
      <c r="CQ75" s="1311"/>
      <c r="CR75" s="1311"/>
      <c r="CS75" s="1311"/>
      <c r="CT75" s="1311"/>
      <c r="CU75" s="1311"/>
      <c r="CV75" s="1311">
        <v>4.8</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606</v>
      </c>
      <c r="AO77" s="1315"/>
      <c r="AP77" s="1315"/>
      <c r="AQ77" s="1315"/>
      <c r="AR77" s="1315"/>
      <c r="AS77" s="1315"/>
      <c r="AT77" s="1315"/>
      <c r="AU77" s="1315"/>
      <c r="AV77" s="1315"/>
      <c r="AW77" s="1315"/>
      <c r="AX77" s="1315"/>
      <c r="AY77" s="1315"/>
      <c r="AZ77" s="1315"/>
      <c r="BA77" s="1315"/>
      <c r="BB77" s="1314" t="s">
        <v>604</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20.2</v>
      </c>
      <c r="BY77" s="1311"/>
      <c r="BZ77" s="1311"/>
      <c r="CA77" s="1311"/>
      <c r="CB77" s="1311"/>
      <c r="CC77" s="1311"/>
      <c r="CD77" s="1311"/>
      <c r="CE77" s="1311"/>
      <c r="CF77" s="1311">
        <v>19</v>
      </c>
      <c r="CG77" s="1311"/>
      <c r="CH77" s="1311"/>
      <c r="CI77" s="1311"/>
      <c r="CJ77" s="1311"/>
      <c r="CK77" s="1311"/>
      <c r="CL77" s="1311"/>
      <c r="CM77" s="1311"/>
      <c r="CN77" s="1311">
        <v>15.4</v>
      </c>
      <c r="CO77" s="1311"/>
      <c r="CP77" s="1311"/>
      <c r="CQ77" s="1311"/>
      <c r="CR77" s="1311"/>
      <c r="CS77" s="1311"/>
      <c r="CT77" s="1311"/>
      <c r="CU77" s="1311"/>
      <c r="CV77" s="1311">
        <v>14.9</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608</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8.5</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jMpeowxZcqAJmC4deg7qbhXqiGw8bzOsdOhZ7QO/5eMXmDnURKX8mzEQRyAuiXzr/UbHlEi96LZDV13583yVEg==" saltValue="TLdMWROnKUeLOcN3sRX1P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8CF23-C0F7-4899-89DC-92E9512B8D1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GwtUPczlsnOqQbvhI6ki3ixD6hjLFYGy2SRL9NKEYHgSu+AkxEWWeunNBT8/TGIJTyyj5TbsWpwdpiFi1ARyJw==" saltValue="kSYQwLzGFrTGJcIEm/o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5CE47-CE4D-451E-BBC9-EB8BC7F21584}">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RrfGcvW64FdHn7nglCbBEgV5HgQS7G9wLcvB2pv3bRwqVXHF2iTnBDMpHWc70W5aZmo8uI8v+K0GhgPnYgJAxQ==" saltValue="eyItSZSzyJ9pTk61XWon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68354</v>
      </c>
      <c r="E3" s="162"/>
      <c r="F3" s="163">
        <v>87974</v>
      </c>
      <c r="G3" s="164"/>
      <c r="H3" s="165"/>
    </row>
    <row r="4" spans="1:8" x14ac:dyDescent="0.2">
      <c r="A4" s="166"/>
      <c r="B4" s="167"/>
      <c r="C4" s="168"/>
      <c r="D4" s="169">
        <v>38725</v>
      </c>
      <c r="E4" s="170"/>
      <c r="F4" s="171">
        <v>48183</v>
      </c>
      <c r="G4" s="172"/>
      <c r="H4" s="173"/>
    </row>
    <row r="5" spans="1:8" x14ac:dyDescent="0.2">
      <c r="A5" s="154" t="s">
        <v>549</v>
      </c>
      <c r="B5" s="159"/>
      <c r="C5" s="160"/>
      <c r="D5" s="161">
        <v>63008</v>
      </c>
      <c r="E5" s="162"/>
      <c r="F5" s="163">
        <v>78864</v>
      </c>
      <c r="G5" s="164"/>
      <c r="H5" s="165"/>
    </row>
    <row r="6" spans="1:8" x14ac:dyDescent="0.2">
      <c r="A6" s="166"/>
      <c r="B6" s="167"/>
      <c r="C6" s="168"/>
      <c r="D6" s="169">
        <v>24591</v>
      </c>
      <c r="E6" s="170"/>
      <c r="F6" s="171">
        <v>46136</v>
      </c>
      <c r="G6" s="172"/>
      <c r="H6" s="173"/>
    </row>
    <row r="7" spans="1:8" x14ac:dyDescent="0.2">
      <c r="A7" s="154" t="s">
        <v>550</v>
      </c>
      <c r="B7" s="159"/>
      <c r="C7" s="160"/>
      <c r="D7" s="161">
        <v>68285</v>
      </c>
      <c r="E7" s="162"/>
      <c r="F7" s="163">
        <v>85042</v>
      </c>
      <c r="G7" s="164"/>
      <c r="H7" s="165"/>
    </row>
    <row r="8" spans="1:8" x14ac:dyDescent="0.2">
      <c r="A8" s="166"/>
      <c r="B8" s="167"/>
      <c r="C8" s="168"/>
      <c r="D8" s="169">
        <v>32760</v>
      </c>
      <c r="E8" s="170"/>
      <c r="F8" s="171">
        <v>50806</v>
      </c>
      <c r="G8" s="172"/>
      <c r="H8" s="173"/>
    </row>
    <row r="9" spans="1:8" x14ac:dyDescent="0.2">
      <c r="A9" s="154" t="s">
        <v>551</v>
      </c>
      <c r="B9" s="159"/>
      <c r="C9" s="160"/>
      <c r="D9" s="161">
        <v>77077</v>
      </c>
      <c r="E9" s="162"/>
      <c r="F9" s="163">
        <v>83774</v>
      </c>
      <c r="G9" s="164"/>
      <c r="H9" s="165"/>
    </row>
    <row r="10" spans="1:8" x14ac:dyDescent="0.2">
      <c r="A10" s="166"/>
      <c r="B10" s="167"/>
      <c r="C10" s="168"/>
      <c r="D10" s="169">
        <v>43509</v>
      </c>
      <c r="E10" s="170"/>
      <c r="F10" s="171">
        <v>52179</v>
      </c>
      <c r="G10" s="172"/>
      <c r="H10" s="173"/>
    </row>
    <row r="11" spans="1:8" x14ac:dyDescent="0.2">
      <c r="A11" s="154" t="s">
        <v>552</v>
      </c>
      <c r="B11" s="159"/>
      <c r="C11" s="160"/>
      <c r="D11" s="161">
        <v>91944</v>
      </c>
      <c r="E11" s="162"/>
      <c r="F11" s="163">
        <v>132981</v>
      </c>
      <c r="G11" s="164"/>
      <c r="H11" s="165"/>
    </row>
    <row r="12" spans="1:8" x14ac:dyDescent="0.2">
      <c r="A12" s="166"/>
      <c r="B12" s="167"/>
      <c r="C12" s="174"/>
      <c r="D12" s="169">
        <v>44198</v>
      </c>
      <c r="E12" s="170"/>
      <c r="F12" s="171">
        <v>56973</v>
      </c>
      <c r="G12" s="172"/>
      <c r="H12" s="173"/>
    </row>
    <row r="13" spans="1:8" x14ac:dyDescent="0.2">
      <c r="A13" s="154"/>
      <c r="B13" s="159"/>
      <c r="C13" s="175"/>
      <c r="D13" s="176">
        <v>73734</v>
      </c>
      <c r="E13" s="177"/>
      <c r="F13" s="178">
        <v>93727</v>
      </c>
      <c r="G13" s="179"/>
      <c r="H13" s="165"/>
    </row>
    <row r="14" spans="1:8" x14ac:dyDescent="0.2">
      <c r="A14" s="166"/>
      <c r="B14" s="167"/>
      <c r="C14" s="168"/>
      <c r="D14" s="169">
        <v>36757</v>
      </c>
      <c r="E14" s="170"/>
      <c r="F14" s="171">
        <v>50855</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6.33</v>
      </c>
      <c r="C19" s="180">
        <f>ROUND(VALUE(SUBSTITUTE(実質収支比率等に係る経年分析!G$48,"▲","-")),2)</f>
        <v>5.69</v>
      </c>
      <c r="D19" s="180">
        <f>ROUND(VALUE(SUBSTITUTE(実質収支比率等に係る経年分析!H$48,"▲","-")),2)</f>
        <v>5.97</v>
      </c>
      <c r="E19" s="180">
        <f>ROUND(VALUE(SUBSTITUTE(実質収支比率等に係る経年分析!I$48,"▲","-")),2)</f>
        <v>8.18</v>
      </c>
      <c r="F19" s="180">
        <f>ROUND(VALUE(SUBSTITUTE(実質収支比率等に係る経年分析!J$48,"▲","-")),2)</f>
        <v>7.24</v>
      </c>
    </row>
    <row r="20" spans="1:11" x14ac:dyDescent="0.2">
      <c r="A20" s="180" t="s">
        <v>55</v>
      </c>
      <c r="B20" s="180">
        <f>ROUND(VALUE(SUBSTITUTE(実質収支比率等に係る経年分析!F$47,"▲","-")),2)</f>
        <v>11.78</v>
      </c>
      <c r="C20" s="180">
        <f>ROUND(VALUE(SUBSTITUTE(実質収支比率等に係る経年分析!G$47,"▲","-")),2)</f>
        <v>9.41</v>
      </c>
      <c r="D20" s="180">
        <f>ROUND(VALUE(SUBSTITUTE(実質収支比率等に係る経年分析!H$47,"▲","-")),2)</f>
        <v>9.4</v>
      </c>
      <c r="E20" s="180">
        <f>ROUND(VALUE(SUBSTITUTE(実質収支比率等に係る経年分析!I$47,"▲","-")),2)</f>
        <v>9.4499999999999993</v>
      </c>
      <c r="F20" s="180">
        <f>ROUND(VALUE(SUBSTITUTE(実質収支比率等に係る経年分析!J$47,"▲","-")),2)</f>
        <v>10.19</v>
      </c>
    </row>
    <row r="21" spans="1:11" x14ac:dyDescent="0.2">
      <c r="A21" s="180" t="s">
        <v>56</v>
      </c>
      <c r="B21" s="180">
        <f>IF(ISNUMBER(VALUE(SUBSTITUTE(実質収支比率等に係る経年分析!F$49,"▲","-"))),ROUND(VALUE(SUBSTITUTE(実質収支比率等に係る経年分析!F$49,"▲","-")),2),NA())</f>
        <v>4.18</v>
      </c>
      <c r="C21" s="180">
        <f>IF(ISNUMBER(VALUE(SUBSTITUTE(実質収支比率等に係る経年分析!G$49,"▲","-"))),ROUND(VALUE(SUBSTITUTE(実質収支比率等に係る経年分析!G$49,"▲","-")),2),NA())</f>
        <v>-3.04</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-0.13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2">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2">
      <c r="A31" s="181" t="str">
        <f>IF(連結実質赤字比率に係る赤字・黒字の構成分析!C$39="",NA(),連結実質赤字比率に係る赤字・黒字の構成分析!C$39)</f>
        <v>市営住宅事業特別会計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f>IF(ROUND(VALUE(SUBSTITUTE(連結実質赤字比率に係る赤字・黒字の構成分析!G$39,"▲", "-")), 2) &lt; 0, ABS(ROUND(VALUE(SUBSTITUTE(連結実質赤字比率に係る赤字・黒字の構成分析!G$39,"▲", "-")), 2)), NA())</f>
        <v>0.02</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2">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1166</v>
      </c>
      <c r="E42" s="182"/>
      <c r="F42" s="182"/>
      <c r="G42" s="182">
        <f>'実質公債費比率（分子）の構造'!L$52</f>
        <v>1198</v>
      </c>
      <c r="H42" s="182"/>
      <c r="I42" s="182"/>
      <c r="J42" s="182">
        <f>'実質公債費比率（分子）の構造'!M$52</f>
        <v>1163</v>
      </c>
      <c r="K42" s="182"/>
      <c r="L42" s="182"/>
      <c r="M42" s="182">
        <f>'実質公債費比率（分子）の構造'!N$52</f>
        <v>1134</v>
      </c>
      <c r="N42" s="182"/>
      <c r="O42" s="182"/>
      <c r="P42" s="182">
        <f>'実質公債費比率（分子）の構造'!O$52</f>
        <v>1050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17</v>
      </c>
      <c r="C44" s="182"/>
      <c r="D44" s="182"/>
      <c r="E44" s="182">
        <f>'実質公債費比率（分子）の構造'!L$50</f>
        <v>9</v>
      </c>
      <c r="F44" s="182"/>
      <c r="G44" s="182"/>
      <c r="H44" s="182">
        <f>'実質公債費比率（分子）の構造'!M$50</f>
        <v>3</v>
      </c>
      <c r="I44" s="182"/>
      <c r="J44" s="182"/>
      <c r="K44" s="182">
        <f>'実質公債費比率（分子）の構造'!N$50</f>
        <v>2</v>
      </c>
      <c r="L44" s="182"/>
      <c r="M44" s="182"/>
      <c r="N44" s="182">
        <f>'実質公債費比率（分子）の構造'!O$50</f>
        <v>1</v>
      </c>
      <c r="O44" s="182"/>
      <c r="P44" s="182"/>
    </row>
    <row r="45" spans="1:16" x14ac:dyDescent="0.2">
      <c r="A45" s="182" t="s">
        <v>66</v>
      </c>
      <c r="B45" s="182">
        <f>'実質公債費比率（分子）の構造'!K$49</f>
        <v>169</v>
      </c>
      <c r="C45" s="182"/>
      <c r="D45" s="182"/>
      <c r="E45" s="182">
        <f>'実質公債費比率（分子）の構造'!L$49</f>
        <v>158</v>
      </c>
      <c r="F45" s="182"/>
      <c r="G45" s="182"/>
      <c r="H45" s="182">
        <f>'実質公債費比率（分子）の構造'!M$49</f>
        <v>153</v>
      </c>
      <c r="I45" s="182"/>
      <c r="J45" s="182"/>
      <c r="K45" s="182">
        <f>'実質公債費比率（分子）の構造'!N$49</f>
        <v>166</v>
      </c>
      <c r="L45" s="182"/>
      <c r="M45" s="182"/>
      <c r="N45" s="182">
        <f>'実質公債費比率（分子）の構造'!O$49</f>
        <v>110</v>
      </c>
      <c r="O45" s="182"/>
      <c r="P45" s="182"/>
    </row>
    <row r="46" spans="1:16" x14ac:dyDescent="0.2">
      <c r="A46" s="182" t="s">
        <v>67</v>
      </c>
      <c r="B46" s="182">
        <f>'実質公債費比率（分子）の構造'!K$48</f>
        <v>406</v>
      </c>
      <c r="C46" s="182"/>
      <c r="D46" s="182"/>
      <c r="E46" s="182">
        <f>'実質公債費比率（分子）の構造'!L$48</f>
        <v>446</v>
      </c>
      <c r="F46" s="182"/>
      <c r="G46" s="182"/>
      <c r="H46" s="182">
        <f>'実質公債費比率（分子）の構造'!M$48</f>
        <v>453</v>
      </c>
      <c r="I46" s="182"/>
      <c r="J46" s="182"/>
      <c r="K46" s="182">
        <f>'実質公債費比率（分子）の構造'!N$48</f>
        <v>508</v>
      </c>
      <c r="L46" s="182"/>
      <c r="M46" s="182"/>
      <c r="N46" s="182">
        <f>'実質公債費比率（分子）の構造'!O$48</f>
        <v>304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1013</v>
      </c>
      <c r="C49" s="182"/>
      <c r="D49" s="182"/>
      <c r="E49" s="182">
        <f>'実質公債費比率（分子）の構造'!L$45</f>
        <v>971</v>
      </c>
      <c r="F49" s="182"/>
      <c r="G49" s="182"/>
      <c r="H49" s="182">
        <f>'実質公債費比率（分子）の構造'!M$45</f>
        <v>938</v>
      </c>
      <c r="I49" s="182"/>
      <c r="J49" s="182"/>
      <c r="K49" s="182">
        <f>'実質公債費比率（分子）の構造'!N$45</f>
        <v>926</v>
      </c>
      <c r="L49" s="182"/>
      <c r="M49" s="182"/>
      <c r="N49" s="182">
        <f>'実質公債費比率（分子）の構造'!O$45</f>
        <v>904</v>
      </c>
      <c r="O49" s="182"/>
      <c r="P49" s="182"/>
    </row>
    <row r="50" spans="1:16" x14ac:dyDescent="0.2">
      <c r="A50" s="182" t="s">
        <v>71</v>
      </c>
      <c r="B50" s="182" t="e">
        <f>NA()</f>
        <v>#N/A</v>
      </c>
      <c r="C50" s="182">
        <f>IF(ISNUMBER('実質公債費比率（分子）の構造'!K$53),'実質公債費比率（分子）の構造'!K$53,NA())</f>
        <v>439</v>
      </c>
      <c r="D50" s="182" t="e">
        <f>NA()</f>
        <v>#N/A</v>
      </c>
      <c r="E50" s="182" t="e">
        <f>NA()</f>
        <v>#N/A</v>
      </c>
      <c r="F50" s="182">
        <f>IF(ISNUMBER('実質公債費比率（分子）の構造'!L$53),'実質公債費比率（分子）の構造'!L$53,NA())</f>
        <v>386</v>
      </c>
      <c r="G50" s="182" t="e">
        <f>NA()</f>
        <v>#N/A</v>
      </c>
      <c r="H50" s="182" t="e">
        <f>NA()</f>
        <v>#N/A</v>
      </c>
      <c r="I50" s="182">
        <f>IF(ISNUMBER('実質公債費比率（分子）の構造'!M$53),'実質公債費比率（分子）の構造'!M$53,NA())</f>
        <v>384</v>
      </c>
      <c r="J50" s="182" t="e">
        <f>NA()</f>
        <v>#N/A</v>
      </c>
      <c r="K50" s="182" t="e">
        <f>NA()</f>
        <v>#N/A</v>
      </c>
      <c r="L50" s="182">
        <f>IF(ISNUMBER('実質公債費比率（分子）の構造'!N$53),'実質公債費比率（分子）の構造'!N$53,NA())</f>
        <v>468</v>
      </c>
      <c r="M50" s="182" t="e">
        <f>NA()</f>
        <v>#N/A</v>
      </c>
      <c r="N50" s="182" t="e">
        <f>NA()</f>
        <v>#N/A</v>
      </c>
      <c r="O50" s="182">
        <f>IF(ISNUMBER('実質公債費比率（分子）の構造'!O$53),'実質公債費比率（分子）の構造'!O$53,NA())</f>
        <v>269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11502</v>
      </c>
      <c r="E56" s="181"/>
      <c r="F56" s="181"/>
      <c r="G56" s="181">
        <f>'将来負担比率（分子）の構造'!J$52</f>
        <v>10945</v>
      </c>
      <c r="H56" s="181"/>
      <c r="I56" s="181"/>
      <c r="J56" s="181">
        <f>'将来負担比率（分子）の構造'!K$52</f>
        <v>10491</v>
      </c>
      <c r="K56" s="181"/>
      <c r="L56" s="181"/>
      <c r="M56" s="181">
        <f>'将来負担比率（分子）の構造'!L$52</f>
        <v>10114</v>
      </c>
      <c r="N56" s="181"/>
      <c r="O56" s="181"/>
      <c r="P56" s="181">
        <f>'将来負担比率（分子）の構造'!M$52</f>
        <v>9800</v>
      </c>
    </row>
    <row r="57" spans="1:16" x14ac:dyDescent="0.2">
      <c r="A57" s="181" t="s">
        <v>42</v>
      </c>
      <c r="B57" s="181"/>
      <c r="C57" s="181"/>
      <c r="D57" s="181">
        <f>'将来負担比率（分子）の構造'!I$51</f>
        <v>378</v>
      </c>
      <c r="E57" s="181"/>
      <c r="F57" s="181"/>
      <c r="G57" s="181">
        <f>'将来負担比率（分子）の構造'!J$51</f>
        <v>327</v>
      </c>
      <c r="H57" s="181"/>
      <c r="I57" s="181"/>
      <c r="J57" s="181">
        <f>'将来負担比率（分子）の構造'!K$51</f>
        <v>287</v>
      </c>
      <c r="K57" s="181"/>
      <c r="L57" s="181"/>
      <c r="M57" s="181">
        <f>'将来負担比率（分子）の構造'!L$51</f>
        <v>242</v>
      </c>
      <c r="N57" s="181"/>
      <c r="O57" s="181"/>
      <c r="P57" s="181">
        <f>'将来負担比率（分子）の構造'!M$51</f>
        <v>196</v>
      </c>
    </row>
    <row r="58" spans="1:16" x14ac:dyDescent="0.2">
      <c r="A58" s="181" t="s">
        <v>41</v>
      </c>
      <c r="B58" s="181"/>
      <c r="C58" s="181"/>
      <c r="D58" s="181">
        <f>'将来負担比率（分子）の構造'!I$50</f>
        <v>7277</v>
      </c>
      <c r="E58" s="181"/>
      <c r="F58" s="181"/>
      <c r="G58" s="181">
        <f>'将来負担比率（分子）の構造'!J$50</f>
        <v>7352</v>
      </c>
      <c r="H58" s="181"/>
      <c r="I58" s="181"/>
      <c r="J58" s="181">
        <f>'将来負担比率（分子）の構造'!K$50</f>
        <v>7282</v>
      </c>
      <c r="K58" s="181"/>
      <c r="L58" s="181"/>
      <c r="M58" s="181">
        <f>'将来負担比率（分子）の構造'!L$50</f>
        <v>6468</v>
      </c>
      <c r="N58" s="181"/>
      <c r="O58" s="181"/>
      <c r="P58" s="181">
        <f>'将来負担比率（分子）の構造'!M$50</f>
        <v>6820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16</v>
      </c>
      <c r="F61" s="181"/>
      <c r="G61" s="181"/>
      <c r="H61" s="181">
        <f>'将来負担比率（分子）の構造'!K$46</f>
        <v>16</v>
      </c>
      <c r="I61" s="181"/>
      <c r="J61" s="181"/>
      <c r="K61" s="181">
        <f>'将来負担比率（分子）の構造'!L$46</f>
        <v>12</v>
      </c>
      <c r="L61" s="181"/>
      <c r="M61" s="181"/>
      <c r="N61" s="181">
        <f>'将来負担比率（分子）の構造'!M$46</f>
        <v>14</v>
      </c>
      <c r="O61" s="181"/>
      <c r="P61" s="181"/>
    </row>
    <row r="62" spans="1:16" x14ac:dyDescent="0.2">
      <c r="A62" s="181" t="s">
        <v>35</v>
      </c>
      <c r="B62" s="181">
        <f>'将来負担比率（分子）の構造'!I$45</f>
        <v>3089</v>
      </c>
      <c r="C62" s="181"/>
      <c r="D62" s="181"/>
      <c r="E62" s="181">
        <f>'将来負担比率（分子）の構造'!J$45</f>
        <v>3053</v>
      </c>
      <c r="F62" s="181"/>
      <c r="G62" s="181"/>
      <c r="H62" s="181">
        <f>'将来負担比率（分子）の構造'!K$45</f>
        <v>3124</v>
      </c>
      <c r="I62" s="181"/>
      <c r="J62" s="181"/>
      <c r="K62" s="181">
        <f>'将来負担比率（分子）の構造'!L$45</f>
        <v>2904</v>
      </c>
      <c r="L62" s="181"/>
      <c r="M62" s="181"/>
      <c r="N62" s="181">
        <f>'将来負担比率（分子）の構造'!M$45</f>
        <v>2883</v>
      </c>
      <c r="O62" s="181"/>
      <c r="P62" s="181"/>
    </row>
    <row r="63" spans="1:16" x14ac:dyDescent="0.2">
      <c r="A63" s="181" t="s">
        <v>34</v>
      </c>
      <c r="B63" s="181">
        <f>'将来負担比率（分子）の構造'!I$44</f>
        <v>716</v>
      </c>
      <c r="C63" s="181"/>
      <c r="D63" s="181"/>
      <c r="E63" s="181">
        <f>'将来負担比率（分子）の構造'!J$44</f>
        <v>545</v>
      </c>
      <c r="F63" s="181"/>
      <c r="G63" s="181"/>
      <c r="H63" s="181">
        <f>'将来負担比率（分子）の構造'!K$44</f>
        <v>379</v>
      </c>
      <c r="I63" s="181"/>
      <c r="J63" s="181"/>
      <c r="K63" s="181">
        <f>'将来負担比率（分子）の構造'!L$44</f>
        <v>209</v>
      </c>
      <c r="L63" s="181"/>
      <c r="M63" s="181"/>
      <c r="N63" s="181">
        <f>'将来負担比率（分子）の構造'!M$44</f>
        <v>101</v>
      </c>
      <c r="O63" s="181"/>
      <c r="P63" s="181"/>
    </row>
    <row r="64" spans="1:16" x14ac:dyDescent="0.2">
      <c r="A64" s="181" t="s">
        <v>33</v>
      </c>
      <c r="B64" s="181">
        <f>'将来負担比率（分子）の構造'!I$43</f>
        <v>5522</v>
      </c>
      <c r="C64" s="181"/>
      <c r="D64" s="181"/>
      <c r="E64" s="181">
        <f>'将来負担比率（分子）の構造'!J$43</f>
        <v>5043</v>
      </c>
      <c r="F64" s="181"/>
      <c r="G64" s="181"/>
      <c r="H64" s="181">
        <f>'将来負担比率（分子）の構造'!K$43</f>
        <v>4726</v>
      </c>
      <c r="I64" s="181"/>
      <c r="J64" s="181"/>
      <c r="K64" s="181">
        <f>'将来負担比率（分子）の構造'!L$43</f>
        <v>4628</v>
      </c>
      <c r="L64" s="181"/>
      <c r="M64" s="181"/>
      <c r="N64" s="181">
        <f>'将来負担比率（分子）の構造'!M$43</f>
        <v>3809</v>
      </c>
      <c r="O64" s="181"/>
      <c r="P64" s="181"/>
    </row>
    <row r="65" spans="1:16" x14ac:dyDescent="0.2">
      <c r="A65" s="181" t="s">
        <v>32</v>
      </c>
      <c r="B65" s="181">
        <f>'将来負担比率（分子）の構造'!I$42</f>
        <v>17</v>
      </c>
      <c r="C65" s="181"/>
      <c r="D65" s="181"/>
      <c r="E65" s="181">
        <f>'将来負担比率（分子）の構造'!J$42</f>
        <v>8</v>
      </c>
      <c r="F65" s="181"/>
      <c r="G65" s="181"/>
      <c r="H65" s="181">
        <f>'将来負担比率（分子）の構造'!K$42</f>
        <v>5</v>
      </c>
      <c r="I65" s="181"/>
      <c r="J65" s="181"/>
      <c r="K65" s="181">
        <f>'将来負担比率（分子）の構造'!L$42</f>
        <v>2</v>
      </c>
      <c r="L65" s="181"/>
      <c r="M65" s="181"/>
      <c r="N65" s="181">
        <f>'将来負担比率（分子）の構造'!M$42</f>
        <v>0</v>
      </c>
      <c r="O65" s="181"/>
      <c r="P65" s="181"/>
    </row>
    <row r="66" spans="1:16" x14ac:dyDescent="0.2">
      <c r="A66" s="181" t="s">
        <v>31</v>
      </c>
      <c r="B66" s="181">
        <f>'将来負担比率（分子）の構造'!I$41</f>
        <v>10025</v>
      </c>
      <c r="C66" s="181"/>
      <c r="D66" s="181"/>
      <c r="E66" s="181">
        <f>'将来負担比率（分子）の構造'!J$41</f>
        <v>9727</v>
      </c>
      <c r="F66" s="181"/>
      <c r="G66" s="181"/>
      <c r="H66" s="181">
        <f>'将来負担比率（分子）の構造'!K$41</f>
        <v>9519</v>
      </c>
      <c r="I66" s="181"/>
      <c r="J66" s="181"/>
      <c r="K66" s="181">
        <f>'将来負担比率（分子）の構造'!L$41</f>
        <v>9487</v>
      </c>
      <c r="L66" s="181"/>
      <c r="M66" s="181"/>
      <c r="N66" s="181">
        <f>'将来負担比率（分子）の構造'!M$41</f>
        <v>9694</v>
      </c>
      <c r="O66" s="181"/>
      <c r="P66" s="181"/>
    </row>
    <row r="67" spans="1:16" x14ac:dyDescent="0.2">
      <c r="A67" s="181" t="s">
        <v>75</v>
      </c>
      <c r="B67" s="181" t="e">
        <f>NA()</f>
        <v>#N/A</v>
      </c>
      <c r="C67" s="181">
        <f>IF(ISNUMBER('将来負担比率（分子）の構造'!I$53), IF('将来負担比率（分子）の構造'!I$53 &lt; 0, 0, '将来負担比率（分子）の構造'!I$53), NA())</f>
        <v>212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418</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823</v>
      </c>
      <c r="C72" s="185">
        <f>基金残高に係る経年分析!G55</f>
        <v>829</v>
      </c>
      <c r="D72" s="185">
        <f>基金残高に係る経年分析!H55</f>
        <v>897</v>
      </c>
    </row>
    <row r="73" spans="1:16" x14ac:dyDescent="0.2">
      <c r="A73" s="184" t="s">
        <v>78</v>
      </c>
      <c r="B73" s="185">
        <f>基金残高に係る経年分析!F56</f>
        <v>1114</v>
      </c>
      <c r="C73" s="185">
        <f>基金残高に係る経年分析!G56</f>
        <v>1026</v>
      </c>
      <c r="D73" s="185">
        <f>基金残高に係る経年分析!H56</f>
        <v>985</v>
      </c>
    </row>
    <row r="74" spans="1:16" x14ac:dyDescent="0.2">
      <c r="A74" s="184" t="s">
        <v>79</v>
      </c>
      <c r="B74" s="185">
        <f>基金残高に係る経年分析!F57</f>
        <v>4807</v>
      </c>
      <c r="C74" s="185">
        <f>基金残高に係る経年分析!G57</f>
        <v>4192</v>
      </c>
      <c r="D74" s="185">
        <f>基金残高に係る経年分析!H57</f>
        <v>4402</v>
      </c>
    </row>
  </sheetData>
  <sheetProtection algorithmName="SHA-512" hashValue="4fUEJawnZMpE81kNOI5BFTlpnHHV3zU7OqEHw3fACA22imsSi/groSboRffNYpmNwJey8HEll78jr4+ReRi7Qg==" saltValue="4yqg/KZYpG3+NcJeHHlu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3284949</v>
      </c>
      <c r="S5" s="673"/>
      <c r="T5" s="673"/>
      <c r="U5" s="673"/>
      <c r="V5" s="673"/>
      <c r="W5" s="673"/>
      <c r="X5" s="673"/>
      <c r="Y5" s="674"/>
      <c r="Z5" s="675">
        <v>15.3</v>
      </c>
      <c r="AA5" s="675"/>
      <c r="AB5" s="675"/>
      <c r="AC5" s="675"/>
      <c r="AD5" s="676">
        <v>3284949</v>
      </c>
      <c r="AE5" s="676"/>
      <c r="AF5" s="676"/>
      <c r="AG5" s="676"/>
      <c r="AH5" s="676"/>
      <c r="AI5" s="676"/>
      <c r="AJ5" s="676"/>
      <c r="AK5" s="676"/>
      <c r="AL5" s="677">
        <v>37.4</v>
      </c>
      <c r="AM5" s="678"/>
      <c r="AN5" s="678"/>
      <c r="AO5" s="679"/>
      <c r="AP5" s="669" t="s">
        <v>229</v>
      </c>
      <c r="AQ5" s="670"/>
      <c r="AR5" s="670"/>
      <c r="AS5" s="670"/>
      <c r="AT5" s="670"/>
      <c r="AU5" s="670"/>
      <c r="AV5" s="670"/>
      <c r="AW5" s="670"/>
      <c r="AX5" s="670"/>
      <c r="AY5" s="670"/>
      <c r="AZ5" s="670"/>
      <c r="BA5" s="670"/>
      <c r="BB5" s="670"/>
      <c r="BC5" s="670"/>
      <c r="BD5" s="670"/>
      <c r="BE5" s="670"/>
      <c r="BF5" s="671"/>
      <c r="BG5" s="683">
        <v>3284239</v>
      </c>
      <c r="BH5" s="684"/>
      <c r="BI5" s="684"/>
      <c r="BJ5" s="684"/>
      <c r="BK5" s="684"/>
      <c r="BL5" s="684"/>
      <c r="BM5" s="684"/>
      <c r="BN5" s="685"/>
      <c r="BO5" s="686">
        <v>100</v>
      </c>
      <c r="BP5" s="686"/>
      <c r="BQ5" s="686"/>
      <c r="BR5" s="686"/>
      <c r="BS5" s="687">
        <v>233855</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187148</v>
      </c>
      <c r="S6" s="684"/>
      <c r="T6" s="684"/>
      <c r="U6" s="684"/>
      <c r="V6" s="684"/>
      <c r="W6" s="684"/>
      <c r="X6" s="684"/>
      <c r="Y6" s="685"/>
      <c r="Z6" s="686">
        <v>0.9</v>
      </c>
      <c r="AA6" s="686"/>
      <c r="AB6" s="686"/>
      <c r="AC6" s="686"/>
      <c r="AD6" s="687">
        <v>187148</v>
      </c>
      <c r="AE6" s="687"/>
      <c r="AF6" s="687"/>
      <c r="AG6" s="687"/>
      <c r="AH6" s="687"/>
      <c r="AI6" s="687"/>
      <c r="AJ6" s="687"/>
      <c r="AK6" s="687"/>
      <c r="AL6" s="688">
        <v>2.1</v>
      </c>
      <c r="AM6" s="689"/>
      <c r="AN6" s="689"/>
      <c r="AO6" s="690"/>
      <c r="AP6" s="680" t="s">
        <v>234</v>
      </c>
      <c r="AQ6" s="681"/>
      <c r="AR6" s="681"/>
      <c r="AS6" s="681"/>
      <c r="AT6" s="681"/>
      <c r="AU6" s="681"/>
      <c r="AV6" s="681"/>
      <c r="AW6" s="681"/>
      <c r="AX6" s="681"/>
      <c r="AY6" s="681"/>
      <c r="AZ6" s="681"/>
      <c r="BA6" s="681"/>
      <c r="BB6" s="681"/>
      <c r="BC6" s="681"/>
      <c r="BD6" s="681"/>
      <c r="BE6" s="681"/>
      <c r="BF6" s="682"/>
      <c r="BG6" s="683">
        <v>3284239</v>
      </c>
      <c r="BH6" s="684"/>
      <c r="BI6" s="684"/>
      <c r="BJ6" s="684"/>
      <c r="BK6" s="684"/>
      <c r="BL6" s="684"/>
      <c r="BM6" s="684"/>
      <c r="BN6" s="685"/>
      <c r="BO6" s="686">
        <v>100</v>
      </c>
      <c r="BP6" s="686"/>
      <c r="BQ6" s="686"/>
      <c r="BR6" s="686"/>
      <c r="BS6" s="687">
        <v>233855</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190460</v>
      </c>
      <c r="CS6" s="684"/>
      <c r="CT6" s="684"/>
      <c r="CU6" s="684"/>
      <c r="CV6" s="684"/>
      <c r="CW6" s="684"/>
      <c r="CX6" s="684"/>
      <c r="CY6" s="685"/>
      <c r="CZ6" s="677">
        <v>0.9</v>
      </c>
      <c r="DA6" s="678"/>
      <c r="DB6" s="678"/>
      <c r="DC6" s="697"/>
      <c r="DD6" s="692">
        <v>6962</v>
      </c>
      <c r="DE6" s="684"/>
      <c r="DF6" s="684"/>
      <c r="DG6" s="684"/>
      <c r="DH6" s="684"/>
      <c r="DI6" s="684"/>
      <c r="DJ6" s="684"/>
      <c r="DK6" s="684"/>
      <c r="DL6" s="684"/>
      <c r="DM6" s="684"/>
      <c r="DN6" s="684"/>
      <c r="DO6" s="684"/>
      <c r="DP6" s="685"/>
      <c r="DQ6" s="692">
        <v>190417</v>
      </c>
      <c r="DR6" s="684"/>
      <c r="DS6" s="684"/>
      <c r="DT6" s="684"/>
      <c r="DU6" s="684"/>
      <c r="DV6" s="684"/>
      <c r="DW6" s="684"/>
      <c r="DX6" s="684"/>
      <c r="DY6" s="684"/>
      <c r="DZ6" s="684"/>
      <c r="EA6" s="684"/>
      <c r="EB6" s="684"/>
      <c r="EC6" s="693"/>
    </row>
    <row r="7" spans="2:143" ht="11.25" customHeight="1" x14ac:dyDescent="0.2">
      <c r="B7" s="680" t="s">
        <v>236</v>
      </c>
      <c r="C7" s="681"/>
      <c r="D7" s="681"/>
      <c r="E7" s="681"/>
      <c r="F7" s="681"/>
      <c r="G7" s="681"/>
      <c r="H7" s="681"/>
      <c r="I7" s="681"/>
      <c r="J7" s="681"/>
      <c r="K7" s="681"/>
      <c r="L7" s="681"/>
      <c r="M7" s="681"/>
      <c r="N7" s="681"/>
      <c r="O7" s="681"/>
      <c r="P7" s="681"/>
      <c r="Q7" s="682"/>
      <c r="R7" s="683">
        <v>1241</v>
      </c>
      <c r="S7" s="684"/>
      <c r="T7" s="684"/>
      <c r="U7" s="684"/>
      <c r="V7" s="684"/>
      <c r="W7" s="684"/>
      <c r="X7" s="684"/>
      <c r="Y7" s="685"/>
      <c r="Z7" s="686">
        <v>0</v>
      </c>
      <c r="AA7" s="686"/>
      <c r="AB7" s="686"/>
      <c r="AC7" s="686"/>
      <c r="AD7" s="687">
        <v>1241</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1130159</v>
      </c>
      <c r="BH7" s="684"/>
      <c r="BI7" s="684"/>
      <c r="BJ7" s="684"/>
      <c r="BK7" s="684"/>
      <c r="BL7" s="684"/>
      <c r="BM7" s="684"/>
      <c r="BN7" s="685"/>
      <c r="BO7" s="686">
        <v>34.4</v>
      </c>
      <c r="BP7" s="686"/>
      <c r="BQ7" s="686"/>
      <c r="BR7" s="686"/>
      <c r="BS7" s="687">
        <v>18732</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4393123</v>
      </c>
      <c r="CS7" s="684"/>
      <c r="CT7" s="684"/>
      <c r="CU7" s="684"/>
      <c r="CV7" s="684"/>
      <c r="CW7" s="684"/>
      <c r="CX7" s="684"/>
      <c r="CY7" s="685"/>
      <c r="CZ7" s="686">
        <v>21.3</v>
      </c>
      <c r="DA7" s="686"/>
      <c r="DB7" s="686"/>
      <c r="DC7" s="686"/>
      <c r="DD7" s="692">
        <v>680886</v>
      </c>
      <c r="DE7" s="684"/>
      <c r="DF7" s="684"/>
      <c r="DG7" s="684"/>
      <c r="DH7" s="684"/>
      <c r="DI7" s="684"/>
      <c r="DJ7" s="684"/>
      <c r="DK7" s="684"/>
      <c r="DL7" s="684"/>
      <c r="DM7" s="684"/>
      <c r="DN7" s="684"/>
      <c r="DO7" s="684"/>
      <c r="DP7" s="685"/>
      <c r="DQ7" s="692">
        <v>3576310</v>
      </c>
      <c r="DR7" s="684"/>
      <c r="DS7" s="684"/>
      <c r="DT7" s="684"/>
      <c r="DU7" s="684"/>
      <c r="DV7" s="684"/>
      <c r="DW7" s="684"/>
      <c r="DX7" s="684"/>
      <c r="DY7" s="684"/>
      <c r="DZ7" s="684"/>
      <c r="EA7" s="684"/>
      <c r="EB7" s="684"/>
      <c r="EC7" s="693"/>
    </row>
    <row r="8" spans="2:143" ht="11.25" customHeight="1" x14ac:dyDescent="0.2">
      <c r="B8" s="680" t="s">
        <v>239</v>
      </c>
      <c r="C8" s="681"/>
      <c r="D8" s="681"/>
      <c r="E8" s="681"/>
      <c r="F8" s="681"/>
      <c r="G8" s="681"/>
      <c r="H8" s="681"/>
      <c r="I8" s="681"/>
      <c r="J8" s="681"/>
      <c r="K8" s="681"/>
      <c r="L8" s="681"/>
      <c r="M8" s="681"/>
      <c r="N8" s="681"/>
      <c r="O8" s="681"/>
      <c r="P8" s="681"/>
      <c r="Q8" s="682"/>
      <c r="R8" s="683">
        <v>6622</v>
      </c>
      <c r="S8" s="684"/>
      <c r="T8" s="684"/>
      <c r="U8" s="684"/>
      <c r="V8" s="684"/>
      <c r="W8" s="684"/>
      <c r="X8" s="684"/>
      <c r="Y8" s="685"/>
      <c r="Z8" s="686">
        <v>0</v>
      </c>
      <c r="AA8" s="686"/>
      <c r="AB8" s="686"/>
      <c r="AC8" s="686"/>
      <c r="AD8" s="687">
        <v>6622</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48792</v>
      </c>
      <c r="BH8" s="684"/>
      <c r="BI8" s="684"/>
      <c r="BJ8" s="684"/>
      <c r="BK8" s="684"/>
      <c r="BL8" s="684"/>
      <c r="BM8" s="684"/>
      <c r="BN8" s="685"/>
      <c r="BO8" s="686">
        <v>1.5</v>
      </c>
      <c r="BP8" s="686"/>
      <c r="BQ8" s="686"/>
      <c r="BR8" s="686"/>
      <c r="BS8" s="692" t="s">
        <v>129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6214194</v>
      </c>
      <c r="CS8" s="684"/>
      <c r="CT8" s="684"/>
      <c r="CU8" s="684"/>
      <c r="CV8" s="684"/>
      <c r="CW8" s="684"/>
      <c r="CX8" s="684"/>
      <c r="CY8" s="685"/>
      <c r="CZ8" s="686">
        <v>30.1</v>
      </c>
      <c r="DA8" s="686"/>
      <c r="DB8" s="686"/>
      <c r="DC8" s="686"/>
      <c r="DD8" s="692">
        <v>39656</v>
      </c>
      <c r="DE8" s="684"/>
      <c r="DF8" s="684"/>
      <c r="DG8" s="684"/>
      <c r="DH8" s="684"/>
      <c r="DI8" s="684"/>
      <c r="DJ8" s="684"/>
      <c r="DK8" s="684"/>
      <c r="DL8" s="684"/>
      <c r="DM8" s="684"/>
      <c r="DN8" s="684"/>
      <c r="DO8" s="684"/>
      <c r="DP8" s="685"/>
      <c r="DQ8" s="692">
        <v>3116831</v>
      </c>
      <c r="DR8" s="684"/>
      <c r="DS8" s="684"/>
      <c r="DT8" s="684"/>
      <c r="DU8" s="684"/>
      <c r="DV8" s="684"/>
      <c r="DW8" s="684"/>
      <c r="DX8" s="684"/>
      <c r="DY8" s="684"/>
      <c r="DZ8" s="684"/>
      <c r="EA8" s="684"/>
      <c r="EB8" s="684"/>
      <c r="EC8" s="693"/>
    </row>
    <row r="9" spans="2:143" ht="11.25" customHeight="1" x14ac:dyDescent="0.2">
      <c r="B9" s="680" t="s">
        <v>242</v>
      </c>
      <c r="C9" s="681"/>
      <c r="D9" s="681"/>
      <c r="E9" s="681"/>
      <c r="F9" s="681"/>
      <c r="G9" s="681"/>
      <c r="H9" s="681"/>
      <c r="I9" s="681"/>
      <c r="J9" s="681"/>
      <c r="K9" s="681"/>
      <c r="L9" s="681"/>
      <c r="M9" s="681"/>
      <c r="N9" s="681"/>
      <c r="O9" s="681"/>
      <c r="P9" s="681"/>
      <c r="Q9" s="682"/>
      <c r="R9" s="683">
        <v>3566</v>
      </c>
      <c r="S9" s="684"/>
      <c r="T9" s="684"/>
      <c r="U9" s="684"/>
      <c r="V9" s="684"/>
      <c r="W9" s="684"/>
      <c r="X9" s="684"/>
      <c r="Y9" s="685"/>
      <c r="Z9" s="686">
        <v>0</v>
      </c>
      <c r="AA9" s="686"/>
      <c r="AB9" s="686"/>
      <c r="AC9" s="686"/>
      <c r="AD9" s="687">
        <v>3566</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925953</v>
      </c>
      <c r="BH9" s="684"/>
      <c r="BI9" s="684"/>
      <c r="BJ9" s="684"/>
      <c r="BK9" s="684"/>
      <c r="BL9" s="684"/>
      <c r="BM9" s="684"/>
      <c r="BN9" s="685"/>
      <c r="BO9" s="686">
        <v>28.2</v>
      </c>
      <c r="BP9" s="686"/>
      <c r="BQ9" s="686"/>
      <c r="BR9" s="686"/>
      <c r="BS9" s="692" t="s">
        <v>129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2080823</v>
      </c>
      <c r="CS9" s="684"/>
      <c r="CT9" s="684"/>
      <c r="CU9" s="684"/>
      <c r="CV9" s="684"/>
      <c r="CW9" s="684"/>
      <c r="CX9" s="684"/>
      <c r="CY9" s="685"/>
      <c r="CZ9" s="686">
        <v>10.1</v>
      </c>
      <c r="DA9" s="686"/>
      <c r="DB9" s="686"/>
      <c r="DC9" s="686"/>
      <c r="DD9" s="692">
        <v>13257</v>
      </c>
      <c r="DE9" s="684"/>
      <c r="DF9" s="684"/>
      <c r="DG9" s="684"/>
      <c r="DH9" s="684"/>
      <c r="DI9" s="684"/>
      <c r="DJ9" s="684"/>
      <c r="DK9" s="684"/>
      <c r="DL9" s="684"/>
      <c r="DM9" s="684"/>
      <c r="DN9" s="684"/>
      <c r="DO9" s="684"/>
      <c r="DP9" s="685"/>
      <c r="DQ9" s="692">
        <v>1654530</v>
      </c>
      <c r="DR9" s="684"/>
      <c r="DS9" s="684"/>
      <c r="DT9" s="684"/>
      <c r="DU9" s="684"/>
      <c r="DV9" s="684"/>
      <c r="DW9" s="684"/>
      <c r="DX9" s="684"/>
      <c r="DY9" s="684"/>
      <c r="DZ9" s="684"/>
      <c r="EA9" s="684"/>
      <c r="EB9" s="684"/>
      <c r="EC9" s="693"/>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180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61026</v>
      </c>
      <c r="BH10" s="684"/>
      <c r="BI10" s="684"/>
      <c r="BJ10" s="684"/>
      <c r="BK10" s="684"/>
      <c r="BL10" s="684"/>
      <c r="BM10" s="684"/>
      <c r="BN10" s="685"/>
      <c r="BO10" s="686">
        <v>1.9</v>
      </c>
      <c r="BP10" s="686"/>
      <c r="BQ10" s="686"/>
      <c r="BR10" s="686"/>
      <c r="BS10" s="692" t="s">
        <v>129</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23148</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23090</v>
      </c>
      <c r="DR10" s="684"/>
      <c r="DS10" s="684"/>
      <c r="DT10" s="684"/>
      <c r="DU10" s="684"/>
      <c r="DV10" s="684"/>
      <c r="DW10" s="684"/>
      <c r="DX10" s="684"/>
      <c r="DY10" s="684"/>
      <c r="DZ10" s="684"/>
      <c r="EA10" s="684"/>
      <c r="EB10" s="684"/>
      <c r="EC10" s="693"/>
    </row>
    <row r="11" spans="2:143" ht="11.25" customHeight="1" x14ac:dyDescent="0.2">
      <c r="B11" s="680" t="s">
        <v>249</v>
      </c>
      <c r="C11" s="681"/>
      <c r="D11" s="681"/>
      <c r="E11" s="681"/>
      <c r="F11" s="681"/>
      <c r="G11" s="681"/>
      <c r="H11" s="681"/>
      <c r="I11" s="681"/>
      <c r="J11" s="681"/>
      <c r="K11" s="681"/>
      <c r="L11" s="681"/>
      <c r="M11" s="681"/>
      <c r="N11" s="681"/>
      <c r="O11" s="681"/>
      <c r="P11" s="681"/>
      <c r="Q11" s="682"/>
      <c r="R11" s="683">
        <v>529032</v>
      </c>
      <c r="S11" s="684"/>
      <c r="T11" s="684"/>
      <c r="U11" s="684"/>
      <c r="V11" s="684"/>
      <c r="W11" s="684"/>
      <c r="X11" s="684"/>
      <c r="Y11" s="685"/>
      <c r="Z11" s="688">
        <v>2.5</v>
      </c>
      <c r="AA11" s="689"/>
      <c r="AB11" s="689"/>
      <c r="AC11" s="701"/>
      <c r="AD11" s="692">
        <v>529032</v>
      </c>
      <c r="AE11" s="684"/>
      <c r="AF11" s="684"/>
      <c r="AG11" s="684"/>
      <c r="AH11" s="684"/>
      <c r="AI11" s="684"/>
      <c r="AJ11" s="684"/>
      <c r="AK11" s="685"/>
      <c r="AL11" s="688">
        <v>6</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94388</v>
      </c>
      <c r="BH11" s="684"/>
      <c r="BI11" s="684"/>
      <c r="BJ11" s="684"/>
      <c r="BK11" s="684"/>
      <c r="BL11" s="684"/>
      <c r="BM11" s="684"/>
      <c r="BN11" s="685"/>
      <c r="BO11" s="686">
        <v>2.9</v>
      </c>
      <c r="BP11" s="686"/>
      <c r="BQ11" s="686"/>
      <c r="BR11" s="686"/>
      <c r="BS11" s="692">
        <v>18732</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1534466</v>
      </c>
      <c r="CS11" s="684"/>
      <c r="CT11" s="684"/>
      <c r="CU11" s="684"/>
      <c r="CV11" s="684"/>
      <c r="CW11" s="684"/>
      <c r="CX11" s="684"/>
      <c r="CY11" s="685"/>
      <c r="CZ11" s="686">
        <v>7.4</v>
      </c>
      <c r="DA11" s="686"/>
      <c r="DB11" s="686"/>
      <c r="DC11" s="686"/>
      <c r="DD11" s="692">
        <v>514450</v>
      </c>
      <c r="DE11" s="684"/>
      <c r="DF11" s="684"/>
      <c r="DG11" s="684"/>
      <c r="DH11" s="684"/>
      <c r="DI11" s="684"/>
      <c r="DJ11" s="684"/>
      <c r="DK11" s="684"/>
      <c r="DL11" s="684"/>
      <c r="DM11" s="684"/>
      <c r="DN11" s="684"/>
      <c r="DO11" s="684"/>
      <c r="DP11" s="685"/>
      <c r="DQ11" s="692">
        <v>639833</v>
      </c>
      <c r="DR11" s="684"/>
      <c r="DS11" s="684"/>
      <c r="DT11" s="684"/>
      <c r="DU11" s="684"/>
      <c r="DV11" s="684"/>
      <c r="DW11" s="684"/>
      <c r="DX11" s="684"/>
      <c r="DY11" s="684"/>
      <c r="DZ11" s="684"/>
      <c r="EA11" s="684"/>
      <c r="EB11" s="684"/>
      <c r="EC11" s="693"/>
    </row>
    <row r="12" spans="2:143" ht="11.25" customHeight="1" x14ac:dyDescent="0.2">
      <c r="B12" s="680" t="s">
        <v>252</v>
      </c>
      <c r="C12" s="681"/>
      <c r="D12" s="681"/>
      <c r="E12" s="681"/>
      <c r="F12" s="681"/>
      <c r="G12" s="681"/>
      <c r="H12" s="681"/>
      <c r="I12" s="681"/>
      <c r="J12" s="681"/>
      <c r="K12" s="681"/>
      <c r="L12" s="681"/>
      <c r="M12" s="681"/>
      <c r="N12" s="681"/>
      <c r="O12" s="681"/>
      <c r="P12" s="681"/>
      <c r="Q12" s="682"/>
      <c r="R12" s="683" t="s">
        <v>180</v>
      </c>
      <c r="S12" s="684"/>
      <c r="T12" s="684"/>
      <c r="U12" s="684"/>
      <c r="V12" s="684"/>
      <c r="W12" s="684"/>
      <c r="X12" s="684"/>
      <c r="Y12" s="685"/>
      <c r="Z12" s="686" t="s">
        <v>129</v>
      </c>
      <c r="AA12" s="686"/>
      <c r="AB12" s="686"/>
      <c r="AC12" s="686"/>
      <c r="AD12" s="687" t="s">
        <v>129</v>
      </c>
      <c r="AE12" s="687"/>
      <c r="AF12" s="687"/>
      <c r="AG12" s="687"/>
      <c r="AH12" s="687"/>
      <c r="AI12" s="687"/>
      <c r="AJ12" s="687"/>
      <c r="AK12" s="687"/>
      <c r="AL12" s="688" t="s">
        <v>180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1782042</v>
      </c>
      <c r="BH12" s="684"/>
      <c r="BI12" s="684"/>
      <c r="BJ12" s="684"/>
      <c r="BK12" s="684"/>
      <c r="BL12" s="684"/>
      <c r="BM12" s="684"/>
      <c r="BN12" s="685"/>
      <c r="BO12" s="686">
        <v>54.2</v>
      </c>
      <c r="BP12" s="686"/>
      <c r="BQ12" s="686"/>
      <c r="BR12" s="686"/>
      <c r="BS12" s="692">
        <v>215123</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570157</v>
      </c>
      <c r="CS12" s="684"/>
      <c r="CT12" s="684"/>
      <c r="CU12" s="684"/>
      <c r="CV12" s="684"/>
      <c r="CW12" s="684"/>
      <c r="CX12" s="684"/>
      <c r="CY12" s="685"/>
      <c r="CZ12" s="686">
        <v>2.8</v>
      </c>
      <c r="DA12" s="686"/>
      <c r="DB12" s="686"/>
      <c r="DC12" s="686"/>
      <c r="DD12" s="692">
        <v>1595</v>
      </c>
      <c r="DE12" s="684"/>
      <c r="DF12" s="684"/>
      <c r="DG12" s="684"/>
      <c r="DH12" s="684"/>
      <c r="DI12" s="684"/>
      <c r="DJ12" s="684"/>
      <c r="DK12" s="684"/>
      <c r="DL12" s="684"/>
      <c r="DM12" s="684"/>
      <c r="DN12" s="684"/>
      <c r="DO12" s="684"/>
      <c r="DP12" s="685"/>
      <c r="DQ12" s="692">
        <v>386948</v>
      </c>
      <c r="DR12" s="684"/>
      <c r="DS12" s="684"/>
      <c r="DT12" s="684"/>
      <c r="DU12" s="684"/>
      <c r="DV12" s="684"/>
      <c r="DW12" s="684"/>
      <c r="DX12" s="684"/>
      <c r="DY12" s="684"/>
      <c r="DZ12" s="684"/>
      <c r="EA12" s="684"/>
      <c r="EB12" s="684"/>
      <c r="EC12" s="693"/>
    </row>
    <row r="13" spans="2:143" ht="11.25" customHeight="1" x14ac:dyDescent="0.2">
      <c r="B13" s="680" t="s">
        <v>255</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1727338</v>
      </c>
      <c r="BH13" s="684"/>
      <c r="BI13" s="684"/>
      <c r="BJ13" s="684"/>
      <c r="BK13" s="684"/>
      <c r="BL13" s="684"/>
      <c r="BM13" s="684"/>
      <c r="BN13" s="685"/>
      <c r="BO13" s="686">
        <v>52.6</v>
      </c>
      <c r="BP13" s="686"/>
      <c r="BQ13" s="686"/>
      <c r="BR13" s="686"/>
      <c r="BS13" s="692">
        <v>215123</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1641054</v>
      </c>
      <c r="CS13" s="684"/>
      <c r="CT13" s="684"/>
      <c r="CU13" s="684"/>
      <c r="CV13" s="684"/>
      <c r="CW13" s="684"/>
      <c r="CX13" s="684"/>
      <c r="CY13" s="685"/>
      <c r="CZ13" s="686">
        <v>8</v>
      </c>
      <c r="DA13" s="686"/>
      <c r="DB13" s="686"/>
      <c r="DC13" s="686"/>
      <c r="DD13" s="692">
        <v>863256</v>
      </c>
      <c r="DE13" s="684"/>
      <c r="DF13" s="684"/>
      <c r="DG13" s="684"/>
      <c r="DH13" s="684"/>
      <c r="DI13" s="684"/>
      <c r="DJ13" s="684"/>
      <c r="DK13" s="684"/>
      <c r="DL13" s="684"/>
      <c r="DM13" s="684"/>
      <c r="DN13" s="684"/>
      <c r="DO13" s="684"/>
      <c r="DP13" s="685"/>
      <c r="DQ13" s="692">
        <v>923313</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16739</v>
      </c>
      <c r="S14" s="684"/>
      <c r="T14" s="684"/>
      <c r="U14" s="684"/>
      <c r="V14" s="684"/>
      <c r="W14" s="684"/>
      <c r="X14" s="684"/>
      <c r="Y14" s="685"/>
      <c r="Z14" s="686">
        <v>0.1</v>
      </c>
      <c r="AA14" s="686"/>
      <c r="AB14" s="686"/>
      <c r="AC14" s="686"/>
      <c r="AD14" s="687">
        <v>16739</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129610</v>
      </c>
      <c r="BH14" s="684"/>
      <c r="BI14" s="684"/>
      <c r="BJ14" s="684"/>
      <c r="BK14" s="684"/>
      <c r="BL14" s="684"/>
      <c r="BM14" s="684"/>
      <c r="BN14" s="685"/>
      <c r="BO14" s="686">
        <v>3.9</v>
      </c>
      <c r="BP14" s="686"/>
      <c r="BQ14" s="686"/>
      <c r="BR14" s="686"/>
      <c r="BS14" s="692" t="s">
        <v>246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561514</v>
      </c>
      <c r="CS14" s="684"/>
      <c r="CT14" s="684"/>
      <c r="CU14" s="684"/>
      <c r="CV14" s="684"/>
      <c r="CW14" s="684"/>
      <c r="CX14" s="684"/>
      <c r="CY14" s="685"/>
      <c r="CZ14" s="686">
        <v>2.7</v>
      </c>
      <c r="DA14" s="686"/>
      <c r="DB14" s="686"/>
      <c r="DC14" s="686"/>
      <c r="DD14" s="692">
        <v>60416</v>
      </c>
      <c r="DE14" s="684"/>
      <c r="DF14" s="684"/>
      <c r="DG14" s="684"/>
      <c r="DH14" s="684"/>
      <c r="DI14" s="684"/>
      <c r="DJ14" s="684"/>
      <c r="DK14" s="684"/>
      <c r="DL14" s="684"/>
      <c r="DM14" s="684"/>
      <c r="DN14" s="684"/>
      <c r="DO14" s="684"/>
      <c r="DP14" s="685"/>
      <c r="DQ14" s="692">
        <v>513812</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t="s">
        <v>180</v>
      </c>
      <c r="S15" s="684"/>
      <c r="T15" s="684"/>
      <c r="U15" s="684"/>
      <c r="V15" s="684"/>
      <c r="W15" s="684"/>
      <c r="X15" s="684"/>
      <c r="Y15" s="685"/>
      <c r="Z15" s="686" t="s">
        <v>246</v>
      </c>
      <c r="AA15" s="686"/>
      <c r="AB15" s="686"/>
      <c r="AC15" s="686"/>
      <c r="AD15" s="687" t="s">
        <v>180</v>
      </c>
      <c r="AE15" s="687"/>
      <c r="AF15" s="687"/>
      <c r="AG15" s="687"/>
      <c r="AH15" s="687"/>
      <c r="AI15" s="687"/>
      <c r="AJ15" s="687"/>
      <c r="AK15" s="687"/>
      <c r="AL15" s="688" t="s">
        <v>129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242428</v>
      </c>
      <c r="BH15" s="684"/>
      <c r="BI15" s="684"/>
      <c r="BJ15" s="684"/>
      <c r="BK15" s="684"/>
      <c r="BL15" s="684"/>
      <c r="BM15" s="684"/>
      <c r="BN15" s="685"/>
      <c r="BO15" s="686">
        <v>7.4</v>
      </c>
      <c r="BP15" s="686"/>
      <c r="BQ15" s="686"/>
      <c r="BR15" s="686"/>
      <c r="BS15" s="692" t="s">
        <v>129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1921805</v>
      </c>
      <c r="CS15" s="684"/>
      <c r="CT15" s="684"/>
      <c r="CU15" s="684"/>
      <c r="CV15" s="684"/>
      <c r="CW15" s="684"/>
      <c r="CX15" s="684"/>
      <c r="CY15" s="685"/>
      <c r="CZ15" s="686">
        <v>9.3000000000000007</v>
      </c>
      <c r="DA15" s="686"/>
      <c r="DB15" s="686"/>
      <c r="DC15" s="686"/>
      <c r="DD15" s="692">
        <v>581058</v>
      </c>
      <c r="DE15" s="684"/>
      <c r="DF15" s="684"/>
      <c r="DG15" s="684"/>
      <c r="DH15" s="684"/>
      <c r="DI15" s="684"/>
      <c r="DJ15" s="684"/>
      <c r="DK15" s="684"/>
      <c r="DL15" s="684"/>
      <c r="DM15" s="684"/>
      <c r="DN15" s="684"/>
      <c r="DO15" s="684"/>
      <c r="DP15" s="685"/>
      <c r="DQ15" s="692">
        <v>1346450</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4483</v>
      </c>
      <c r="S16" s="684"/>
      <c r="T16" s="684"/>
      <c r="U16" s="684"/>
      <c r="V16" s="684"/>
      <c r="W16" s="684"/>
      <c r="X16" s="684"/>
      <c r="Y16" s="685"/>
      <c r="Z16" s="686">
        <v>0</v>
      </c>
      <c r="AA16" s="686"/>
      <c r="AB16" s="686"/>
      <c r="AC16" s="686"/>
      <c r="AD16" s="687">
        <v>4483</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588020</v>
      </c>
      <c r="CS16" s="684"/>
      <c r="CT16" s="684"/>
      <c r="CU16" s="684"/>
      <c r="CV16" s="684"/>
      <c r="CW16" s="684"/>
      <c r="CX16" s="684"/>
      <c r="CY16" s="685"/>
      <c r="CZ16" s="686">
        <v>2.9</v>
      </c>
      <c r="DA16" s="686"/>
      <c r="DB16" s="686"/>
      <c r="DC16" s="686"/>
      <c r="DD16" s="692" t="s">
        <v>129</v>
      </c>
      <c r="DE16" s="684"/>
      <c r="DF16" s="684"/>
      <c r="DG16" s="684"/>
      <c r="DH16" s="684"/>
      <c r="DI16" s="684"/>
      <c r="DJ16" s="684"/>
      <c r="DK16" s="684"/>
      <c r="DL16" s="684"/>
      <c r="DM16" s="684"/>
      <c r="DN16" s="684"/>
      <c r="DO16" s="684"/>
      <c r="DP16" s="685"/>
      <c r="DQ16" s="692">
        <v>61710</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43206</v>
      </c>
      <c r="S17" s="684"/>
      <c r="T17" s="684"/>
      <c r="U17" s="684"/>
      <c r="V17" s="684"/>
      <c r="W17" s="684"/>
      <c r="X17" s="684"/>
      <c r="Y17" s="685"/>
      <c r="Z17" s="686">
        <v>0.2</v>
      </c>
      <c r="AA17" s="686"/>
      <c r="AB17" s="686"/>
      <c r="AC17" s="686"/>
      <c r="AD17" s="687">
        <v>43206</v>
      </c>
      <c r="AE17" s="687"/>
      <c r="AF17" s="687"/>
      <c r="AG17" s="687"/>
      <c r="AH17" s="687"/>
      <c r="AI17" s="687"/>
      <c r="AJ17" s="687"/>
      <c r="AK17" s="687"/>
      <c r="AL17" s="688">
        <v>0.5</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180</v>
      </c>
      <c r="BP17" s="686"/>
      <c r="BQ17" s="686"/>
      <c r="BR17" s="686"/>
      <c r="BS17" s="692" t="s">
        <v>129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903878</v>
      </c>
      <c r="CS17" s="684"/>
      <c r="CT17" s="684"/>
      <c r="CU17" s="684"/>
      <c r="CV17" s="684"/>
      <c r="CW17" s="684"/>
      <c r="CX17" s="684"/>
      <c r="CY17" s="685"/>
      <c r="CZ17" s="686">
        <v>4.4000000000000004</v>
      </c>
      <c r="DA17" s="686"/>
      <c r="DB17" s="686"/>
      <c r="DC17" s="686"/>
      <c r="DD17" s="692" t="s">
        <v>129</v>
      </c>
      <c r="DE17" s="684"/>
      <c r="DF17" s="684"/>
      <c r="DG17" s="684"/>
      <c r="DH17" s="684"/>
      <c r="DI17" s="684"/>
      <c r="DJ17" s="684"/>
      <c r="DK17" s="684"/>
      <c r="DL17" s="684"/>
      <c r="DM17" s="684"/>
      <c r="DN17" s="684"/>
      <c r="DO17" s="684"/>
      <c r="DP17" s="685"/>
      <c r="DQ17" s="692">
        <v>853724</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16496</v>
      </c>
      <c r="S18" s="684"/>
      <c r="T18" s="684"/>
      <c r="U18" s="684"/>
      <c r="V18" s="684"/>
      <c r="W18" s="684"/>
      <c r="X18" s="684"/>
      <c r="Y18" s="685"/>
      <c r="Z18" s="686">
        <v>0.1</v>
      </c>
      <c r="AA18" s="686"/>
      <c r="AB18" s="686"/>
      <c r="AC18" s="686"/>
      <c r="AD18" s="687">
        <v>16496</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180</v>
      </c>
      <c r="BP18" s="686"/>
      <c r="BQ18" s="686"/>
      <c r="BR18" s="686"/>
      <c r="BS18" s="692" t="s">
        <v>129</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180</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v>2042</v>
      </c>
      <c r="S19" s="684"/>
      <c r="T19" s="684"/>
      <c r="U19" s="684"/>
      <c r="V19" s="684"/>
      <c r="W19" s="684"/>
      <c r="X19" s="684"/>
      <c r="Y19" s="685"/>
      <c r="Z19" s="686">
        <v>0</v>
      </c>
      <c r="AA19" s="686"/>
      <c r="AB19" s="686"/>
      <c r="AC19" s="686"/>
      <c r="AD19" s="687">
        <v>2042</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710</v>
      </c>
      <c r="BH19" s="684"/>
      <c r="BI19" s="684"/>
      <c r="BJ19" s="684"/>
      <c r="BK19" s="684"/>
      <c r="BL19" s="684"/>
      <c r="BM19" s="684"/>
      <c r="BN19" s="685"/>
      <c r="BO19" s="686">
        <v>0</v>
      </c>
      <c r="BP19" s="686"/>
      <c r="BQ19" s="686"/>
      <c r="BR19" s="686"/>
      <c r="BS19" s="692" t="s">
        <v>129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180</v>
      </c>
      <c r="DE19" s="684"/>
      <c r="DF19" s="684"/>
      <c r="DG19" s="684"/>
      <c r="DH19" s="684"/>
      <c r="DI19" s="684"/>
      <c r="DJ19" s="684"/>
      <c r="DK19" s="684"/>
      <c r="DL19" s="684"/>
      <c r="DM19" s="684"/>
      <c r="DN19" s="684"/>
      <c r="DO19" s="684"/>
      <c r="DP19" s="685"/>
      <c r="DQ19" s="692" t="s">
        <v>180</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v>610</v>
      </c>
      <c r="S20" s="684"/>
      <c r="T20" s="684"/>
      <c r="U20" s="684"/>
      <c r="V20" s="684"/>
      <c r="W20" s="684"/>
      <c r="X20" s="684"/>
      <c r="Y20" s="685"/>
      <c r="Z20" s="686">
        <v>0</v>
      </c>
      <c r="AA20" s="686"/>
      <c r="AB20" s="686"/>
      <c r="AC20" s="686"/>
      <c r="AD20" s="687">
        <v>610</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710</v>
      </c>
      <c r="BH20" s="684"/>
      <c r="BI20" s="684"/>
      <c r="BJ20" s="684"/>
      <c r="BK20" s="684"/>
      <c r="BL20" s="684"/>
      <c r="BM20" s="684"/>
      <c r="BN20" s="685"/>
      <c r="BO20" s="686">
        <v>0</v>
      </c>
      <c r="BP20" s="686"/>
      <c r="BQ20" s="686"/>
      <c r="BR20" s="686"/>
      <c r="BS20" s="692" t="s">
        <v>180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20622642</v>
      </c>
      <c r="CS20" s="684"/>
      <c r="CT20" s="684"/>
      <c r="CU20" s="684"/>
      <c r="CV20" s="684"/>
      <c r="CW20" s="684"/>
      <c r="CX20" s="684"/>
      <c r="CY20" s="685"/>
      <c r="CZ20" s="686">
        <v>100</v>
      </c>
      <c r="DA20" s="686"/>
      <c r="DB20" s="686"/>
      <c r="DC20" s="686"/>
      <c r="DD20" s="692">
        <v>2761536</v>
      </c>
      <c r="DE20" s="684"/>
      <c r="DF20" s="684"/>
      <c r="DG20" s="684"/>
      <c r="DH20" s="684"/>
      <c r="DI20" s="684"/>
      <c r="DJ20" s="684"/>
      <c r="DK20" s="684"/>
      <c r="DL20" s="684"/>
      <c r="DM20" s="684"/>
      <c r="DN20" s="684"/>
      <c r="DO20" s="684"/>
      <c r="DP20" s="685"/>
      <c r="DQ20" s="692">
        <v>13286968</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24058</v>
      </c>
      <c r="S21" s="684"/>
      <c r="T21" s="684"/>
      <c r="U21" s="684"/>
      <c r="V21" s="684"/>
      <c r="W21" s="684"/>
      <c r="X21" s="684"/>
      <c r="Y21" s="685"/>
      <c r="Z21" s="686">
        <v>0.1</v>
      </c>
      <c r="AA21" s="686"/>
      <c r="AB21" s="686"/>
      <c r="AC21" s="686"/>
      <c r="AD21" s="687">
        <v>24058</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710</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v>5444812</v>
      </c>
      <c r="S22" s="684"/>
      <c r="T22" s="684"/>
      <c r="U22" s="684"/>
      <c r="V22" s="684"/>
      <c r="W22" s="684"/>
      <c r="X22" s="684"/>
      <c r="Y22" s="685"/>
      <c r="Z22" s="686">
        <v>25.3</v>
      </c>
      <c r="AA22" s="686"/>
      <c r="AB22" s="686"/>
      <c r="AC22" s="686"/>
      <c r="AD22" s="687">
        <v>4652576</v>
      </c>
      <c r="AE22" s="687"/>
      <c r="AF22" s="687"/>
      <c r="AG22" s="687"/>
      <c r="AH22" s="687"/>
      <c r="AI22" s="687"/>
      <c r="AJ22" s="687"/>
      <c r="AK22" s="687"/>
      <c r="AL22" s="688">
        <v>53</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246</v>
      </c>
      <c r="BP22" s="686"/>
      <c r="BQ22" s="686"/>
      <c r="BR22" s="686"/>
      <c r="BS22" s="692" t="s">
        <v>129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v>4652576</v>
      </c>
      <c r="S23" s="684"/>
      <c r="T23" s="684"/>
      <c r="U23" s="684"/>
      <c r="V23" s="684"/>
      <c r="W23" s="684"/>
      <c r="X23" s="684"/>
      <c r="Y23" s="685"/>
      <c r="Z23" s="686">
        <v>21.6</v>
      </c>
      <c r="AA23" s="686"/>
      <c r="AB23" s="686"/>
      <c r="AC23" s="686"/>
      <c r="AD23" s="687">
        <v>4652576</v>
      </c>
      <c r="AE23" s="687"/>
      <c r="AF23" s="687"/>
      <c r="AG23" s="687"/>
      <c r="AH23" s="687"/>
      <c r="AI23" s="687"/>
      <c r="AJ23" s="687"/>
      <c r="AK23" s="687"/>
      <c r="AL23" s="688">
        <v>53</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v>792236</v>
      </c>
      <c r="S24" s="684"/>
      <c r="T24" s="684"/>
      <c r="U24" s="684"/>
      <c r="V24" s="684"/>
      <c r="W24" s="684"/>
      <c r="X24" s="684"/>
      <c r="Y24" s="685"/>
      <c r="Z24" s="686">
        <v>3.7</v>
      </c>
      <c r="AA24" s="686"/>
      <c r="AB24" s="686"/>
      <c r="AC24" s="686"/>
      <c r="AD24" s="687" t="s">
        <v>129</v>
      </c>
      <c r="AE24" s="687"/>
      <c r="AF24" s="687"/>
      <c r="AG24" s="687"/>
      <c r="AH24" s="687"/>
      <c r="AI24" s="687"/>
      <c r="AJ24" s="687"/>
      <c r="AK24" s="687"/>
      <c r="AL24" s="688" t="s">
        <v>129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180</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7852645</v>
      </c>
      <c r="CS24" s="673"/>
      <c r="CT24" s="673"/>
      <c r="CU24" s="673"/>
      <c r="CV24" s="673"/>
      <c r="CW24" s="673"/>
      <c r="CX24" s="673"/>
      <c r="CY24" s="674"/>
      <c r="CZ24" s="677">
        <v>38.1</v>
      </c>
      <c r="DA24" s="678"/>
      <c r="DB24" s="678"/>
      <c r="DC24" s="697"/>
      <c r="DD24" s="722">
        <v>4954797</v>
      </c>
      <c r="DE24" s="673"/>
      <c r="DF24" s="673"/>
      <c r="DG24" s="673"/>
      <c r="DH24" s="673"/>
      <c r="DI24" s="673"/>
      <c r="DJ24" s="673"/>
      <c r="DK24" s="674"/>
      <c r="DL24" s="722">
        <v>4899054</v>
      </c>
      <c r="DM24" s="673"/>
      <c r="DN24" s="673"/>
      <c r="DO24" s="673"/>
      <c r="DP24" s="673"/>
      <c r="DQ24" s="673"/>
      <c r="DR24" s="673"/>
      <c r="DS24" s="673"/>
      <c r="DT24" s="673"/>
      <c r="DU24" s="673"/>
      <c r="DV24" s="674"/>
      <c r="DW24" s="677">
        <v>53.8</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3004597</v>
      </c>
      <c r="CS25" s="719"/>
      <c r="CT25" s="719"/>
      <c r="CU25" s="719"/>
      <c r="CV25" s="719"/>
      <c r="CW25" s="719"/>
      <c r="CX25" s="719"/>
      <c r="CY25" s="720"/>
      <c r="CZ25" s="688">
        <v>14.6</v>
      </c>
      <c r="DA25" s="717"/>
      <c r="DB25" s="717"/>
      <c r="DC25" s="721"/>
      <c r="DD25" s="692">
        <v>2835700</v>
      </c>
      <c r="DE25" s="719"/>
      <c r="DF25" s="719"/>
      <c r="DG25" s="719"/>
      <c r="DH25" s="719"/>
      <c r="DI25" s="719"/>
      <c r="DJ25" s="719"/>
      <c r="DK25" s="720"/>
      <c r="DL25" s="692">
        <v>2780566</v>
      </c>
      <c r="DM25" s="719"/>
      <c r="DN25" s="719"/>
      <c r="DO25" s="719"/>
      <c r="DP25" s="719"/>
      <c r="DQ25" s="719"/>
      <c r="DR25" s="719"/>
      <c r="DS25" s="719"/>
      <c r="DT25" s="719"/>
      <c r="DU25" s="719"/>
      <c r="DV25" s="720"/>
      <c r="DW25" s="688">
        <v>30.5</v>
      </c>
      <c r="DX25" s="717"/>
      <c r="DY25" s="717"/>
      <c r="DZ25" s="717"/>
      <c r="EA25" s="717"/>
      <c r="EB25" s="717"/>
      <c r="EC25" s="718"/>
    </row>
    <row r="26" spans="2:133" ht="11.25" customHeight="1" x14ac:dyDescent="0.2">
      <c r="B26" s="680" t="s">
        <v>297</v>
      </c>
      <c r="C26" s="681"/>
      <c r="D26" s="681"/>
      <c r="E26" s="681"/>
      <c r="F26" s="681"/>
      <c r="G26" s="681"/>
      <c r="H26" s="681"/>
      <c r="I26" s="681"/>
      <c r="J26" s="681"/>
      <c r="K26" s="681"/>
      <c r="L26" s="681"/>
      <c r="M26" s="681"/>
      <c r="N26" s="681"/>
      <c r="O26" s="681"/>
      <c r="P26" s="681"/>
      <c r="Q26" s="682"/>
      <c r="R26" s="683">
        <v>9521798</v>
      </c>
      <c r="S26" s="684"/>
      <c r="T26" s="684"/>
      <c r="U26" s="684"/>
      <c r="V26" s="684"/>
      <c r="W26" s="684"/>
      <c r="X26" s="684"/>
      <c r="Y26" s="685"/>
      <c r="Z26" s="686">
        <v>44.3</v>
      </c>
      <c r="AA26" s="686"/>
      <c r="AB26" s="686"/>
      <c r="AC26" s="686"/>
      <c r="AD26" s="687">
        <v>8729562</v>
      </c>
      <c r="AE26" s="687"/>
      <c r="AF26" s="687"/>
      <c r="AG26" s="687"/>
      <c r="AH26" s="687"/>
      <c r="AI26" s="687"/>
      <c r="AJ26" s="687"/>
      <c r="AK26" s="687"/>
      <c r="AL26" s="688">
        <v>99.5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246</v>
      </c>
      <c r="BH26" s="684"/>
      <c r="BI26" s="684"/>
      <c r="BJ26" s="684"/>
      <c r="BK26" s="684"/>
      <c r="BL26" s="684"/>
      <c r="BM26" s="684"/>
      <c r="BN26" s="685"/>
      <c r="BO26" s="686" t="s">
        <v>180</v>
      </c>
      <c r="BP26" s="686"/>
      <c r="BQ26" s="686"/>
      <c r="BR26" s="686"/>
      <c r="BS26" s="692" t="s">
        <v>129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1954671</v>
      </c>
      <c r="CS26" s="684"/>
      <c r="CT26" s="684"/>
      <c r="CU26" s="684"/>
      <c r="CV26" s="684"/>
      <c r="CW26" s="684"/>
      <c r="CX26" s="684"/>
      <c r="CY26" s="685"/>
      <c r="CZ26" s="688">
        <v>9.5</v>
      </c>
      <c r="DA26" s="717"/>
      <c r="DB26" s="717"/>
      <c r="DC26" s="721"/>
      <c r="DD26" s="692">
        <v>1830973</v>
      </c>
      <c r="DE26" s="684"/>
      <c r="DF26" s="684"/>
      <c r="DG26" s="684"/>
      <c r="DH26" s="684"/>
      <c r="DI26" s="684"/>
      <c r="DJ26" s="684"/>
      <c r="DK26" s="685"/>
      <c r="DL26" s="692" t="s">
        <v>180</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2">
      <c r="B27" s="680" t="s">
        <v>300</v>
      </c>
      <c r="C27" s="681"/>
      <c r="D27" s="681"/>
      <c r="E27" s="681"/>
      <c r="F27" s="681"/>
      <c r="G27" s="681"/>
      <c r="H27" s="681"/>
      <c r="I27" s="681"/>
      <c r="J27" s="681"/>
      <c r="K27" s="681"/>
      <c r="L27" s="681"/>
      <c r="M27" s="681"/>
      <c r="N27" s="681"/>
      <c r="O27" s="681"/>
      <c r="P27" s="681"/>
      <c r="Q27" s="682"/>
      <c r="R27" s="683">
        <v>4840</v>
      </c>
      <c r="S27" s="684"/>
      <c r="T27" s="684"/>
      <c r="U27" s="684"/>
      <c r="V27" s="684"/>
      <c r="W27" s="684"/>
      <c r="X27" s="684"/>
      <c r="Y27" s="685"/>
      <c r="Z27" s="686">
        <v>0</v>
      </c>
      <c r="AA27" s="686"/>
      <c r="AB27" s="686"/>
      <c r="AC27" s="686"/>
      <c r="AD27" s="687">
        <v>4840</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3284949</v>
      </c>
      <c r="BH27" s="684"/>
      <c r="BI27" s="684"/>
      <c r="BJ27" s="684"/>
      <c r="BK27" s="684"/>
      <c r="BL27" s="684"/>
      <c r="BM27" s="684"/>
      <c r="BN27" s="685"/>
      <c r="BO27" s="686">
        <v>100</v>
      </c>
      <c r="BP27" s="686"/>
      <c r="BQ27" s="686"/>
      <c r="BR27" s="686"/>
      <c r="BS27" s="692">
        <v>233855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3944170</v>
      </c>
      <c r="CS27" s="719"/>
      <c r="CT27" s="719"/>
      <c r="CU27" s="719"/>
      <c r="CV27" s="719"/>
      <c r="CW27" s="719"/>
      <c r="CX27" s="719"/>
      <c r="CY27" s="720"/>
      <c r="CZ27" s="688">
        <v>19.100000000000001</v>
      </c>
      <c r="DA27" s="717"/>
      <c r="DB27" s="717"/>
      <c r="DC27" s="721"/>
      <c r="DD27" s="692">
        <v>1265373</v>
      </c>
      <c r="DE27" s="719"/>
      <c r="DF27" s="719"/>
      <c r="DG27" s="719"/>
      <c r="DH27" s="719"/>
      <c r="DI27" s="719"/>
      <c r="DJ27" s="719"/>
      <c r="DK27" s="720"/>
      <c r="DL27" s="692">
        <v>1264764</v>
      </c>
      <c r="DM27" s="719"/>
      <c r="DN27" s="719"/>
      <c r="DO27" s="719"/>
      <c r="DP27" s="719"/>
      <c r="DQ27" s="719"/>
      <c r="DR27" s="719"/>
      <c r="DS27" s="719"/>
      <c r="DT27" s="719"/>
      <c r="DU27" s="719"/>
      <c r="DV27" s="720"/>
      <c r="DW27" s="688">
        <v>13.9</v>
      </c>
      <c r="DX27" s="717"/>
      <c r="DY27" s="717"/>
      <c r="DZ27" s="717"/>
      <c r="EA27" s="717"/>
      <c r="EB27" s="717"/>
      <c r="EC27" s="718"/>
    </row>
    <row r="28" spans="2:133" ht="11.25" customHeight="1" x14ac:dyDescent="0.2">
      <c r="B28" s="680" t="s">
        <v>303</v>
      </c>
      <c r="C28" s="681"/>
      <c r="D28" s="681"/>
      <c r="E28" s="681"/>
      <c r="F28" s="681"/>
      <c r="G28" s="681"/>
      <c r="H28" s="681"/>
      <c r="I28" s="681"/>
      <c r="J28" s="681"/>
      <c r="K28" s="681"/>
      <c r="L28" s="681"/>
      <c r="M28" s="681"/>
      <c r="N28" s="681"/>
      <c r="O28" s="681"/>
      <c r="P28" s="681"/>
      <c r="Q28" s="682"/>
      <c r="R28" s="683">
        <v>120948</v>
      </c>
      <c r="S28" s="684"/>
      <c r="T28" s="684"/>
      <c r="U28" s="684"/>
      <c r="V28" s="684"/>
      <c r="W28" s="684"/>
      <c r="X28" s="684"/>
      <c r="Y28" s="685"/>
      <c r="Z28" s="686">
        <v>0.6</v>
      </c>
      <c r="AA28" s="686"/>
      <c r="AB28" s="686"/>
      <c r="AC28" s="686"/>
      <c r="AD28" s="687" t="s">
        <v>246</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903878</v>
      </c>
      <c r="CS28" s="684"/>
      <c r="CT28" s="684"/>
      <c r="CU28" s="684"/>
      <c r="CV28" s="684"/>
      <c r="CW28" s="684"/>
      <c r="CX28" s="684"/>
      <c r="CY28" s="685"/>
      <c r="CZ28" s="688">
        <v>4.4000000000000004</v>
      </c>
      <c r="DA28" s="717"/>
      <c r="DB28" s="717"/>
      <c r="DC28" s="721"/>
      <c r="DD28" s="692">
        <v>853724</v>
      </c>
      <c r="DE28" s="684"/>
      <c r="DF28" s="684"/>
      <c r="DG28" s="684"/>
      <c r="DH28" s="684"/>
      <c r="DI28" s="684"/>
      <c r="DJ28" s="684"/>
      <c r="DK28" s="685"/>
      <c r="DL28" s="692">
        <v>853724</v>
      </c>
      <c r="DM28" s="684"/>
      <c r="DN28" s="684"/>
      <c r="DO28" s="684"/>
      <c r="DP28" s="684"/>
      <c r="DQ28" s="684"/>
      <c r="DR28" s="684"/>
      <c r="DS28" s="684"/>
      <c r="DT28" s="684"/>
      <c r="DU28" s="684"/>
      <c r="DV28" s="685"/>
      <c r="DW28" s="688">
        <v>9.4</v>
      </c>
      <c r="DX28" s="717"/>
      <c r="DY28" s="717"/>
      <c r="DZ28" s="717"/>
      <c r="EA28" s="717"/>
      <c r="EB28" s="717"/>
      <c r="EC28" s="718"/>
    </row>
    <row r="29" spans="2:133" ht="11.25" customHeight="1" x14ac:dyDescent="0.2">
      <c r="B29" s="680" t="s">
        <v>305</v>
      </c>
      <c r="C29" s="681"/>
      <c r="D29" s="681"/>
      <c r="E29" s="681"/>
      <c r="F29" s="681"/>
      <c r="G29" s="681"/>
      <c r="H29" s="681"/>
      <c r="I29" s="681"/>
      <c r="J29" s="681"/>
      <c r="K29" s="681"/>
      <c r="L29" s="681"/>
      <c r="M29" s="681"/>
      <c r="N29" s="681"/>
      <c r="O29" s="681"/>
      <c r="P29" s="681"/>
      <c r="Q29" s="682"/>
      <c r="R29" s="683">
        <v>212688</v>
      </c>
      <c r="S29" s="684"/>
      <c r="T29" s="684"/>
      <c r="U29" s="684"/>
      <c r="V29" s="684"/>
      <c r="W29" s="684"/>
      <c r="X29" s="684"/>
      <c r="Y29" s="685"/>
      <c r="Z29" s="686">
        <v>1</v>
      </c>
      <c r="AA29" s="686"/>
      <c r="AB29" s="686"/>
      <c r="AC29" s="686"/>
      <c r="AD29" s="687">
        <v>7315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70</v>
      </c>
      <c r="CG29" s="699"/>
      <c r="CH29" s="699"/>
      <c r="CI29" s="699"/>
      <c r="CJ29" s="699"/>
      <c r="CK29" s="699"/>
      <c r="CL29" s="699"/>
      <c r="CM29" s="699"/>
      <c r="CN29" s="699"/>
      <c r="CO29" s="699"/>
      <c r="CP29" s="699"/>
      <c r="CQ29" s="700"/>
      <c r="CR29" s="683">
        <v>903878</v>
      </c>
      <c r="CS29" s="719"/>
      <c r="CT29" s="719"/>
      <c r="CU29" s="719"/>
      <c r="CV29" s="719"/>
      <c r="CW29" s="719"/>
      <c r="CX29" s="719"/>
      <c r="CY29" s="720"/>
      <c r="CZ29" s="688">
        <v>4.4000000000000004</v>
      </c>
      <c r="DA29" s="717"/>
      <c r="DB29" s="717"/>
      <c r="DC29" s="721"/>
      <c r="DD29" s="692">
        <v>853724</v>
      </c>
      <c r="DE29" s="719"/>
      <c r="DF29" s="719"/>
      <c r="DG29" s="719"/>
      <c r="DH29" s="719"/>
      <c r="DI29" s="719"/>
      <c r="DJ29" s="719"/>
      <c r="DK29" s="720"/>
      <c r="DL29" s="692">
        <v>853724</v>
      </c>
      <c r="DM29" s="719"/>
      <c r="DN29" s="719"/>
      <c r="DO29" s="719"/>
      <c r="DP29" s="719"/>
      <c r="DQ29" s="719"/>
      <c r="DR29" s="719"/>
      <c r="DS29" s="719"/>
      <c r="DT29" s="719"/>
      <c r="DU29" s="719"/>
      <c r="DV29" s="720"/>
      <c r="DW29" s="688">
        <v>9.4</v>
      </c>
      <c r="DX29" s="717"/>
      <c r="DY29" s="717"/>
      <c r="DZ29" s="717"/>
      <c r="EA29" s="717"/>
      <c r="EB29" s="717"/>
      <c r="EC29" s="718"/>
    </row>
    <row r="30" spans="2:133" ht="11.25" customHeight="1" x14ac:dyDescent="0.2">
      <c r="B30" s="680" t="s">
        <v>307</v>
      </c>
      <c r="C30" s="681"/>
      <c r="D30" s="681"/>
      <c r="E30" s="681"/>
      <c r="F30" s="681"/>
      <c r="G30" s="681"/>
      <c r="H30" s="681"/>
      <c r="I30" s="681"/>
      <c r="J30" s="681"/>
      <c r="K30" s="681"/>
      <c r="L30" s="681"/>
      <c r="M30" s="681"/>
      <c r="N30" s="681"/>
      <c r="O30" s="681"/>
      <c r="P30" s="681"/>
      <c r="Q30" s="682"/>
      <c r="R30" s="683">
        <v>103379</v>
      </c>
      <c r="S30" s="684"/>
      <c r="T30" s="684"/>
      <c r="U30" s="684"/>
      <c r="V30" s="684"/>
      <c r="W30" s="684"/>
      <c r="X30" s="684"/>
      <c r="Y30" s="685"/>
      <c r="Z30" s="686">
        <v>0.5</v>
      </c>
      <c r="AA30" s="686"/>
      <c r="AB30" s="686"/>
      <c r="AC30" s="686"/>
      <c r="AD30" s="687" t="s">
        <v>180</v>
      </c>
      <c r="AE30" s="687"/>
      <c r="AF30" s="687"/>
      <c r="AG30" s="687"/>
      <c r="AH30" s="687"/>
      <c r="AI30" s="687"/>
      <c r="AJ30" s="687"/>
      <c r="AK30" s="687"/>
      <c r="AL30" s="688" t="s">
        <v>129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844279</v>
      </c>
      <c r="CS30" s="684"/>
      <c r="CT30" s="684"/>
      <c r="CU30" s="684"/>
      <c r="CV30" s="684"/>
      <c r="CW30" s="684"/>
      <c r="CX30" s="684"/>
      <c r="CY30" s="685"/>
      <c r="CZ30" s="688">
        <v>4.0999999999999996</v>
      </c>
      <c r="DA30" s="717"/>
      <c r="DB30" s="717"/>
      <c r="DC30" s="721"/>
      <c r="DD30" s="692">
        <v>798246</v>
      </c>
      <c r="DE30" s="684"/>
      <c r="DF30" s="684"/>
      <c r="DG30" s="684"/>
      <c r="DH30" s="684"/>
      <c r="DI30" s="684"/>
      <c r="DJ30" s="684"/>
      <c r="DK30" s="685"/>
      <c r="DL30" s="692">
        <v>798246</v>
      </c>
      <c r="DM30" s="684"/>
      <c r="DN30" s="684"/>
      <c r="DO30" s="684"/>
      <c r="DP30" s="684"/>
      <c r="DQ30" s="684"/>
      <c r="DR30" s="684"/>
      <c r="DS30" s="684"/>
      <c r="DT30" s="684"/>
      <c r="DU30" s="684"/>
      <c r="DV30" s="685"/>
      <c r="DW30" s="688">
        <v>8.8000000000000007</v>
      </c>
      <c r="DX30" s="717"/>
      <c r="DY30" s="717"/>
      <c r="DZ30" s="717"/>
      <c r="EA30" s="717"/>
      <c r="EB30" s="717"/>
      <c r="EC30" s="718"/>
    </row>
    <row r="31" spans="2:133" ht="11.25" customHeight="1" x14ac:dyDescent="0.2">
      <c r="B31" s="680" t="s">
        <v>311</v>
      </c>
      <c r="C31" s="681"/>
      <c r="D31" s="681"/>
      <c r="E31" s="681"/>
      <c r="F31" s="681"/>
      <c r="G31" s="681"/>
      <c r="H31" s="681"/>
      <c r="I31" s="681"/>
      <c r="J31" s="681"/>
      <c r="K31" s="681"/>
      <c r="L31" s="681"/>
      <c r="M31" s="681"/>
      <c r="N31" s="681"/>
      <c r="O31" s="681"/>
      <c r="P31" s="681"/>
      <c r="Q31" s="682"/>
      <c r="R31" s="683">
        <v>2954964</v>
      </c>
      <c r="S31" s="684"/>
      <c r="T31" s="684"/>
      <c r="U31" s="684"/>
      <c r="V31" s="684"/>
      <c r="W31" s="684"/>
      <c r="X31" s="684"/>
      <c r="Y31" s="685"/>
      <c r="Z31" s="686">
        <v>13.7</v>
      </c>
      <c r="AA31" s="686"/>
      <c r="AB31" s="686"/>
      <c r="AC31" s="686"/>
      <c r="AD31" s="687" t="s">
        <v>246</v>
      </c>
      <c r="AE31" s="687"/>
      <c r="AF31" s="687"/>
      <c r="AG31" s="687"/>
      <c r="AH31" s="687"/>
      <c r="AI31" s="687"/>
      <c r="AJ31" s="687"/>
      <c r="AK31" s="687"/>
      <c r="AL31" s="688" t="s">
        <v>129</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99.6</v>
      </c>
      <c r="BH31" s="738"/>
      <c r="BI31" s="738"/>
      <c r="BJ31" s="738"/>
      <c r="BK31" s="738"/>
      <c r="BL31" s="738"/>
      <c r="BM31" s="678">
        <v>99.1</v>
      </c>
      <c r="BN31" s="738"/>
      <c r="BO31" s="738"/>
      <c r="BP31" s="738"/>
      <c r="BQ31" s="739"/>
      <c r="BR31" s="751">
        <v>99.5</v>
      </c>
      <c r="BS31" s="738"/>
      <c r="BT31" s="738"/>
      <c r="BU31" s="738"/>
      <c r="BV31" s="738"/>
      <c r="BW31" s="738"/>
      <c r="BX31" s="678">
        <v>98.8</v>
      </c>
      <c r="BY31" s="738"/>
      <c r="BZ31" s="738"/>
      <c r="CA31" s="738"/>
      <c r="CB31" s="739"/>
      <c r="CD31" s="725"/>
      <c r="CE31" s="726"/>
      <c r="CF31" s="698" t="s">
        <v>314</v>
      </c>
      <c r="CG31" s="699"/>
      <c r="CH31" s="699"/>
      <c r="CI31" s="699"/>
      <c r="CJ31" s="699"/>
      <c r="CK31" s="699"/>
      <c r="CL31" s="699"/>
      <c r="CM31" s="699"/>
      <c r="CN31" s="699"/>
      <c r="CO31" s="699"/>
      <c r="CP31" s="699"/>
      <c r="CQ31" s="700"/>
      <c r="CR31" s="683">
        <v>59599</v>
      </c>
      <c r="CS31" s="719"/>
      <c r="CT31" s="719"/>
      <c r="CU31" s="719"/>
      <c r="CV31" s="719"/>
      <c r="CW31" s="719"/>
      <c r="CX31" s="719"/>
      <c r="CY31" s="720"/>
      <c r="CZ31" s="688">
        <v>0.3</v>
      </c>
      <c r="DA31" s="717"/>
      <c r="DB31" s="717"/>
      <c r="DC31" s="721"/>
      <c r="DD31" s="692">
        <v>55478</v>
      </c>
      <c r="DE31" s="719"/>
      <c r="DF31" s="719"/>
      <c r="DG31" s="719"/>
      <c r="DH31" s="719"/>
      <c r="DI31" s="719"/>
      <c r="DJ31" s="719"/>
      <c r="DK31" s="720"/>
      <c r="DL31" s="692">
        <v>55478</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2">
      <c r="B32" s="729" t="s">
        <v>315</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99.6</v>
      </c>
      <c r="BH32" s="719"/>
      <c r="BI32" s="719"/>
      <c r="BJ32" s="719"/>
      <c r="BK32" s="719"/>
      <c r="BL32" s="719"/>
      <c r="BM32" s="689">
        <v>99.3</v>
      </c>
      <c r="BN32" s="749"/>
      <c r="BO32" s="749"/>
      <c r="BP32" s="749"/>
      <c r="BQ32" s="750"/>
      <c r="BR32" s="752">
        <v>99.5</v>
      </c>
      <c r="BS32" s="719"/>
      <c r="BT32" s="719"/>
      <c r="BU32" s="719"/>
      <c r="BV32" s="719"/>
      <c r="BW32" s="719"/>
      <c r="BX32" s="689">
        <v>99.2</v>
      </c>
      <c r="BY32" s="749"/>
      <c r="BZ32" s="749"/>
      <c r="CA32" s="749"/>
      <c r="CB32" s="750"/>
      <c r="CD32" s="727"/>
      <c r="CE32" s="728"/>
      <c r="CF32" s="698" t="s">
        <v>318</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180</v>
      </c>
      <c r="DX32" s="717"/>
      <c r="DY32" s="717"/>
      <c r="DZ32" s="717"/>
      <c r="EA32" s="717"/>
      <c r="EB32" s="717"/>
      <c r="EC32" s="718"/>
    </row>
    <row r="33" spans="2:133" ht="11.25" customHeight="1" x14ac:dyDescent="0.2">
      <c r="B33" s="680" t="s">
        <v>319</v>
      </c>
      <c r="C33" s="681"/>
      <c r="D33" s="681"/>
      <c r="E33" s="681"/>
      <c r="F33" s="681"/>
      <c r="G33" s="681"/>
      <c r="H33" s="681"/>
      <c r="I33" s="681"/>
      <c r="J33" s="681"/>
      <c r="K33" s="681"/>
      <c r="L33" s="681"/>
      <c r="M33" s="681"/>
      <c r="N33" s="681"/>
      <c r="O33" s="681"/>
      <c r="P33" s="681"/>
      <c r="Q33" s="682"/>
      <c r="R33" s="683">
        <v>2418013</v>
      </c>
      <c r="S33" s="684"/>
      <c r="T33" s="684"/>
      <c r="U33" s="684"/>
      <c r="V33" s="684"/>
      <c r="W33" s="684"/>
      <c r="X33" s="684"/>
      <c r="Y33" s="685"/>
      <c r="Z33" s="686">
        <v>11.2</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99.4</v>
      </c>
      <c r="BH33" s="754"/>
      <c r="BI33" s="754"/>
      <c r="BJ33" s="754"/>
      <c r="BK33" s="754"/>
      <c r="BL33" s="754"/>
      <c r="BM33" s="755">
        <v>98.9</v>
      </c>
      <c r="BN33" s="754"/>
      <c r="BO33" s="754"/>
      <c r="BP33" s="754"/>
      <c r="BQ33" s="756"/>
      <c r="BR33" s="753">
        <v>99.4</v>
      </c>
      <c r="BS33" s="754"/>
      <c r="BT33" s="754"/>
      <c r="BU33" s="754"/>
      <c r="BV33" s="754"/>
      <c r="BW33" s="754"/>
      <c r="BX33" s="755">
        <v>98.4</v>
      </c>
      <c r="BY33" s="754"/>
      <c r="BZ33" s="754"/>
      <c r="CA33" s="754"/>
      <c r="CB33" s="756"/>
      <c r="CD33" s="698" t="s">
        <v>321</v>
      </c>
      <c r="CE33" s="699"/>
      <c r="CF33" s="699"/>
      <c r="CG33" s="699"/>
      <c r="CH33" s="699"/>
      <c r="CI33" s="699"/>
      <c r="CJ33" s="699"/>
      <c r="CK33" s="699"/>
      <c r="CL33" s="699"/>
      <c r="CM33" s="699"/>
      <c r="CN33" s="699"/>
      <c r="CO33" s="699"/>
      <c r="CP33" s="699"/>
      <c r="CQ33" s="700"/>
      <c r="CR33" s="683">
        <v>9420441</v>
      </c>
      <c r="CS33" s="719"/>
      <c r="CT33" s="719"/>
      <c r="CU33" s="719"/>
      <c r="CV33" s="719"/>
      <c r="CW33" s="719"/>
      <c r="CX33" s="719"/>
      <c r="CY33" s="720"/>
      <c r="CZ33" s="688">
        <v>45.7</v>
      </c>
      <c r="DA33" s="717"/>
      <c r="DB33" s="717"/>
      <c r="DC33" s="721"/>
      <c r="DD33" s="692">
        <v>7511882</v>
      </c>
      <c r="DE33" s="719"/>
      <c r="DF33" s="719"/>
      <c r="DG33" s="719"/>
      <c r="DH33" s="719"/>
      <c r="DI33" s="719"/>
      <c r="DJ33" s="719"/>
      <c r="DK33" s="720"/>
      <c r="DL33" s="692">
        <v>3579042</v>
      </c>
      <c r="DM33" s="719"/>
      <c r="DN33" s="719"/>
      <c r="DO33" s="719"/>
      <c r="DP33" s="719"/>
      <c r="DQ33" s="719"/>
      <c r="DR33" s="719"/>
      <c r="DS33" s="719"/>
      <c r="DT33" s="719"/>
      <c r="DU33" s="719"/>
      <c r="DV33" s="720"/>
      <c r="DW33" s="688">
        <v>39.299999999999997</v>
      </c>
      <c r="DX33" s="717"/>
      <c r="DY33" s="717"/>
      <c r="DZ33" s="717"/>
      <c r="EA33" s="717"/>
      <c r="EB33" s="717"/>
      <c r="EC33" s="718"/>
    </row>
    <row r="34" spans="2:133" ht="11.25" customHeight="1" x14ac:dyDescent="0.2">
      <c r="B34" s="680" t="s">
        <v>322</v>
      </c>
      <c r="C34" s="681"/>
      <c r="D34" s="681"/>
      <c r="E34" s="681"/>
      <c r="F34" s="681"/>
      <c r="G34" s="681"/>
      <c r="H34" s="681"/>
      <c r="I34" s="681"/>
      <c r="J34" s="681"/>
      <c r="K34" s="681"/>
      <c r="L34" s="681"/>
      <c r="M34" s="681"/>
      <c r="N34" s="681"/>
      <c r="O34" s="681"/>
      <c r="P34" s="681"/>
      <c r="Q34" s="682"/>
      <c r="R34" s="683">
        <v>129842</v>
      </c>
      <c r="S34" s="684"/>
      <c r="T34" s="684"/>
      <c r="U34" s="684"/>
      <c r="V34" s="684"/>
      <c r="W34" s="684"/>
      <c r="X34" s="684"/>
      <c r="Y34" s="685"/>
      <c r="Z34" s="686">
        <v>0.6</v>
      </c>
      <c r="AA34" s="686"/>
      <c r="AB34" s="686"/>
      <c r="AC34" s="686"/>
      <c r="AD34" s="687">
        <v>35198</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2300619</v>
      </c>
      <c r="CS34" s="684"/>
      <c r="CT34" s="684"/>
      <c r="CU34" s="684"/>
      <c r="CV34" s="684"/>
      <c r="CW34" s="684"/>
      <c r="CX34" s="684"/>
      <c r="CY34" s="685"/>
      <c r="CZ34" s="688">
        <v>11.2</v>
      </c>
      <c r="DA34" s="717"/>
      <c r="DB34" s="717"/>
      <c r="DC34" s="721"/>
      <c r="DD34" s="692">
        <v>1948857</v>
      </c>
      <c r="DE34" s="684"/>
      <c r="DF34" s="684"/>
      <c r="DG34" s="684"/>
      <c r="DH34" s="684"/>
      <c r="DI34" s="684"/>
      <c r="DJ34" s="684"/>
      <c r="DK34" s="685"/>
      <c r="DL34" s="692">
        <v>1411167</v>
      </c>
      <c r="DM34" s="684"/>
      <c r="DN34" s="684"/>
      <c r="DO34" s="684"/>
      <c r="DP34" s="684"/>
      <c r="DQ34" s="684"/>
      <c r="DR34" s="684"/>
      <c r="DS34" s="684"/>
      <c r="DT34" s="684"/>
      <c r="DU34" s="684"/>
      <c r="DV34" s="685"/>
      <c r="DW34" s="688">
        <v>15.5</v>
      </c>
      <c r="DX34" s="717"/>
      <c r="DY34" s="717"/>
      <c r="DZ34" s="717"/>
      <c r="EA34" s="717"/>
      <c r="EB34" s="717"/>
      <c r="EC34" s="718"/>
    </row>
    <row r="35" spans="2:133" ht="11.25" customHeight="1" x14ac:dyDescent="0.2">
      <c r="B35" s="680" t="s">
        <v>324</v>
      </c>
      <c r="C35" s="681"/>
      <c r="D35" s="681"/>
      <c r="E35" s="681"/>
      <c r="F35" s="681"/>
      <c r="G35" s="681"/>
      <c r="H35" s="681"/>
      <c r="I35" s="681"/>
      <c r="J35" s="681"/>
      <c r="K35" s="681"/>
      <c r="L35" s="681"/>
      <c r="M35" s="681"/>
      <c r="N35" s="681"/>
      <c r="O35" s="681"/>
      <c r="P35" s="681"/>
      <c r="Q35" s="682"/>
      <c r="R35" s="683">
        <v>1435658</v>
      </c>
      <c r="S35" s="684"/>
      <c r="T35" s="684"/>
      <c r="U35" s="684"/>
      <c r="V35" s="684"/>
      <c r="W35" s="684"/>
      <c r="X35" s="684"/>
      <c r="Y35" s="685"/>
      <c r="Z35" s="686">
        <v>6.7</v>
      </c>
      <c r="AA35" s="686"/>
      <c r="AB35" s="686"/>
      <c r="AC35" s="686"/>
      <c r="AD35" s="687" t="s">
        <v>129</v>
      </c>
      <c r="AE35" s="687"/>
      <c r="AF35" s="687"/>
      <c r="AG35" s="687"/>
      <c r="AH35" s="687"/>
      <c r="AI35" s="687"/>
      <c r="AJ35" s="687"/>
      <c r="AK35" s="687"/>
      <c r="AL35" s="688" t="s">
        <v>180</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231879</v>
      </c>
      <c r="CS35" s="719"/>
      <c r="CT35" s="719"/>
      <c r="CU35" s="719"/>
      <c r="CV35" s="719"/>
      <c r="CW35" s="719"/>
      <c r="CX35" s="719"/>
      <c r="CY35" s="720"/>
      <c r="CZ35" s="688">
        <v>1.1000000000000001</v>
      </c>
      <c r="DA35" s="717"/>
      <c r="DB35" s="717"/>
      <c r="DC35" s="721"/>
      <c r="DD35" s="692">
        <v>179597</v>
      </c>
      <c r="DE35" s="719"/>
      <c r="DF35" s="719"/>
      <c r="DG35" s="719"/>
      <c r="DH35" s="719"/>
      <c r="DI35" s="719"/>
      <c r="DJ35" s="719"/>
      <c r="DK35" s="720"/>
      <c r="DL35" s="692">
        <v>178971</v>
      </c>
      <c r="DM35" s="719"/>
      <c r="DN35" s="719"/>
      <c r="DO35" s="719"/>
      <c r="DP35" s="719"/>
      <c r="DQ35" s="719"/>
      <c r="DR35" s="719"/>
      <c r="DS35" s="719"/>
      <c r="DT35" s="719"/>
      <c r="DU35" s="719"/>
      <c r="DV35" s="720"/>
      <c r="DW35" s="688">
        <v>2</v>
      </c>
      <c r="DX35" s="717"/>
      <c r="DY35" s="717"/>
      <c r="DZ35" s="717"/>
      <c r="EA35" s="717"/>
      <c r="EB35" s="717"/>
      <c r="EC35" s="718"/>
    </row>
    <row r="36" spans="2:133" ht="11.25" customHeight="1" x14ac:dyDescent="0.2">
      <c r="B36" s="680" t="s">
        <v>328</v>
      </c>
      <c r="C36" s="681"/>
      <c r="D36" s="681"/>
      <c r="E36" s="681"/>
      <c r="F36" s="681"/>
      <c r="G36" s="681"/>
      <c r="H36" s="681"/>
      <c r="I36" s="681"/>
      <c r="J36" s="681"/>
      <c r="K36" s="681"/>
      <c r="L36" s="681"/>
      <c r="M36" s="681"/>
      <c r="N36" s="681"/>
      <c r="O36" s="681"/>
      <c r="P36" s="681"/>
      <c r="Q36" s="682"/>
      <c r="R36" s="683">
        <v>2106808</v>
      </c>
      <c r="S36" s="684"/>
      <c r="T36" s="684"/>
      <c r="U36" s="684"/>
      <c r="V36" s="684"/>
      <c r="W36" s="684"/>
      <c r="X36" s="684"/>
      <c r="Y36" s="685"/>
      <c r="Z36" s="686">
        <v>9.8000000000000007</v>
      </c>
      <c r="AA36" s="686"/>
      <c r="AB36" s="686"/>
      <c r="AC36" s="686"/>
      <c r="AD36" s="687" t="s">
        <v>129</v>
      </c>
      <c r="AE36" s="687"/>
      <c r="AF36" s="687"/>
      <c r="AG36" s="687"/>
      <c r="AH36" s="687"/>
      <c r="AI36" s="687"/>
      <c r="AJ36" s="687"/>
      <c r="AK36" s="687"/>
      <c r="AL36" s="688" t="s">
        <v>129</v>
      </c>
      <c r="AM36" s="689"/>
      <c r="AN36" s="689"/>
      <c r="AO36" s="690"/>
      <c r="AP36" s="235"/>
      <c r="AQ36" s="757" t="s">
        <v>329</v>
      </c>
      <c r="AR36" s="758"/>
      <c r="AS36" s="758"/>
      <c r="AT36" s="758"/>
      <c r="AU36" s="758"/>
      <c r="AV36" s="758"/>
      <c r="AW36" s="758"/>
      <c r="AX36" s="758"/>
      <c r="AY36" s="759"/>
      <c r="AZ36" s="672">
        <v>2260567</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54153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2359997</v>
      </c>
      <c r="CS36" s="684"/>
      <c r="CT36" s="684"/>
      <c r="CU36" s="684"/>
      <c r="CV36" s="684"/>
      <c r="CW36" s="684"/>
      <c r="CX36" s="684"/>
      <c r="CY36" s="685"/>
      <c r="CZ36" s="688">
        <v>11.4</v>
      </c>
      <c r="DA36" s="717"/>
      <c r="DB36" s="717"/>
      <c r="DC36" s="721"/>
      <c r="DD36" s="692">
        <v>1494955</v>
      </c>
      <c r="DE36" s="684"/>
      <c r="DF36" s="684"/>
      <c r="DG36" s="684"/>
      <c r="DH36" s="684"/>
      <c r="DI36" s="684"/>
      <c r="DJ36" s="684"/>
      <c r="DK36" s="685"/>
      <c r="DL36" s="692">
        <v>716548</v>
      </c>
      <c r="DM36" s="684"/>
      <c r="DN36" s="684"/>
      <c r="DO36" s="684"/>
      <c r="DP36" s="684"/>
      <c r="DQ36" s="684"/>
      <c r="DR36" s="684"/>
      <c r="DS36" s="684"/>
      <c r="DT36" s="684"/>
      <c r="DU36" s="684"/>
      <c r="DV36" s="685"/>
      <c r="DW36" s="688">
        <v>7.9</v>
      </c>
      <c r="DX36" s="717"/>
      <c r="DY36" s="717"/>
      <c r="DZ36" s="717"/>
      <c r="EA36" s="717"/>
      <c r="EB36" s="717"/>
      <c r="EC36" s="718"/>
    </row>
    <row r="37" spans="2:133" ht="11.25" customHeight="1" x14ac:dyDescent="0.2">
      <c r="B37" s="680" t="s">
        <v>332</v>
      </c>
      <c r="C37" s="681"/>
      <c r="D37" s="681"/>
      <c r="E37" s="681"/>
      <c r="F37" s="681"/>
      <c r="G37" s="681"/>
      <c r="H37" s="681"/>
      <c r="I37" s="681"/>
      <c r="J37" s="681"/>
      <c r="K37" s="681"/>
      <c r="L37" s="681"/>
      <c r="M37" s="681"/>
      <c r="N37" s="681"/>
      <c r="O37" s="681"/>
      <c r="P37" s="681"/>
      <c r="Q37" s="682"/>
      <c r="R37" s="683">
        <v>907331</v>
      </c>
      <c r="S37" s="684"/>
      <c r="T37" s="684"/>
      <c r="U37" s="684"/>
      <c r="V37" s="684"/>
      <c r="W37" s="684"/>
      <c r="X37" s="684"/>
      <c r="Y37" s="685"/>
      <c r="Z37" s="686">
        <v>4.2</v>
      </c>
      <c r="AA37" s="686"/>
      <c r="AB37" s="686"/>
      <c r="AC37" s="686"/>
      <c r="AD37" s="687" t="s">
        <v>180</v>
      </c>
      <c r="AE37" s="687"/>
      <c r="AF37" s="687"/>
      <c r="AG37" s="687"/>
      <c r="AH37" s="687"/>
      <c r="AI37" s="687"/>
      <c r="AJ37" s="687"/>
      <c r="AK37" s="687"/>
      <c r="AL37" s="688" t="s">
        <v>246</v>
      </c>
      <c r="AM37" s="689"/>
      <c r="AN37" s="689"/>
      <c r="AO37" s="690"/>
      <c r="AQ37" s="761" t="s">
        <v>333</v>
      </c>
      <c r="AR37" s="762"/>
      <c r="AS37" s="762"/>
      <c r="AT37" s="762"/>
      <c r="AU37" s="762"/>
      <c r="AV37" s="762"/>
      <c r="AW37" s="762"/>
      <c r="AX37" s="762"/>
      <c r="AY37" s="763"/>
      <c r="AZ37" s="683">
        <v>455672</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-10247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311093</v>
      </c>
      <c r="CS37" s="719"/>
      <c r="CT37" s="719"/>
      <c r="CU37" s="719"/>
      <c r="CV37" s="719"/>
      <c r="CW37" s="719"/>
      <c r="CX37" s="719"/>
      <c r="CY37" s="720"/>
      <c r="CZ37" s="688">
        <v>1.5</v>
      </c>
      <c r="DA37" s="717"/>
      <c r="DB37" s="717"/>
      <c r="DC37" s="721"/>
      <c r="DD37" s="692">
        <v>112192</v>
      </c>
      <c r="DE37" s="719"/>
      <c r="DF37" s="719"/>
      <c r="DG37" s="719"/>
      <c r="DH37" s="719"/>
      <c r="DI37" s="719"/>
      <c r="DJ37" s="719"/>
      <c r="DK37" s="720"/>
      <c r="DL37" s="692">
        <v>112192</v>
      </c>
      <c r="DM37" s="719"/>
      <c r="DN37" s="719"/>
      <c r="DO37" s="719"/>
      <c r="DP37" s="719"/>
      <c r="DQ37" s="719"/>
      <c r="DR37" s="719"/>
      <c r="DS37" s="719"/>
      <c r="DT37" s="719"/>
      <c r="DU37" s="719"/>
      <c r="DV37" s="720"/>
      <c r="DW37" s="688">
        <v>1.2</v>
      </c>
      <c r="DX37" s="717"/>
      <c r="DY37" s="717"/>
      <c r="DZ37" s="717"/>
      <c r="EA37" s="717"/>
      <c r="EB37" s="717"/>
      <c r="EC37" s="718"/>
    </row>
    <row r="38" spans="2:133" ht="11.25" customHeight="1" x14ac:dyDescent="0.2">
      <c r="B38" s="680" t="s">
        <v>336</v>
      </c>
      <c r="C38" s="681"/>
      <c r="D38" s="681"/>
      <c r="E38" s="681"/>
      <c r="F38" s="681"/>
      <c r="G38" s="681"/>
      <c r="H38" s="681"/>
      <c r="I38" s="681"/>
      <c r="J38" s="681"/>
      <c r="K38" s="681"/>
      <c r="L38" s="681"/>
      <c r="M38" s="681"/>
      <c r="N38" s="681"/>
      <c r="O38" s="681"/>
      <c r="P38" s="681"/>
      <c r="Q38" s="682"/>
      <c r="R38" s="683">
        <v>528974</v>
      </c>
      <c r="S38" s="684"/>
      <c r="T38" s="684"/>
      <c r="U38" s="684"/>
      <c r="V38" s="684"/>
      <c r="W38" s="684"/>
      <c r="X38" s="684"/>
      <c r="Y38" s="685"/>
      <c r="Z38" s="686">
        <v>2.5</v>
      </c>
      <c r="AA38" s="686"/>
      <c r="AB38" s="686"/>
      <c r="AC38" s="686"/>
      <c r="AD38" s="687">
        <v>16</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104052</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5315</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1657579</v>
      </c>
      <c r="CS38" s="684"/>
      <c r="CT38" s="684"/>
      <c r="CU38" s="684"/>
      <c r="CV38" s="684"/>
      <c r="CW38" s="684"/>
      <c r="CX38" s="684"/>
      <c r="CY38" s="685"/>
      <c r="CZ38" s="688">
        <v>8</v>
      </c>
      <c r="DA38" s="717"/>
      <c r="DB38" s="717"/>
      <c r="DC38" s="721"/>
      <c r="DD38" s="692">
        <v>1325023</v>
      </c>
      <c r="DE38" s="684"/>
      <c r="DF38" s="684"/>
      <c r="DG38" s="684"/>
      <c r="DH38" s="684"/>
      <c r="DI38" s="684"/>
      <c r="DJ38" s="684"/>
      <c r="DK38" s="685"/>
      <c r="DL38" s="692">
        <v>1179202</v>
      </c>
      <c r="DM38" s="684"/>
      <c r="DN38" s="684"/>
      <c r="DO38" s="684"/>
      <c r="DP38" s="684"/>
      <c r="DQ38" s="684"/>
      <c r="DR38" s="684"/>
      <c r="DS38" s="684"/>
      <c r="DT38" s="684"/>
      <c r="DU38" s="684"/>
      <c r="DV38" s="685"/>
      <c r="DW38" s="688">
        <v>13</v>
      </c>
      <c r="DX38" s="717"/>
      <c r="DY38" s="717"/>
      <c r="DZ38" s="717"/>
      <c r="EA38" s="717"/>
      <c r="EB38" s="717"/>
      <c r="EC38" s="718"/>
    </row>
    <row r="39" spans="2:133" ht="11.25" customHeight="1" x14ac:dyDescent="0.2">
      <c r="B39" s="680" t="s">
        <v>340</v>
      </c>
      <c r="C39" s="681"/>
      <c r="D39" s="681"/>
      <c r="E39" s="681"/>
      <c r="F39" s="681"/>
      <c r="G39" s="681"/>
      <c r="H39" s="681"/>
      <c r="I39" s="681"/>
      <c r="J39" s="681"/>
      <c r="K39" s="681"/>
      <c r="L39" s="681"/>
      <c r="M39" s="681"/>
      <c r="N39" s="681"/>
      <c r="O39" s="681"/>
      <c r="P39" s="681"/>
      <c r="Q39" s="682"/>
      <c r="R39" s="683">
        <v>1051287</v>
      </c>
      <c r="S39" s="684"/>
      <c r="T39" s="684"/>
      <c r="U39" s="684"/>
      <c r="V39" s="684"/>
      <c r="W39" s="684"/>
      <c r="X39" s="684"/>
      <c r="Y39" s="685"/>
      <c r="Z39" s="686">
        <v>4.9000000000000004</v>
      </c>
      <c r="AA39" s="686"/>
      <c r="AB39" s="686"/>
      <c r="AC39" s="686"/>
      <c r="AD39" s="687" t="s">
        <v>129</v>
      </c>
      <c r="AE39" s="687"/>
      <c r="AF39" s="687"/>
      <c r="AG39" s="687"/>
      <c r="AH39" s="687"/>
      <c r="AI39" s="687"/>
      <c r="AJ39" s="687"/>
      <c r="AK39" s="687"/>
      <c r="AL39" s="688" t="s">
        <v>180</v>
      </c>
      <c r="AM39" s="689"/>
      <c r="AN39" s="689"/>
      <c r="AO39" s="690"/>
      <c r="AQ39" s="761" t="s">
        <v>341</v>
      </c>
      <c r="AR39" s="762"/>
      <c r="AS39" s="762"/>
      <c r="AT39" s="762"/>
      <c r="AU39" s="762"/>
      <c r="AV39" s="762"/>
      <c r="AW39" s="762"/>
      <c r="AX39" s="762"/>
      <c r="AY39" s="763"/>
      <c r="AZ39" s="683">
        <v>43264</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9177</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2317430</v>
      </c>
      <c r="CS39" s="719"/>
      <c r="CT39" s="719"/>
      <c r="CU39" s="719"/>
      <c r="CV39" s="719"/>
      <c r="CW39" s="719"/>
      <c r="CX39" s="719"/>
      <c r="CY39" s="720"/>
      <c r="CZ39" s="688">
        <v>11.2</v>
      </c>
      <c r="DA39" s="717"/>
      <c r="DB39" s="717"/>
      <c r="DC39" s="721"/>
      <c r="DD39" s="692">
        <v>2316274</v>
      </c>
      <c r="DE39" s="719"/>
      <c r="DF39" s="719"/>
      <c r="DG39" s="719"/>
      <c r="DH39" s="719"/>
      <c r="DI39" s="719"/>
      <c r="DJ39" s="719"/>
      <c r="DK39" s="720"/>
      <c r="DL39" s="692" t="s">
        <v>246</v>
      </c>
      <c r="DM39" s="719"/>
      <c r="DN39" s="719"/>
      <c r="DO39" s="719"/>
      <c r="DP39" s="719"/>
      <c r="DQ39" s="719"/>
      <c r="DR39" s="719"/>
      <c r="DS39" s="719"/>
      <c r="DT39" s="719"/>
      <c r="DU39" s="719"/>
      <c r="DV39" s="720"/>
      <c r="DW39" s="688" t="s">
        <v>246</v>
      </c>
      <c r="DX39" s="717"/>
      <c r="DY39" s="717"/>
      <c r="DZ39" s="717"/>
      <c r="EA39" s="717"/>
      <c r="EB39" s="717"/>
      <c r="EC39" s="718"/>
    </row>
    <row r="40" spans="2:133" ht="11.25" customHeight="1" x14ac:dyDescent="0.2">
      <c r="B40" s="680" t="s">
        <v>344</v>
      </c>
      <c r="C40" s="681"/>
      <c r="D40" s="681"/>
      <c r="E40" s="681"/>
      <c r="F40" s="681"/>
      <c r="G40" s="681"/>
      <c r="H40" s="681"/>
      <c r="I40" s="681"/>
      <c r="J40" s="681"/>
      <c r="K40" s="681"/>
      <c r="L40" s="681"/>
      <c r="M40" s="681"/>
      <c r="N40" s="681"/>
      <c r="O40" s="681"/>
      <c r="P40" s="681"/>
      <c r="Q40" s="682"/>
      <c r="R40" s="683" t="s">
        <v>246</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345</v>
      </c>
      <c r="AR40" s="762"/>
      <c r="AS40" s="762"/>
      <c r="AT40" s="762"/>
      <c r="AU40" s="762"/>
      <c r="AV40" s="762"/>
      <c r="AW40" s="762"/>
      <c r="AX40" s="762"/>
      <c r="AY40" s="763"/>
      <c r="AZ40" s="683" t="s">
        <v>129</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111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552937</v>
      </c>
      <c r="CS40" s="684"/>
      <c r="CT40" s="684"/>
      <c r="CU40" s="684"/>
      <c r="CV40" s="684"/>
      <c r="CW40" s="684"/>
      <c r="CX40" s="684"/>
      <c r="CY40" s="685"/>
      <c r="CZ40" s="688">
        <v>2.7</v>
      </c>
      <c r="DA40" s="717"/>
      <c r="DB40" s="717"/>
      <c r="DC40" s="721"/>
      <c r="DD40" s="692">
        <v>247176</v>
      </c>
      <c r="DE40" s="684"/>
      <c r="DF40" s="684"/>
      <c r="DG40" s="684"/>
      <c r="DH40" s="684"/>
      <c r="DI40" s="684"/>
      <c r="DJ40" s="684"/>
      <c r="DK40" s="685"/>
      <c r="DL40" s="692">
        <v>93154</v>
      </c>
      <c r="DM40" s="684"/>
      <c r="DN40" s="684"/>
      <c r="DO40" s="684"/>
      <c r="DP40" s="684"/>
      <c r="DQ40" s="684"/>
      <c r="DR40" s="684"/>
      <c r="DS40" s="684"/>
      <c r="DT40" s="684"/>
      <c r="DU40" s="684"/>
      <c r="DV40" s="685"/>
      <c r="DW40" s="688">
        <v>1</v>
      </c>
      <c r="DX40" s="717"/>
      <c r="DY40" s="717"/>
      <c r="DZ40" s="717"/>
      <c r="EA40" s="717"/>
      <c r="EB40" s="717"/>
      <c r="EC40" s="718"/>
    </row>
    <row r="41" spans="2:133" ht="11.25" customHeight="1" x14ac:dyDescent="0.2">
      <c r="B41" s="680" t="s">
        <v>349</v>
      </c>
      <c r="C41" s="681"/>
      <c r="D41" s="681"/>
      <c r="E41" s="681"/>
      <c r="F41" s="681"/>
      <c r="G41" s="681"/>
      <c r="H41" s="681"/>
      <c r="I41" s="681"/>
      <c r="J41" s="681"/>
      <c r="K41" s="681"/>
      <c r="L41" s="681"/>
      <c r="M41" s="681"/>
      <c r="N41" s="681"/>
      <c r="O41" s="681"/>
      <c r="P41" s="681"/>
      <c r="Q41" s="682"/>
      <c r="R41" s="683">
        <v>327587</v>
      </c>
      <c r="S41" s="684"/>
      <c r="T41" s="684"/>
      <c r="U41" s="684"/>
      <c r="V41" s="684"/>
      <c r="W41" s="684"/>
      <c r="X41" s="684"/>
      <c r="Y41" s="685"/>
      <c r="Z41" s="686">
        <v>1.5</v>
      </c>
      <c r="AA41" s="686"/>
      <c r="AB41" s="686"/>
      <c r="AC41" s="686"/>
      <c r="AD41" s="687" t="s">
        <v>180</v>
      </c>
      <c r="AE41" s="687"/>
      <c r="AF41" s="687"/>
      <c r="AG41" s="687"/>
      <c r="AH41" s="687"/>
      <c r="AI41" s="687"/>
      <c r="AJ41" s="687"/>
      <c r="AK41" s="687"/>
      <c r="AL41" s="688" t="s">
        <v>129</v>
      </c>
      <c r="AM41" s="689"/>
      <c r="AN41" s="689"/>
      <c r="AO41" s="690"/>
      <c r="AQ41" s="761" t="s">
        <v>350</v>
      </c>
      <c r="AR41" s="762"/>
      <c r="AS41" s="762"/>
      <c r="AT41" s="762"/>
      <c r="AU41" s="762"/>
      <c r="AV41" s="762"/>
      <c r="AW41" s="762"/>
      <c r="AX41" s="762"/>
      <c r="AY41" s="763"/>
      <c r="AZ41" s="683">
        <v>450812</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129</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353</v>
      </c>
      <c r="C42" s="734"/>
      <c r="D42" s="734"/>
      <c r="E42" s="734"/>
      <c r="F42" s="734"/>
      <c r="G42" s="734"/>
      <c r="H42" s="734"/>
      <c r="I42" s="734"/>
      <c r="J42" s="734"/>
      <c r="K42" s="734"/>
      <c r="L42" s="734"/>
      <c r="M42" s="734"/>
      <c r="N42" s="734"/>
      <c r="O42" s="734"/>
      <c r="P42" s="734"/>
      <c r="Q42" s="735"/>
      <c r="R42" s="768">
        <v>21496530</v>
      </c>
      <c r="S42" s="769"/>
      <c r="T42" s="769"/>
      <c r="U42" s="769"/>
      <c r="V42" s="769"/>
      <c r="W42" s="769"/>
      <c r="X42" s="769"/>
      <c r="Y42" s="777"/>
      <c r="Z42" s="778">
        <v>100</v>
      </c>
      <c r="AA42" s="778"/>
      <c r="AB42" s="778"/>
      <c r="AC42" s="778"/>
      <c r="AD42" s="779">
        <v>8776931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1206767</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348</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3349556</v>
      </c>
      <c r="CS42" s="684"/>
      <c r="CT42" s="684"/>
      <c r="CU42" s="684"/>
      <c r="CV42" s="684"/>
      <c r="CW42" s="684"/>
      <c r="CX42" s="684"/>
      <c r="CY42" s="685"/>
      <c r="CZ42" s="688">
        <v>16.2</v>
      </c>
      <c r="DA42" s="689"/>
      <c r="DB42" s="689"/>
      <c r="DC42" s="701"/>
      <c r="DD42" s="692">
        <v>820289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39177</v>
      </c>
      <c r="CS43" s="719"/>
      <c r="CT43" s="719"/>
      <c r="CU43" s="719"/>
      <c r="CV43" s="719"/>
      <c r="CW43" s="719"/>
      <c r="CX43" s="719"/>
      <c r="CY43" s="720"/>
      <c r="CZ43" s="688">
        <v>0.2</v>
      </c>
      <c r="DA43" s="717"/>
      <c r="DB43" s="717"/>
      <c r="DC43" s="721"/>
      <c r="DD43" s="692">
        <v>39177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358</v>
      </c>
      <c r="CG44" s="681"/>
      <c r="CH44" s="681"/>
      <c r="CI44" s="681"/>
      <c r="CJ44" s="681"/>
      <c r="CK44" s="681"/>
      <c r="CL44" s="681"/>
      <c r="CM44" s="681"/>
      <c r="CN44" s="681"/>
      <c r="CO44" s="681"/>
      <c r="CP44" s="681"/>
      <c r="CQ44" s="682"/>
      <c r="CR44" s="683">
        <v>2761536</v>
      </c>
      <c r="CS44" s="684"/>
      <c r="CT44" s="684"/>
      <c r="CU44" s="684"/>
      <c r="CV44" s="684"/>
      <c r="CW44" s="684"/>
      <c r="CX44" s="684"/>
      <c r="CY44" s="685"/>
      <c r="CZ44" s="688">
        <v>13.4</v>
      </c>
      <c r="DA44" s="689"/>
      <c r="DB44" s="689"/>
      <c r="DC44" s="701"/>
      <c r="DD44" s="692">
        <v>758579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359</v>
      </c>
      <c r="CG45" s="681"/>
      <c r="CH45" s="681"/>
      <c r="CI45" s="681"/>
      <c r="CJ45" s="681"/>
      <c r="CK45" s="681"/>
      <c r="CL45" s="681"/>
      <c r="CM45" s="681"/>
      <c r="CN45" s="681"/>
      <c r="CO45" s="681"/>
      <c r="CP45" s="681"/>
      <c r="CQ45" s="682"/>
      <c r="CR45" s="683">
        <v>1427355</v>
      </c>
      <c r="CS45" s="719"/>
      <c r="CT45" s="719"/>
      <c r="CU45" s="719"/>
      <c r="CV45" s="719"/>
      <c r="CW45" s="719"/>
      <c r="CX45" s="719"/>
      <c r="CY45" s="720"/>
      <c r="CZ45" s="688">
        <v>6.9</v>
      </c>
      <c r="DA45" s="717"/>
      <c r="DB45" s="717"/>
      <c r="DC45" s="721"/>
      <c r="DD45" s="692">
        <v>215004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1327493</v>
      </c>
      <c r="CS46" s="684"/>
      <c r="CT46" s="684"/>
      <c r="CU46" s="684"/>
      <c r="CV46" s="684"/>
      <c r="CW46" s="684"/>
      <c r="CX46" s="684"/>
      <c r="CY46" s="685"/>
      <c r="CZ46" s="688">
        <v>6.4</v>
      </c>
      <c r="DA46" s="689"/>
      <c r="DB46" s="689"/>
      <c r="DC46" s="701"/>
      <c r="DD46" s="692">
        <v>541487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588020</v>
      </c>
      <c r="CS47" s="719"/>
      <c r="CT47" s="719"/>
      <c r="CU47" s="719"/>
      <c r="CV47" s="719"/>
      <c r="CW47" s="719"/>
      <c r="CX47" s="719"/>
      <c r="CY47" s="720"/>
      <c r="CZ47" s="688">
        <v>2.9</v>
      </c>
      <c r="DA47" s="717"/>
      <c r="DB47" s="717"/>
      <c r="DC47" s="721"/>
      <c r="DD47" s="692">
        <v>61710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364</v>
      </c>
      <c r="CD48" s="799"/>
      <c r="CE48" s="800"/>
      <c r="CF48" s="680" t="s">
        <v>365</v>
      </c>
      <c r="CG48" s="681"/>
      <c r="CH48" s="681"/>
      <c r="CI48" s="681"/>
      <c r="CJ48" s="681"/>
      <c r="CK48" s="681"/>
      <c r="CL48" s="681"/>
      <c r="CM48" s="681"/>
      <c r="CN48" s="681"/>
      <c r="CO48" s="681"/>
      <c r="CP48" s="681"/>
      <c r="CQ48" s="682"/>
      <c r="CR48" s="683" t="s">
        <v>129</v>
      </c>
      <c r="CS48" s="684"/>
      <c r="CT48" s="684"/>
      <c r="CU48" s="684"/>
      <c r="CV48" s="684"/>
      <c r="CW48" s="684"/>
      <c r="CX48" s="684"/>
      <c r="CY48" s="685"/>
      <c r="CZ48" s="688" t="s">
        <v>366</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367</v>
      </c>
      <c r="CE49" s="734"/>
      <c r="CF49" s="734"/>
      <c r="CG49" s="734"/>
      <c r="CH49" s="734"/>
      <c r="CI49" s="734"/>
      <c r="CJ49" s="734"/>
      <c r="CK49" s="734"/>
      <c r="CL49" s="734"/>
      <c r="CM49" s="734"/>
      <c r="CN49" s="734"/>
      <c r="CO49" s="734"/>
      <c r="CP49" s="734"/>
      <c r="CQ49" s="735"/>
      <c r="CR49" s="768">
        <v>20622642</v>
      </c>
      <c r="CS49" s="754"/>
      <c r="CT49" s="754"/>
      <c r="CU49" s="754"/>
      <c r="CV49" s="754"/>
      <c r="CW49" s="754"/>
      <c r="CX49" s="754"/>
      <c r="CY49" s="785"/>
      <c r="CZ49" s="780">
        <v>100</v>
      </c>
      <c r="DA49" s="786"/>
      <c r="DB49" s="786"/>
      <c r="DC49" s="787"/>
      <c r="DD49" s="788">
        <v>13286968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oKPnlgwSWfdukR+xdNVYHpHwOttWy4PSl8JnhO8sKdrNl96+nqoE82qoQvlktCmLrY2uK63gQIfWed9VxfjBg==" saltValue="kHspeaLQdxJLDTedEYcfh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390</v>
      </c>
      <c r="C7" s="816"/>
      <c r="D7" s="816"/>
      <c r="E7" s="816"/>
      <c r="F7" s="816"/>
      <c r="G7" s="816"/>
      <c r="H7" s="816"/>
      <c r="I7" s="816"/>
      <c r="J7" s="816"/>
      <c r="K7" s="816"/>
      <c r="L7" s="816"/>
      <c r="M7" s="816"/>
      <c r="N7" s="816"/>
      <c r="O7" s="816"/>
      <c r="P7" s="817"/>
      <c r="Q7" s="818">
        <v>21319</v>
      </c>
      <c r="R7" s="819"/>
      <c r="S7" s="819"/>
      <c r="T7" s="819"/>
      <c r="U7" s="819"/>
      <c r="V7" s="819">
        <v>20459</v>
      </c>
      <c r="W7" s="819"/>
      <c r="X7" s="819"/>
      <c r="Y7" s="819"/>
      <c r="Z7" s="819"/>
      <c r="AA7" s="819">
        <v>860</v>
      </c>
      <c r="AB7" s="819"/>
      <c r="AC7" s="819"/>
      <c r="AD7" s="819"/>
      <c r="AE7" s="820"/>
      <c r="AF7" s="821">
        <v>624</v>
      </c>
      <c r="AG7" s="822"/>
      <c r="AH7" s="822"/>
      <c r="AI7" s="822"/>
      <c r="AJ7" s="823"/>
      <c r="AK7" s="858">
        <v>2122</v>
      </c>
      <c r="AL7" s="859"/>
      <c r="AM7" s="859"/>
      <c r="AN7" s="859"/>
      <c r="AO7" s="859"/>
      <c r="AP7" s="859">
        <v>9498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596</v>
      </c>
      <c r="BS7" s="862" t="s">
        <v>587</v>
      </c>
      <c r="BT7" s="863"/>
      <c r="BU7" s="863"/>
      <c r="BV7" s="863"/>
      <c r="BW7" s="863"/>
      <c r="BX7" s="863"/>
      <c r="BY7" s="863"/>
      <c r="BZ7" s="863"/>
      <c r="CA7" s="863"/>
      <c r="CB7" s="863"/>
      <c r="CC7" s="863"/>
      <c r="CD7" s="863"/>
      <c r="CE7" s="863"/>
      <c r="CF7" s="863"/>
      <c r="CG7" s="864"/>
      <c r="CH7" s="855">
        <v>-215</v>
      </c>
      <c r="CI7" s="856"/>
      <c r="CJ7" s="856"/>
      <c r="CK7" s="856"/>
      <c r="CL7" s="857"/>
      <c r="CM7" s="855">
        <v>2249</v>
      </c>
      <c r="CN7" s="856"/>
      <c r="CO7" s="856"/>
      <c r="CP7" s="856"/>
      <c r="CQ7" s="857"/>
      <c r="CR7" s="855">
        <v>1</v>
      </c>
      <c r="CS7" s="856"/>
      <c r="CT7" s="856"/>
      <c r="CU7" s="856"/>
      <c r="CV7" s="857"/>
      <c r="CW7" s="855" t="s">
        <v>581</v>
      </c>
      <c r="CX7" s="856"/>
      <c r="CY7" s="856"/>
      <c r="CZ7" s="856"/>
      <c r="DA7" s="857"/>
      <c r="DB7" s="855">
        <v>15</v>
      </c>
      <c r="DC7" s="856"/>
      <c r="DD7" s="856"/>
      <c r="DE7" s="856"/>
      <c r="DF7" s="857"/>
      <c r="DG7" s="855" t="s">
        <v>581</v>
      </c>
      <c r="DH7" s="856"/>
      <c r="DI7" s="856"/>
      <c r="DJ7" s="856"/>
      <c r="DK7" s="857"/>
      <c r="DL7" s="855" t="s">
        <v>581</v>
      </c>
      <c r="DM7" s="856"/>
      <c r="DN7" s="856"/>
      <c r="DO7" s="856"/>
      <c r="DP7" s="857"/>
      <c r="DQ7" s="855">
        <v>14</v>
      </c>
      <c r="DR7" s="856"/>
      <c r="DS7" s="856"/>
      <c r="DT7" s="856"/>
      <c r="DU7" s="857"/>
      <c r="DV7" s="836"/>
      <c r="DW7" s="837"/>
      <c r="DX7" s="837"/>
      <c r="DY7" s="837"/>
      <c r="DZ7" s="838"/>
      <c r="EA7" s="255"/>
    </row>
    <row r="8" spans="1:131" s="256" customFormat="1" ht="26.25" customHeight="1" x14ac:dyDescent="0.2">
      <c r="A8" s="262">
        <v>2</v>
      </c>
      <c r="B8" s="839" t="s">
        <v>391</v>
      </c>
      <c r="C8" s="840"/>
      <c r="D8" s="840"/>
      <c r="E8" s="840"/>
      <c r="F8" s="840"/>
      <c r="G8" s="840"/>
      <c r="H8" s="840"/>
      <c r="I8" s="840"/>
      <c r="J8" s="840"/>
      <c r="K8" s="840"/>
      <c r="L8" s="840"/>
      <c r="M8" s="840"/>
      <c r="N8" s="840"/>
      <c r="O8" s="840"/>
      <c r="P8" s="841"/>
      <c r="Q8" s="842">
        <v>179</v>
      </c>
      <c r="R8" s="843"/>
      <c r="S8" s="843"/>
      <c r="T8" s="843"/>
      <c r="U8" s="843"/>
      <c r="V8" s="843">
        <v>166</v>
      </c>
      <c r="W8" s="843"/>
      <c r="X8" s="843"/>
      <c r="Y8" s="843"/>
      <c r="Z8" s="843"/>
      <c r="AA8" s="843">
        <v>13</v>
      </c>
      <c r="AB8" s="843"/>
      <c r="AC8" s="843"/>
      <c r="AD8" s="843"/>
      <c r="AE8" s="844"/>
      <c r="AF8" s="845">
        <v>13</v>
      </c>
      <c r="AG8" s="846"/>
      <c r="AH8" s="846"/>
      <c r="AI8" s="846"/>
      <c r="AJ8" s="847"/>
      <c r="AK8" s="848">
        <v>8</v>
      </c>
      <c r="AL8" s="849"/>
      <c r="AM8" s="849"/>
      <c r="AN8" s="849"/>
      <c r="AO8" s="849"/>
      <c r="AP8" s="849">
        <v>196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588</v>
      </c>
      <c r="BT8" s="853"/>
      <c r="BU8" s="853"/>
      <c r="BV8" s="853"/>
      <c r="BW8" s="853"/>
      <c r="BX8" s="853"/>
      <c r="BY8" s="853"/>
      <c r="BZ8" s="853"/>
      <c r="CA8" s="853"/>
      <c r="CB8" s="853"/>
      <c r="CC8" s="853"/>
      <c r="CD8" s="853"/>
      <c r="CE8" s="853"/>
      <c r="CF8" s="853"/>
      <c r="CG8" s="854"/>
      <c r="CH8" s="865">
        <v>-430</v>
      </c>
      <c r="CI8" s="866"/>
      <c r="CJ8" s="866"/>
      <c r="CK8" s="866"/>
      <c r="CL8" s="867"/>
      <c r="CM8" s="865">
        <v>-9824</v>
      </c>
      <c r="CN8" s="866"/>
      <c r="CO8" s="866"/>
      <c r="CP8" s="866"/>
      <c r="CQ8" s="867"/>
      <c r="CR8" s="865">
        <v>0</v>
      </c>
      <c r="CS8" s="866"/>
      <c r="CT8" s="866"/>
      <c r="CU8" s="866"/>
      <c r="CV8" s="867"/>
      <c r="CW8" s="865" t="s">
        <v>581</v>
      </c>
      <c r="CX8" s="866"/>
      <c r="CY8" s="866"/>
      <c r="CZ8" s="866"/>
      <c r="DA8" s="867"/>
      <c r="DB8" s="865">
        <v>55</v>
      </c>
      <c r="DC8" s="866"/>
      <c r="DD8" s="866"/>
      <c r="DE8" s="866"/>
      <c r="DF8" s="867"/>
      <c r="DG8" s="865" t="s">
        <v>581</v>
      </c>
      <c r="DH8" s="866"/>
      <c r="DI8" s="866"/>
      <c r="DJ8" s="866"/>
      <c r="DK8" s="867"/>
      <c r="DL8" s="865" t="s">
        <v>581</v>
      </c>
      <c r="DM8" s="866"/>
      <c r="DN8" s="866"/>
      <c r="DO8" s="866"/>
      <c r="DP8" s="867"/>
      <c r="DQ8" s="865" t="s">
        <v>581</v>
      </c>
      <c r="DR8" s="866"/>
      <c r="DS8" s="866"/>
      <c r="DT8" s="866"/>
      <c r="DU8" s="867"/>
      <c r="DV8" s="868"/>
      <c r="DW8" s="869"/>
      <c r="DX8" s="869"/>
      <c r="DY8" s="869"/>
      <c r="DZ8" s="870"/>
      <c r="EA8" s="255"/>
    </row>
    <row r="9" spans="1:131" s="256" customFormat="1" ht="26.25" customHeight="1" x14ac:dyDescent="0.2">
      <c r="A9" s="262">
        <v>3</v>
      </c>
      <c r="B9" s="839" t="s">
        <v>392</v>
      </c>
      <c r="C9" s="840"/>
      <c r="D9" s="840"/>
      <c r="E9" s="840"/>
      <c r="F9" s="840"/>
      <c r="G9" s="840"/>
      <c r="H9" s="840"/>
      <c r="I9" s="840"/>
      <c r="J9" s="840"/>
      <c r="K9" s="840"/>
      <c r="L9" s="840"/>
      <c r="M9" s="840"/>
      <c r="N9" s="840"/>
      <c r="O9" s="840"/>
      <c r="P9" s="841"/>
      <c r="Q9" s="842">
        <v>11</v>
      </c>
      <c r="R9" s="843"/>
      <c r="S9" s="843"/>
      <c r="T9" s="843"/>
      <c r="U9" s="843"/>
      <c r="V9" s="843">
        <v>10</v>
      </c>
      <c r="W9" s="843"/>
      <c r="X9" s="843"/>
      <c r="Y9" s="843"/>
      <c r="Z9" s="843"/>
      <c r="AA9" s="843">
        <v>1</v>
      </c>
      <c r="AB9" s="843"/>
      <c r="AC9" s="843"/>
      <c r="AD9" s="843"/>
      <c r="AE9" s="844"/>
      <c r="AF9" s="845">
        <v>1</v>
      </c>
      <c r="AG9" s="846"/>
      <c r="AH9" s="846"/>
      <c r="AI9" s="846"/>
      <c r="AJ9" s="847"/>
      <c r="AK9" s="848">
        <v>3</v>
      </c>
      <c r="AL9" s="849"/>
      <c r="AM9" s="849"/>
      <c r="AN9" s="849"/>
      <c r="AO9" s="849"/>
      <c r="AP9" s="849" t="s">
        <v>581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596</v>
      </c>
      <c r="BS9" s="852" t="s">
        <v>589</v>
      </c>
      <c r="BT9" s="853"/>
      <c r="BU9" s="853"/>
      <c r="BV9" s="853"/>
      <c r="BW9" s="853"/>
      <c r="BX9" s="853"/>
      <c r="BY9" s="853"/>
      <c r="BZ9" s="853"/>
      <c r="CA9" s="853"/>
      <c r="CB9" s="853"/>
      <c r="CC9" s="853"/>
      <c r="CD9" s="853"/>
      <c r="CE9" s="853"/>
      <c r="CF9" s="853"/>
      <c r="CG9" s="854"/>
      <c r="CH9" s="865">
        <v>87</v>
      </c>
      <c r="CI9" s="866"/>
      <c r="CJ9" s="866"/>
      <c r="CK9" s="866"/>
      <c r="CL9" s="867"/>
      <c r="CM9" s="865">
        <v>381</v>
      </c>
      <c r="CN9" s="866"/>
      <c r="CO9" s="866"/>
      <c r="CP9" s="866"/>
      <c r="CQ9" s="867"/>
      <c r="CR9" s="865">
        <v>210</v>
      </c>
      <c r="CS9" s="866"/>
      <c r="CT9" s="866"/>
      <c r="CU9" s="866"/>
      <c r="CV9" s="867"/>
      <c r="CW9" s="865">
        <v>159</v>
      </c>
      <c r="CX9" s="866"/>
      <c r="CY9" s="866"/>
      <c r="CZ9" s="866"/>
      <c r="DA9" s="867"/>
      <c r="DB9" s="865" t="s">
        <v>581</v>
      </c>
      <c r="DC9" s="866"/>
      <c r="DD9" s="866"/>
      <c r="DE9" s="866"/>
      <c r="DF9" s="867"/>
      <c r="DG9" s="865" t="s">
        <v>581</v>
      </c>
      <c r="DH9" s="866"/>
      <c r="DI9" s="866"/>
      <c r="DJ9" s="866"/>
      <c r="DK9" s="867"/>
      <c r="DL9" s="865" t="s">
        <v>581</v>
      </c>
      <c r="DM9" s="866"/>
      <c r="DN9" s="866"/>
      <c r="DO9" s="866"/>
      <c r="DP9" s="867"/>
      <c r="DQ9" s="865" t="s">
        <v>581</v>
      </c>
      <c r="DR9" s="866"/>
      <c r="DS9" s="866"/>
      <c r="DT9" s="866"/>
      <c r="DU9" s="867"/>
      <c r="DV9" s="868"/>
      <c r="DW9" s="869"/>
      <c r="DX9" s="869"/>
      <c r="DY9" s="869"/>
      <c r="DZ9" s="870"/>
      <c r="EA9" s="255"/>
    </row>
    <row r="10" spans="1:131" s="256" customFormat="1" ht="26.25" customHeight="1" x14ac:dyDescent="0.2">
      <c r="A10" s="262">
        <v>4</v>
      </c>
      <c r="B10" s="839" t="s">
        <v>393</v>
      </c>
      <c r="C10" s="840"/>
      <c r="D10" s="840"/>
      <c r="E10" s="840"/>
      <c r="F10" s="840"/>
      <c r="G10" s="840"/>
      <c r="H10" s="840"/>
      <c r="I10" s="840"/>
      <c r="J10" s="840"/>
      <c r="K10" s="840"/>
      <c r="L10" s="840"/>
      <c r="M10" s="840"/>
      <c r="N10" s="840"/>
      <c r="O10" s="840"/>
      <c r="P10" s="841"/>
      <c r="Q10" s="842">
        <v>0</v>
      </c>
      <c r="R10" s="843"/>
      <c r="S10" s="843"/>
      <c r="T10" s="843"/>
      <c r="U10" s="843"/>
      <c r="V10" s="843">
        <v>0</v>
      </c>
      <c r="W10" s="843"/>
      <c r="X10" s="843"/>
      <c r="Y10" s="843"/>
      <c r="Z10" s="843"/>
      <c r="AA10" s="843">
        <v>0</v>
      </c>
      <c r="AB10" s="843"/>
      <c r="AC10" s="843"/>
      <c r="AD10" s="843"/>
      <c r="AE10" s="844"/>
      <c r="AF10" s="845">
        <v>0</v>
      </c>
      <c r="AG10" s="846"/>
      <c r="AH10" s="846"/>
      <c r="AI10" s="846"/>
      <c r="AJ10" s="847"/>
      <c r="AK10" s="848">
        <v>0</v>
      </c>
      <c r="AL10" s="849"/>
      <c r="AM10" s="849"/>
      <c r="AN10" s="849"/>
      <c r="AO10" s="849"/>
      <c r="AP10" s="849" t="s">
        <v>581</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596</v>
      </c>
      <c r="BS10" s="852" t="s">
        <v>590</v>
      </c>
      <c r="BT10" s="853"/>
      <c r="BU10" s="853"/>
      <c r="BV10" s="853"/>
      <c r="BW10" s="853"/>
      <c r="BX10" s="853"/>
      <c r="BY10" s="853"/>
      <c r="BZ10" s="853"/>
      <c r="CA10" s="853"/>
      <c r="CB10" s="853"/>
      <c r="CC10" s="853"/>
      <c r="CD10" s="853"/>
      <c r="CE10" s="853"/>
      <c r="CF10" s="853"/>
      <c r="CG10" s="854"/>
      <c r="CH10" s="865">
        <v>41</v>
      </c>
      <c r="CI10" s="866"/>
      <c r="CJ10" s="866"/>
      <c r="CK10" s="866"/>
      <c r="CL10" s="867"/>
      <c r="CM10" s="865">
        <v>424</v>
      </c>
      <c r="CN10" s="866"/>
      <c r="CO10" s="866"/>
      <c r="CP10" s="866"/>
      <c r="CQ10" s="867"/>
      <c r="CR10" s="865">
        <v>29</v>
      </c>
      <c r="CS10" s="866"/>
      <c r="CT10" s="866"/>
      <c r="CU10" s="866"/>
      <c r="CV10" s="867"/>
      <c r="CW10" s="865" t="s">
        <v>581</v>
      </c>
      <c r="CX10" s="866"/>
      <c r="CY10" s="866"/>
      <c r="CZ10" s="866"/>
      <c r="DA10" s="867"/>
      <c r="DB10" s="865">
        <v>10</v>
      </c>
      <c r="DC10" s="866"/>
      <c r="DD10" s="866"/>
      <c r="DE10" s="866"/>
      <c r="DF10" s="867"/>
      <c r="DG10" s="865" t="s">
        <v>581</v>
      </c>
      <c r="DH10" s="866"/>
      <c r="DI10" s="866"/>
      <c r="DJ10" s="866"/>
      <c r="DK10" s="867"/>
      <c r="DL10" s="865" t="s">
        <v>581</v>
      </c>
      <c r="DM10" s="866"/>
      <c r="DN10" s="866"/>
      <c r="DO10" s="866"/>
      <c r="DP10" s="867"/>
      <c r="DQ10" s="865">
        <v>1</v>
      </c>
      <c r="DR10" s="866"/>
      <c r="DS10" s="866"/>
      <c r="DT10" s="866"/>
      <c r="DU10" s="867"/>
      <c r="DV10" s="868"/>
      <c r="DW10" s="869"/>
      <c r="DX10" s="869"/>
      <c r="DY10" s="869"/>
      <c r="DZ10" s="870"/>
      <c r="EA10" s="255"/>
    </row>
    <row r="11" spans="1:131" s="256" customFormat="1" ht="26.25" customHeight="1" x14ac:dyDescent="0.2">
      <c r="A11" s="262">
        <v>5</v>
      </c>
      <c r="B11" s="839" t="s">
        <v>394</v>
      </c>
      <c r="C11" s="840"/>
      <c r="D11" s="840"/>
      <c r="E11" s="840"/>
      <c r="F11" s="840"/>
      <c r="G11" s="840"/>
      <c r="H11" s="840"/>
      <c r="I11" s="840"/>
      <c r="J11" s="840"/>
      <c r="K11" s="840"/>
      <c r="L11" s="840"/>
      <c r="M11" s="840"/>
      <c r="N11" s="840"/>
      <c r="O11" s="840"/>
      <c r="P11" s="841"/>
      <c r="Q11" s="842">
        <v>0</v>
      </c>
      <c r="R11" s="843"/>
      <c r="S11" s="843"/>
      <c r="T11" s="843"/>
      <c r="U11" s="843"/>
      <c r="V11" s="843">
        <v>0</v>
      </c>
      <c r="W11" s="843"/>
      <c r="X11" s="843"/>
      <c r="Y11" s="843"/>
      <c r="Z11" s="843"/>
      <c r="AA11" s="843">
        <v>0</v>
      </c>
      <c r="AB11" s="843"/>
      <c r="AC11" s="843"/>
      <c r="AD11" s="843"/>
      <c r="AE11" s="844"/>
      <c r="AF11" s="845">
        <v>0</v>
      </c>
      <c r="AG11" s="846"/>
      <c r="AH11" s="846"/>
      <c r="AI11" s="846"/>
      <c r="AJ11" s="847"/>
      <c r="AK11" s="848">
        <v>0</v>
      </c>
      <c r="AL11" s="849"/>
      <c r="AM11" s="849"/>
      <c r="AN11" s="849"/>
      <c r="AO11" s="849"/>
      <c r="AP11" s="849" t="s">
        <v>581</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t="s">
        <v>395</v>
      </c>
      <c r="C12" s="840"/>
      <c r="D12" s="840"/>
      <c r="E12" s="840"/>
      <c r="F12" s="840"/>
      <c r="G12" s="840"/>
      <c r="H12" s="840"/>
      <c r="I12" s="840"/>
      <c r="J12" s="840"/>
      <c r="K12" s="840"/>
      <c r="L12" s="840"/>
      <c r="M12" s="840"/>
      <c r="N12" s="840"/>
      <c r="O12" s="840"/>
      <c r="P12" s="841"/>
      <c r="Q12" s="842">
        <v>0</v>
      </c>
      <c r="R12" s="843"/>
      <c r="S12" s="843"/>
      <c r="T12" s="843"/>
      <c r="U12" s="843"/>
      <c r="V12" s="843">
        <v>0</v>
      </c>
      <c r="W12" s="843"/>
      <c r="X12" s="843"/>
      <c r="Y12" s="843"/>
      <c r="Z12" s="843"/>
      <c r="AA12" s="843">
        <v>0</v>
      </c>
      <c r="AB12" s="843"/>
      <c r="AC12" s="843"/>
      <c r="AD12" s="843"/>
      <c r="AE12" s="844"/>
      <c r="AF12" s="845">
        <v>0</v>
      </c>
      <c r="AG12" s="846"/>
      <c r="AH12" s="846"/>
      <c r="AI12" s="846"/>
      <c r="AJ12" s="847"/>
      <c r="AK12" s="848">
        <v>0</v>
      </c>
      <c r="AL12" s="849"/>
      <c r="AM12" s="849"/>
      <c r="AN12" s="849"/>
      <c r="AO12" s="849"/>
      <c r="AP12" s="849" t="s">
        <v>581</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397</v>
      </c>
      <c r="B23" s="874" t="s">
        <v>398</v>
      </c>
      <c r="C23" s="875"/>
      <c r="D23" s="875"/>
      <c r="E23" s="875"/>
      <c r="F23" s="875"/>
      <c r="G23" s="875"/>
      <c r="H23" s="875"/>
      <c r="I23" s="875"/>
      <c r="J23" s="875"/>
      <c r="K23" s="875"/>
      <c r="L23" s="875"/>
      <c r="M23" s="875"/>
      <c r="N23" s="875"/>
      <c r="O23" s="875"/>
      <c r="P23" s="876"/>
      <c r="Q23" s="877">
        <v>21508</v>
      </c>
      <c r="R23" s="878"/>
      <c r="S23" s="878"/>
      <c r="T23" s="878"/>
      <c r="U23" s="878"/>
      <c r="V23" s="878">
        <v>20634</v>
      </c>
      <c r="W23" s="878"/>
      <c r="X23" s="878"/>
      <c r="Y23" s="878"/>
      <c r="Z23" s="878"/>
      <c r="AA23" s="878">
        <v>874</v>
      </c>
      <c r="AB23" s="878"/>
      <c r="AC23" s="878"/>
      <c r="AD23" s="878"/>
      <c r="AE23" s="879"/>
      <c r="AF23" s="880">
        <v>638</v>
      </c>
      <c r="AG23" s="878"/>
      <c r="AH23" s="878"/>
      <c r="AI23" s="878"/>
      <c r="AJ23" s="881"/>
      <c r="AK23" s="882"/>
      <c r="AL23" s="883"/>
      <c r="AM23" s="883"/>
      <c r="AN23" s="883"/>
      <c r="AO23" s="883"/>
      <c r="AP23" s="878">
        <v>9694</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373</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6">
        <v>4846</v>
      </c>
      <c r="R28" s="907"/>
      <c r="S28" s="907"/>
      <c r="T28" s="907"/>
      <c r="U28" s="907"/>
      <c r="V28" s="907">
        <v>4792</v>
      </c>
      <c r="W28" s="907"/>
      <c r="X28" s="907"/>
      <c r="Y28" s="907"/>
      <c r="Z28" s="907"/>
      <c r="AA28" s="907">
        <v>54</v>
      </c>
      <c r="AB28" s="907"/>
      <c r="AC28" s="907"/>
      <c r="AD28" s="907"/>
      <c r="AE28" s="908"/>
      <c r="AF28" s="909">
        <v>54</v>
      </c>
      <c r="AG28" s="907"/>
      <c r="AH28" s="907"/>
      <c r="AI28" s="907"/>
      <c r="AJ28" s="910"/>
      <c r="AK28" s="911">
        <v>451</v>
      </c>
      <c r="AL28" s="902"/>
      <c r="AM28" s="902"/>
      <c r="AN28" s="902"/>
      <c r="AO28" s="902"/>
      <c r="AP28" s="902" t="s">
        <v>581</v>
      </c>
      <c r="AQ28" s="902"/>
      <c r="AR28" s="902"/>
      <c r="AS28" s="902"/>
      <c r="AT28" s="902"/>
      <c r="AU28" s="902" t="s">
        <v>581</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3978</v>
      </c>
      <c r="R29" s="843"/>
      <c r="S29" s="843"/>
      <c r="T29" s="843"/>
      <c r="U29" s="843"/>
      <c r="V29" s="843">
        <v>3894</v>
      </c>
      <c r="W29" s="843"/>
      <c r="X29" s="843"/>
      <c r="Y29" s="843"/>
      <c r="Z29" s="843"/>
      <c r="AA29" s="843">
        <v>84</v>
      </c>
      <c r="AB29" s="843"/>
      <c r="AC29" s="843"/>
      <c r="AD29" s="843"/>
      <c r="AE29" s="844"/>
      <c r="AF29" s="845">
        <v>84</v>
      </c>
      <c r="AG29" s="846"/>
      <c r="AH29" s="846"/>
      <c r="AI29" s="846"/>
      <c r="AJ29" s="847"/>
      <c r="AK29" s="914">
        <v>637</v>
      </c>
      <c r="AL29" s="915"/>
      <c r="AM29" s="915"/>
      <c r="AN29" s="915"/>
      <c r="AO29" s="915"/>
      <c r="AP29" s="915" t="s">
        <v>516</v>
      </c>
      <c r="AQ29" s="915"/>
      <c r="AR29" s="915"/>
      <c r="AS29" s="915"/>
      <c r="AT29" s="915"/>
      <c r="AU29" s="915" t="s">
        <v>516</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8</v>
      </c>
      <c r="R30" s="843"/>
      <c r="S30" s="843"/>
      <c r="T30" s="843"/>
      <c r="U30" s="843"/>
      <c r="V30" s="843">
        <v>8</v>
      </c>
      <c r="W30" s="843"/>
      <c r="X30" s="843"/>
      <c r="Y30" s="843"/>
      <c r="Z30" s="843"/>
      <c r="AA30" s="843">
        <v>0</v>
      </c>
      <c r="AB30" s="843"/>
      <c r="AC30" s="843"/>
      <c r="AD30" s="843"/>
      <c r="AE30" s="844"/>
      <c r="AF30" s="845" t="s">
        <v>129</v>
      </c>
      <c r="AG30" s="846"/>
      <c r="AH30" s="846"/>
      <c r="AI30" s="846"/>
      <c r="AJ30" s="847"/>
      <c r="AK30" s="914">
        <v>8</v>
      </c>
      <c r="AL30" s="915"/>
      <c r="AM30" s="915"/>
      <c r="AN30" s="915"/>
      <c r="AO30" s="915"/>
      <c r="AP30" s="915" t="s">
        <v>516</v>
      </c>
      <c r="AQ30" s="915"/>
      <c r="AR30" s="915"/>
      <c r="AS30" s="915"/>
      <c r="AT30" s="915"/>
      <c r="AU30" s="915" t="s">
        <v>516</v>
      </c>
      <c r="AV30" s="915"/>
      <c r="AW30" s="915"/>
      <c r="AX30" s="915"/>
      <c r="AY30" s="915"/>
      <c r="AZ30" s="916" t="s">
        <v>598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460</v>
      </c>
      <c r="R31" s="843"/>
      <c r="S31" s="843"/>
      <c r="T31" s="843"/>
      <c r="U31" s="843"/>
      <c r="V31" s="843">
        <v>458</v>
      </c>
      <c r="W31" s="843"/>
      <c r="X31" s="843"/>
      <c r="Y31" s="843"/>
      <c r="Z31" s="843"/>
      <c r="AA31" s="843">
        <v>2</v>
      </c>
      <c r="AB31" s="843"/>
      <c r="AC31" s="843"/>
      <c r="AD31" s="843"/>
      <c r="AE31" s="844"/>
      <c r="AF31" s="845">
        <v>2</v>
      </c>
      <c r="AG31" s="846"/>
      <c r="AH31" s="846"/>
      <c r="AI31" s="846"/>
      <c r="AJ31" s="847"/>
      <c r="AK31" s="914">
        <v>183</v>
      </c>
      <c r="AL31" s="915"/>
      <c r="AM31" s="915"/>
      <c r="AN31" s="915"/>
      <c r="AO31" s="915"/>
      <c r="AP31" s="915" t="s">
        <v>516</v>
      </c>
      <c r="AQ31" s="915"/>
      <c r="AR31" s="915"/>
      <c r="AS31" s="915"/>
      <c r="AT31" s="915"/>
      <c r="AU31" s="915" t="s">
        <v>516</v>
      </c>
      <c r="AV31" s="915"/>
      <c r="AW31" s="915"/>
      <c r="AX31" s="915"/>
      <c r="AY31" s="915"/>
      <c r="AZ31" s="916" t="s">
        <v>598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413</v>
      </c>
      <c r="C32" s="840"/>
      <c r="D32" s="840"/>
      <c r="E32" s="840"/>
      <c r="F32" s="840"/>
      <c r="G32" s="840"/>
      <c r="H32" s="840"/>
      <c r="I32" s="840"/>
      <c r="J32" s="840"/>
      <c r="K32" s="840"/>
      <c r="L32" s="840"/>
      <c r="M32" s="840"/>
      <c r="N32" s="840"/>
      <c r="O32" s="840"/>
      <c r="P32" s="841"/>
      <c r="Q32" s="842">
        <v>533</v>
      </c>
      <c r="R32" s="843"/>
      <c r="S32" s="843"/>
      <c r="T32" s="843"/>
      <c r="U32" s="843"/>
      <c r="V32" s="843">
        <v>487</v>
      </c>
      <c r="W32" s="843"/>
      <c r="X32" s="843"/>
      <c r="Y32" s="843"/>
      <c r="Z32" s="843"/>
      <c r="AA32" s="843">
        <v>46</v>
      </c>
      <c r="AB32" s="843"/>
      <c r="AC32" s="843"/>
      <c r="AD32" s="843"/>
      <c r="AE32" s="844"/>
      <c r="AF32" s="845">
        <v>702</v>
      </c>
      <c r="AG32" s="846"/>
      <c r="AH32" s="846"/>
      <c r="AI32" s="846"/>
      <c r="AJ32" s="847"/>
      <c r="AK32" s="914">
        <v>102</v>
      </c>
      <c r="AL32" s="915"/>
      <c r="AM32" s="915"/>
      <c r="AN32" s="915"/>
      <c r="AO32" s="915"/>
      <c r="AP32" s="915">
        <v>2262</v>
      </c>
      <c r="AQ32" s="915"/>
      <c r="AR32" s="915"/>
      <c r="AS32" s="915"/>
      <c r="AT32" s="915"/>
      <c r="AU32" s="915">
        <v>867</v>
      </c>
      <c r="AV32" s="915"/>
      <c r="AW32" s="915"/>
      <c r="AX32" s="915"/>
      <c r="AY32" s="915"/>
      <c r="AZ32" s="915" t="s">
        <v>516</v>
      </c>
      <c r="BA32" s="915"/>
      <c r="BB32" s="915"/>
      <c r="BC32" s="915"/>
      <c r="BD32" s="915"/>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415</v>
      </c>
      <c r="C33" s="840"/>
      <c r="D33" s="840"/>
      <c r="E33" s="840"/>
      <c r="F33" s="840"/>
      <c r="G33" s="840"/>
      <c r="H33" s="840"/>
      <c r="I33" s="840"/>
      <c r="J33" s="840"/>
      <c r="K33" s="840"/>
      <c r="L33" s="840"/>
      <c r="M33" s="840"/>
      <c r="N33" s="840"/>
      <c r="O33" s="840"/>
      <c r="P33" s="841"/>
      <c r="Q33" s="842">
        <v>35</v>
      </c>
      <c r="R33" s="843"/>
      <c r="S33" s="843"/>
      <c r="T33" s="843"/>
      <c r="U33" s="843"/>
      <c r="V33" s="843">
        <v>32</v>
      </c>
      <c r="W33" s="843"/>
      <c r="X33" s="843"/>
      <c r="Y33" s="843"/>
      <c r="Z33" s="843"/>
      <c r="AA33" s="843">
        <v>3</v>
      </c>
      <c r="AB33" s="843"/>
      <c r="AC33" s="843"/>
      <c r="AD33" s="843"/>
      <c r="AE33" s="844"/>
      <c r="AF33" s="845">
        <v>9</v>
      </c>
      <c r="AG33" s="846"/>
      <c r="AH33" s="846"/>
      <c r="AI33" s="846"/>
      <c r="AJ33" s="847"/>
      <c r="AK33" s="914">
        <v>43</v>
      </c>
      <c r="AL33" s="915"/>
      <c r="AM33" s="915"/>
      <c r="AN33" s="915"/>
      <c r="AO33" s="915"/>
      <c r="AP33" s="915">
        <v>251</v>
      </c>
      <c r="AQ33" s="915"/>
      <c r="AR33" s="915"/>
      <c r="AS33" s="915"/>
      <c r="AT33" s="915"/>
      <c r="AU33" s="915">
        <v>125</v>
      </c>
      <c r="AV33" s="915"/>
      <c r="AW33" s="915"/>
      <c r="AX33" s="915"/>
      <c r="AY33" s="915"/>
      <c r="AZ33" s="915" t="s">
        <v>516</v>
      </c>
      <c r="BA33" s="915"/>
      <c r="BB33" s="915"/>
      <c r="BC33" s="915"/>
      <c r="BD33" s="915"/>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416</v>
      </c>
      <c r="C34" s="840"/>
      <c r="D34" s="840"/>
      <c r="E34" s="840"/>
      <c r="F34" s="840"/>
      <c r="G34" s="840"/>
      <c r="H34" s="840"/>
      <c r="I34" s="840"/>
      <c r="J34" s="840"/>
      <c r="K34" s="840"/>
      <c r="L34" s="840"/>
      <c r="M34" s="840"/>
      <c r="N34" s="840"/>
      <c r="O34" s="840"/>
      <c r="P34" s="841"/>
      <c r="Q34" s="842">
        <v>679</v>
      </c>
      <c r="R34" s="843"/>
      <c r="S34" s="843"/>
      <c r="T34" s="843"/>
      <c r="U34" s="843"/>
      <c r="V34" s="843">
        <v>669</v>
      </c>
      <c r="W34" s="843"/>
      <c r="X34" s="843"/>
      <c r="Y34" s="843"/>
      <c r="Z34" s="843"/>
      <c r="AA34" s="843">
        <v>10</v>
      </c>
      <c r="AB34" s="843"/>
      <c r="AC34" s="843"/>
      <c r="AD34" s="843"/>
      <c r="AE34" s="844"/>
      <c r="AF34" s="845">
        <v>41</v>
      </c>
      <c r="AG34" s="846"/>
      <c r="AH34" s="846"/>
      <c r="AI34" s="846"/>
      <c r="AJ34" s="847"/>
      <c r="AK34" s="914">
        <v>373</v>
      </c>
      <c r="AL34" s="915"/>
      <c r="AM34" s="915"/>
      <c r="AN34" s="915"/>
      <c r="AO34" s="915"/>
      <c r="AP34" s="915">
        <v>4428</v>
      </c>
      <c r="AQ34" s="915"/>
      <c r="AR34" s="915"/>
      <c r="AS34" s="915"/>
      <c r="AT34" s="915"/>
      <c r="AU34" s="915">
        <v>2046</v>
      </c>
      <c r="AV34" s="915"/>
      <c r="AW34" s="915"/>
      <c r="AX34" s="915"/>
      <c r="AY34" s="915"/>
      <c r="AZ34" s="915" t="s">
        <v>516</v>
      </c>
      <c r="BA34" s="915"/>
      <c r="BB34" s="915"/>
      <c r="BC34" s="915"/>
      <c r="BD34" s="915"/>
      <c r="BE34" s="912" t="s">
        <v>417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418</v>
      </c>
      <c r="C35" s="840"/>
      <c r="D35" s="840"/>
      <c r="E35" s="840"/>
      <c r="F35" s="840"/>
      <c r="G35" s="840"/>
      <c r="H35" s="840"/>
      <c r="I35" s="840"/>
      <c r="J35" s="840"/>
      <c r="K35" s="840"/>
      <c r="L35" s="840"/>
      <c r="M35" s="840"/>
      <c r="N35" s="840"/>
      <c r="O35" s="840"/>
      <c r="P35" s="841"/>
      <c r="Q35" s="842">
        <v>132</v>
      </c>
      <c r="R35" s="843"/>
      <c r="S35" s="843"/>
      <c r="T35" s="843"/>
      <c r="U35" s="843"/>
      <c r="V35" s="843">
        <v>128</v>
      </c>
      <c r="W35" s="843"/>
      <c r="X35" s="843"/>
      <c r="Y35" s="843"/>
      <c r="Z35" s="843"/>
      <c r="AA35" s="843">
        <v>4</v>
      </c>
      <c r="AB35" s="843"/>
      <c r="AC35" s="843"/>
      <c r="AD35" s="843"/>
      <c r="AE35" s="844"/>
      <c r="AF35" s="845">
        <v>7</v>
      </c>
      <c r="AG35" s="846"/>
      <c r="AH35" s="846"/>
      <c r="AI35" s="846"/>
      <c r="AJ35" s="847"/>
      <c r="AK35" s="914">
        <v>83</v>
      </c>
      <c r="AL35" s="915"/>
      <c r="AM35" s="915"/>
      <c r="AN35" s="915"/>
      <c r="AO35" s="915"/>
      <c r="AP35" s="915">
        <v>617</v>
      </c>
      <c r="AQ35" s="915"/>
      <c r="AR35" s="915"/>
      <c r="AS35" s="915"/>
      <c r="AT35" s="915"/>
      <c r="AU35" s="915">
        <v>369</v>
      </c>
      <c r="AV35" s="915"/>
      <c r="AW35" s="915"/>
      <c r="AX35" s="915"/>
      <c r="AY35" s="915"/>
      <c r="AZ35" s="915" t="s">
        <v>516</v>
      </c>
      <c r="BA35" s="915"/>
      <c r="BB35" s="915"/>
      <c r="BC35" s="915"/>
      <c r="BD35" s="915"/>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397</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899</v>
      </c>
      <c r="AG63" s="926"/>
      <c r="AH63" s="926"/>
      <c r="AI63" s="926"/>
      <c r="AJ63" s="927"/>
      <c r="AK63" s="928"/>
      <c r="AL63" s="923"/>
      <c r="AM63" s="923"/>
      <c r="AN63" s="923"/>
      <c r="AO63" s="923"/>
      <c r="AP63" s="926">
        <v>7558</v>
      </c>
      <c r="AQ63" s="926"/>
      <c r="AR63" s="926"/>
      <c r="AS63" s="926"/>
      <c r="AT63" s="926"/>
      <c r="AU63" s="926">
        <v>3407</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422</v>
      </c>
      <c r="B66" s="825"/>
      <c r="C66" s="825"/>
      <c r="D66" s="825"/>
      <c r="E66" s="825"/>
      <c r="F66" s="825"/>
      <c r="G66" s="825"/>
      <c r="H66" s="825"/>
      <c r="I66" s="825"/>
      <c r="J66" s="825"/>
      <c r="K66" s="825"/>
      <c r="L66" s="825"/>
      <c r="M66" s="825"/>
      <c r="N66" s="825"/>
      <c r="O66" s="825"/>
      <c r="P66" s="826"/>
      <c r="Q66" s="801" t="s">
        <v>401</v>
      </c>
      <c r="R66" s="802"/>
      <c r="S66" s="802"/>
      <c r="T66" s="802"/>
      <c r="U66" s="803"/>
      <c r="V66" s="801" t="s">
        <v>402</v>
      </c>
      <c r="W66" s="802"/>
      <c r="X66" s="802"/>
      <c r="Y66" s="802"/>
      <c r="Z66" s="803"/>
      <c r="AA66" s="801" t="s">
        <v>403</v>
      </c>
      <c r="AB66" s="802"/>
      <c r="AC66" s="802"/>
      <c r="AD66" s="802"/>
      <c r="AE66" s="803"/>
      <c r="AF66" s="936" t="s">
        <v>404</v>
      </c>
      <c r="AG66" s="897"/>
      <c r="AH66" s="897"/>
      <c r="AI66" s="897"/>
      <c r="AJ66" s="937"/>
      <c r="AK66" s="801" t="s">
        <v>405</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582</v>
      </c>
      <c r="C68" s="954"/>
      <c r="D68" s="954"/>
      <c r="E68" s="954"/>
      <c r="F68" s="954"/>
      <c r="G68" s="954"/>
      <c r="H68" s="954"/>
      <c r="I68" s="954"/>
      <c r="J68" s="954"/>
      <c r="K68" s="954"/>
      <c r="L68" s="954"/>
      <c r="M68" s="954"/>
      <c r="N68" s="954"/>
      <c r="O68" s="954"/>
      <c r="P68" s="955"/>
      <c r="Q68" s="956">
        <v>1416</v>
      </c>
      <c r="R68" s="950"/>
      <c r="S68" s="950"/>
      <c r="T68" s="950"/>
      <c r="U68" s="950"/>
      <c r="V68" s="950">
        <v>1388</v>
      </c>
      <c r="W68" s="950"/>
      <c r="X68" s="950"/>
      <c r="Y68" s="950"/>
      <c r="Z68" s="950"/>
      <c r="AA68" s="950">
        <v>28</v>
      </c>
      <c r="AB68" s="950"/>
      <c r="AC68" s="950"/>
      <c r="AD68" s="950"/>
      <c r="AE68" s="950"/>
      <c r="AF68" s="950">
        <v>28</v>
      </c>
      <c r="AG68" s="950"/>
      <c r="AH68" s="950"/>
      <c r="AI68" s="950"/>
      <c r="AJ68" s="950"/>
      <c r="AK68" s="950" t="s">
        <v>581</v>
      </c>
      <c r="AL68" s="950"/>
      <c r="AM68" s="950"/>
      <c r="AN68" s="950"/>
      <c r="AO68" s="950"/>
      <c r="AP68" s="950">
        <v>302</v>
      </c>
      <c r="AQ68" s="950"/>
      <c r="AR68" s="950"/>
      <c r="AS68" s="950"/>
      <c r="AT68" s="950"/>
      <c r="AU68" s="950">
        <v>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583</v>
      </c>
      <c r="C69" s="958"/>
      <c r="D69" s="958"/>
      <c r="E69" s="958"/>
      <c r="F69" s="958"/>
      <c r="G69" s="958"/>
      <c r="H69" s="958"/>
      <c r="I69" s="958"/>
      <c r="J69" s="958"/>
      <c r="K69" s="958"/>
      <c r="L69" s="958"/>
      <c r="M69" s="958"/>
      <c r="N69" s="958"/>
      <c r="O69" s="958"/>
      <c r="P69" s="959"/>
      <c r="Q69" s="960">
        <v>24</v>
      </c>
      <c r="R69" s="915"/>
      <c r="S69" s="915"/>
      <c r="T69" s="915"/>
      <c r="U69" s="915"/>
      <c r="V69" s="915">
        <v>19</v>
      </c>
      <c r="W69" s="915"/>
      <c r="X69" s="915"/>
      <c r="Y69" s="915"/>
      <c r="Z69" s="915"/>
      <c r="AA69" s="915">
        <v>5</v>
      </c>
      <c r="AB69" s="915"/>
      <c r="AC69" s="915"/>
      <c r="AD69" s="915"/>
      <c r="AE69" s="915"/>
      <c r="AF69" s="915">
        <v>5</v>
      </c>
      <c r="AG69" s="915"/>
      <c r="AH69" s="915"/>
      <c r="AI69" s="915"/>
      <c r="AJ69" s="915"/>
      <c r="AK69" s="915" t="s">
        <v>581</v>
      </c>
      <c r="AL69" s="915"/>
      <c r="AM69" s="915"/>
      <c r="AN69" s="915"/>
      <c r="AO69" s="915"/>
      <c r="AP69" s="915" t="s">
        <v>581</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584</v>
      </c>
      <c r="C70" s="958"/>
      <c r="D70" s="958"/>
      <c r="E70" s="958"/>
      <c r="F70" s="958"/>
      <c r="G70" s="958"/>
      <c r="H70" s="958"/>
      <c r="I70" s="958"/>
      <c r="J70" s="958"/>
      <c r="K70" s="958"/>
      <c r="L70" s="958"/>
      <c r="M70" s="958"/>
      <c r="N70" s="958"/>
      <c r="O70" s="958"/>
      <c r="P70" s="959"/>
      <c r="Q70" s="960">
        <v>207</v>
      </c>
      <c r="R70" s="915"/>
      <c r="S70" s="915"/>
      <c r="T70" s="915"/>
      <c r="U70" s="915"/>
      <c r="V70" s="915">
        <v>202</v>
      </c>
      <c r="W70" s="915"/>
      <c r="X70" s="915"/>
      <c r="Y70" s="915"/>
      <c r="Z70" s="915"/>
      <c r="AA70" s="915">
        <v>5</v>
      </c>
      <c r="AB70" s="915"/>
      <c r="AC70" s="915"/>
      <c r="AD70" s="915"/>
      <c r="AE70" s="915"/>
      <c r="AF70" s="915">
        <v>5</v>
      </c>
      <c r="AG70" s="915"/>
      <c r="AH70" s="915"/>
      <c r="AI70" s="915"/>
      <c r="AJ70" s="915"/>
      <c r="AK70" s="915">
        <v>5</v>
      </c>
      <c r="AL70" s="915"/>
      <c r="AM70" s="915"/>
      <c r="AN70" s="915"/>
      <c r="AO70" s="915"/>
      <c r="AP70" s="915" t="s">
        <v>581</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585</v>
      </c>
      <c r="C71" s="958"/>
      <c r="D71" s="958"/>
      <c r="E71" s="958"/>
      <c r="F71" s="958"/>
      <c r="G71" s="958"/>
      <c r="H71" s="958"/>
      <c r="I71" s="958"/>
      <c r="J71" s="958"/>
      <c r="K71" s="958"/>
      <c r="L71" s="958"/>
      <c r="M71" s="958"/>
      <c r="N71" s="958"/>
      <c r="O71" s="958"/>
      <c r="P71" s="959"/>
      <c r="Q71" s="960">
        <v>160702</v>
      </c>
      <c r="R71" s="915"/>
      <c r="S71" s="915"/>
      <c r="T71" s="915"/>
      <c r="U71" s="915"/>
      <c r="V71" s="915">
        <v>157371</v>
      </c>
      <c r="W71" s="915"/>
      <c r="X71" s="915"/>
      <c r="Y71" s="915"/>
      <c r="Z71" s="915"/>
      <c r="AA71" s="915">
        <v>3331</v>
      </c>
      <c r="AB71" s="915"/>
      <c r="AC71" s="915"/>
      <c r="AD71" s="915"/>
      <c r="AE71" s="915"/>
      <c r="AF71" s="915">
        <v>3331</v>
      </c>
      <c r="AG71" s="915"/>
      <c r="AH71" s="915"/>
      <c r="AI71" s="915"/>
      <c r="AJ71" s="915"/>
      <c r="AK71" s="915">
        <v>295</v>
      </c>
      <c r="AL71" s="915"/>
      <c r="AM71" s="915"/>
      <c r="AN71" s="915"/>
      <c r="AO71" s="915"/>
      <c r="AP71" s="915" t="s">
        <v>581</v>
      </c>
      <c r="AQ71" s="915"/>
      <c r="AR71" s="915"/>
      <c r="AS71" s="915"/>
      <c r="AT71" s="915"/>
      <c r="AU71" s="915" t="s">
        <v>581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586</v>
      </c>
      <c r="C72" s="958"/>
      <c r="D72" s="958"/>
      <c r="E72" s="958"/>
      <c r="F72" s="958"/>
      <c r="G72" s="958"/>
      <c r="H72" s="958"/>
      <c r="I72" s="958"/>
      <c r="J72" s="958"/>
      <c r="K72" s="958"/>
      <c r="L72" s="958"/>
      <c r="M72" s="958"/>
      <c r="N72" s="958"/>
      <c r="O72" s="958"/>
      <c r="P72" s="959"/>
      <c r="Q72" s="960">
        <v>279</v>
      </c>
      <c r="R72" s="915"/>
      <c r="S72" s="915"/>
      <c r="T72" s="915"/>
      <c r="U72" s="915"/>
      <c r="V72" s="915">
        <v>262</v>
      </c>
      <c r="W72" s="915"/>
      <c r="X72" s="915"/>
      <c r="Y72" s="915"/>
      <c r="Z72" s="915"/>
      <c r="AA72" s="915">
        <v>18</v>
      </c>
      <c r="AB72" s="915"/>
      <c r="AC72" s="915"/>
      <c r="AD72" s="915"/>
      <c r="AE72" s="915"/>
      <c r="AF72" s="915">
        <v>18</v>
      </c>
      <c r="AG72" s="915"/>
      <c r="AH72" s="915"/>
      <c r="AI72" s="915"/>
      <c r="AJ72" s="915"/>
      <c r="AK72" s="915">
        <v>4</v>
      </c>
      <c r="AL72" s="915"/>
      <c r="AM72" s="915"/>
      <c r="AN72" s="915"/>
      <c r="AO72" s="915"/>
      <c r="AP72" s="915">
        <v>322</v>
      </c>
      <c r="AQ72" s="915"/>
      <c r="AR72" s="915"/>
      <c r="AS72" s="915"/>
      <c r="AT72" s="915"/>
      <c r="AU72" s="915">
        <v>16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397</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3386</v>
      </c>
      <c r="AG88" s="926"/>
      <c r="AH88" s="926"/>
      <c r="AI88" s="926"/>
      <c r="AJ88" s="926"/>
      <c r="AK88" s="923"/>
      <c r="AL88" s="923"/>
      <c r="AM88" s="923"/>
      <c r="AN88" s="923"/>
      <c r="AO88" s="923"/>
      <c r="AP88" s="926">
        <v>624</v>
      </c>
      <c r="AQ88" s="926"/>
      <c r="AR88" s="926"/>
      <c r="AS88" s="926"/>
      <c r="AT88" s="926"/>
      <c r="AU88" s="926">
        <v>101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240</v>
      </c>
      <c r="CS102" s="934"/>
      <c r="CT102" s="934"/>
      <c r="CU102" s="934"/>
      <c r="CV102" s="977"/>
      <c r="CW102" s="976">
        <v>159</v>
      </c>
      <c r="CX102" s="934"/>
      <c r="CY102" s="934"/>
      <c r="CZ102" s="934"/>
      <c r="DA102" s="977"/>
      <c r="DB102" s="976">
        <v>80</v>
      </c>
      <c r="DC102" s="934"/>
      <c r="DD102" s="934"/>
      <c r="DE102" s="934"/>
      <c r="DF102" s="977"/>
      <c r="DG102" s="976" t="s">
        <v>597</v>
      </c>
      <c r="DH102" s="934"/>
      <c r="DI102" s="934"/>
      <c r="DJ102" s="934"/>
      <c r="DK102" s="977"/>
      <c r="DL102" s="976" t="s">
        <v>597</v>
      </c>
      <c r="DM102" s="934"/>
      <c r="DN102" s="934"/>
      <c r="DO102" s="934"/>
      <c r="DP102" s="977"/>
      <c r="DQ102" s="976">
        <v>15</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309</v>
      </c>
      <c r="AG109" s="979"/>
      <c r="AH109" s="979"/>
      <c r="AI109" s="979"/>
      <c r="AJ109" s="980"/>
      <c r="AK109" s="978" t="s">
        <v>308</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309</v>
      </c>
      <c r="BW109" s="979"/>
      <c r="BX109" s="979"/>
      <c r="BY109" s="979"/>
      <c r="BZ109" s="980"/>
      <c r="CA109" s="978" t="s">
        <v>308</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309</v>
      </c>
      <c r="DM109" s="979"/>
      <c r="DN109" s="979"/>
      <c r="DO109" s="979"/>
      <c r="DP109" s="980"/>
      <c r="DQ109" s="978" t="s">
        <v>308</v>
      </c>
      <c r="DR109" s="979"/>
      <c r="DS109" s="979"/>
      <c r="DT109" s="979"/>
      <c r="DU109" s="980"/>
      <c r="DV109" s="978" t="s">
        <v>435</v>
      </c>
      <c r="DW109" s="979"/>
      <c r="DX109" s="979"/>
      <c r="DY109" s="979"/>
      <c r="DZ109" s="981"/>
    </row>
    <row r="110" spans="1:131" s="247" customFormat="1" ht="26.25" customHeight="1" x14ac:dyDescent="0.2">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938487</v>
      </c>
      <c r="AB110" s="986"/>
      <c r="AC110" s="986"/>
      <c r="AD110" s="986"/>
      <c r="AE110" s="987"/>
      <c r="AF110" s="988">
        <v>926022</v>
      </c>
      <c r="AG110" s="986"/>
      <c r="AH110" s="986"/>
      <c r="AI110" s="986"/>
      <c r="AJ110" s="987"/>
      <c r="AK110" s="988">
        <v>903878</v>
      </c>
      <c r="AL110" s="986"/>
      <c r="AM110" s="986"/>
      <c r="AN110" s="986"/>
      <c r="AO110" s="987"/>
      <c r="AP110" s="989">
        <v>11.6</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9519076</v>
      </c>
      <c r="BR110" s="1021"/>
      <c r="BS110" s="1021"/>
      <c r="BT110" s="1021"/>
      <c r="BU110" s="1021"/>
      <c r="BV110" s="1021">
        <v>9486759</v>
      </c>
      <c r="BW110" s="1021"/>
      <c r="BX110" s="1021"/>
      <c r="BY110" s="1021"/>
      <c r="BZ110" s="1021"/>
      <c r="CA110" s="1021">
        <v>9693766</v>
      </c>
      <c r="CB110" s="1021"/>
      <c r="CC110" s="1021"/>
      <c r="CD110" s="1021"/>
      <c r="CE110" s="1021"/>
      <c r="CF110" s="1035">
        <v>124.3</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441</v>
      </c>
      <c r="DM110" s="1021"/>
      <c r="DN110" s="1021"/>
      <c r="DO110" s="1021"/>
      <c r="DP110" s="1021"/>
      <c r="DQ110" s="1021" t="s">
        <v>129</v>
      </c>
      <c r="DR110" s="1021"/>
      <c r="DS110" s="1021"/>
      <c r="DT110" s="1021"/>
      <c r="DU110" s="1021"/>
      <c r="DV110" s="1022" t="s">
        <v>442</v>
      </c>
      <c r="DW110" s="1022"/>
      <c r="DX110" s="1022"/>
      <c r="DY110" s="1022"/>
      <c r="DZ110" s="1023"/>
    </row>
    <row r="111" spans="1:131" s="247" customFormat="1" ht="26.25" customHeight="1" x14ac:dyDescent="0.2">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129</v>
      </c>
      <c r="AG111" s="1028"/>
      <c r="AH111" s="1028"/>
      <c r="AI111" s="1028"/>
      <c r="AJ111" s="1029"/>
      <c r="AK111" s="1030" t="s">
        <v>129</v>
      </c>
      <c r="AL111" s="1028"/>
      <c r="AM111" s="1028"/>
      <c r="AN111" s="1028"/>
      <c r="AO111" s="1029"/>
      <c r="AP111" s="1031" t="s">
        <v>441</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4574</v>
      </c>
      <c r="BR111" s="1014"/>
      <c r="BS111" s="1014"/>
      <c r="BT111" s="1014"/>
      <c r="BU111" s="1014"/>
      <c r="BV111" s="1014">
        <v>1646</v>
      </c>
      <c r="BW111" s="1014"/>
      <c r="BX111" s="1014"/>
      <c r="BY111" s="1014"/>
      <c r="BZ111" s="1014"/>
      <c r="CA111" s="1014">
        <v>387</v>
      </c>
      <c r="CB111" s="1014"/>
      <c r="CC111" s="1014"/>
      <c r="CD111" s="1014"/>
      <c r="CE111" s="1014"/>
      <c r="CF111" s="1008">
        <v>0</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129</v>
      </c>
      <c r="DM111" s="1014"/>
      <c r="DN111" s="1014"/>
      <c r="DO111" s="1014"/>
      <c r="DP111" s="1014"/>
      <c r="DQ111" s="1014" t="s">
        <v>441</v>
      </c>
      <c r="DR111" s="1014"/>
      <c r="DS111" s="1014"/>
      <c r="DT111" s="1014"/>
      <c r="DU111" s="1014"/>
      <c r="DV111" s="1015" t="s">
        <v>129</v>
      </c>
      <c r="DW111" s="1015"/>
      <c r="DX111" s="1015"/>
      <c r="DY111" s="1015"/>
      <c r="DZ111" s="1016"/>
    </row>
    <row r="112" spans="1:131" s="247" customFormat="1" ht="26.25" customHeight="1" x14ac:dyDescent="0.2">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442</v>
      </c>
      <c r="AG112" s="1053"/>
      <c r="AH112" s="1053"/>
      <c r="AI112" s="1053"/>
      <c r="AJ112" s="1054"/>
      <c r="AK112" s="1055" t="s">
        <v>129</v>
      </c>
      <c r="AL112" s="1053"/>
      <c r="AM112" s="1053"/>
      <c r="AN112" s="1053"/>
      <c r="AO112" s="1054"/>
      <c r="AP112" s="1056" t="s">
        <v>441</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4726200</v>
      </c>
      <c r="BR112" s="1014"/>
      <c r="BS112" s="1014"/>
      <c r="BT112" s="1014"/>
      <c r="BU112" s="1014"/>
      <c r="BV112" s="1014">
        <v>4628294</v>
      </c>
      <c r="BW112" s="1014"/>
      <c r="BX112" s="1014"/>
      <c r="BY112" s="1014"/>
      <c r="BZ112" s="1014"/>
      <c r="CA112" s="1014">
        <v>3809252</v>
      </c>
      <c r="CB112" s="1014"/>
      <c r="CC112" s="1014"/>
      <c r="CD112" s="1014"/>
      <c r="CE112" s="1014"/>
      <c r="CF112" s="1008">
        <v>48.8</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442</v>
      </c>
      <c r="DM112" s="1014"/>
      <c r="DN112" s="1014"/>
      <c r="DO112" s="1014"/>
      <c r="DP112" s="1014"/>
      <c r="DQ112" s="1014" t="s">
        <v>129</v>
      </c>
      <c r="DR112" s="1014"/>
      <c r="DS112" s="1014"/>
      <c r="DT112" s="1014"/>
      <c r="DU112" s="1014"/>
      <c r="DV112" s="1015" t="s">
        <v>441</v>
      </c>
      <c r="DW112" s="1015"/>
      <c r="DX112" s="1015"/>
      <c r="DY112" s="1015"/>
      <c r="DZ112" s="1016"/>
    </row>
    <row r="113" spans="1:130" s="247" customFormat="1" ht="26.25" customHeight="1" x14ac:dyDescent="0.2">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453118</v>
      </c>
      <c r="AB113" s="1028"/>
      <c r="AC113" s="1028"/>
      <c r="AD113" s="1028"/>
      <c r="AE113" s="1029"/>
      <c r="AF113" s="1030">
        <v>507809</v>
      </c>
      <c r="AG113" s="1028"/>
      <c r="AH113" s="1028"/>
      <c r="AI113" s="1028"/>
      <c r="AJ113" s="1029"/>
      <c r="AK113" s="1030">
        <v>304297</v>
      </c>
      <c r="AL113" s="1028"/>
      <c r="AM113" s="1028"/>
      <c r="AN113" s="1028"/>
      <c r="AO113" s="1029"/>
      <c r="AP113" s="1031">
        <v>3.9</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378651</v>
      </c>
      <c r="BR113" s="1014"/>
      <c r="BS113" s="1014"/>
      <c r="BT113" s="1014"/>
      <c r="BU113" s="1014"/>
      <c r="BV113" s="1014">
        <v>208960</v>
      </c>
      <c r="BW113" s="1014"/>
      <c r="BX113" s="1014"/>
      <c r="BY113" s="1014"/>
      <c r="BZ113" s="1014"/>
      <c r="CA113" s="1014">
        <v>100656</v>
      </c>
      <c r="CB113" s="1014"/>
      <c r="CC113" s="1014"/>
      <c r="CD113" s="1014"/>
      <c r="CE113" s="1014"/>
      <c r="CF113" s="1008">
        <v>1.3</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442</v>
      </c>
      <c r="DM113" s="1053"/>
      <c r="DN113" s="1053"/>
      <c r="DO113" s="1053"/>
      <c r="DP113" s="1054"/>
      <c r="DQ113" s="1055" t="s">
        <v>442</v>
      </c>
      <c r="DR113" s="1053"/>
      <c r="DS113" s="1053"/>
      <c r="DT113" s="1053"/>
      <c r="DU113" s="1054"/>
      <c r="DV113" s="1056" t="s">
        <v>442</v>
      </c>
      <c r="DW113" s="1057"/>
      <c r="DX113" s="1057"/>
      <c r="DY113" s="1057"/>
      <c r="DZ113" s="1058"/>
    </row>
    <row r="114" spans="1:130" s="247" customFormat="1" ht="26.25" customHeight="1" x14ac:dyDescent="0.2">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152734</v>
      </c>
      <c r="AB114" s="1053"/>
      <c r="AC114" s="1053"/>
      <c r="AD114" s="1053"/>
      <c r="AE114" s="1054"/>
      <c r="AF114" s="1055">
        <v>166249</v>
      </c>
      <c r="AG114" s="1053"/>
      <c r="AH114" s="1053"/>
      <c r="AI114" s="1053"/>
      <c r="AJ114" s="1054"/>
      <c r="AK114" s="1055">
        <v>110308</v>
      </c>
      <c r="AL114" s="1053"/>
      <c r="AM114" s="1053"/>
      <c r="AN114" s="1053"/>
      <c r="AO114" s="1054"/>
      <c r="AP114" s="1056">
        <v>1.4</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3123748</v>
      </c>
      <c r="BR114" s="1014"/>
      <c r="BS114" s="1014"/>
      <c r="BT114" s="1014"/>
      <c r="BU114" s="1014"/>
      <c r="BV114" s="1014">
        <v>2903823</v>
      </c>
      <c r="BW114" s="1014"/>
      <c r="BX114" s="1014"/>
      <c r="BY114" s="1014"/>
      <c r="BZ114" s="1014"/>
      <c r="CA114" s="1014">
        <v>2883007</v>
      </c>
      <c r="CB114" s="1014"/>
      <c r="CC114" s="1014"/>
      <c r="CD114" s="1014"/>
      <c r="CE114" s="1014"/>
      <c r="CF114" s="1008">
        <v>37</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129</v>
      </c>
      <c r="DM114" s="1053"/>
      <c r="DN114" s="1053"/>
      <c r="DO114" s="1053"/>
      <c r="DP114" s="1054"/>
      <c r="DQ114" s="1055" t="s">
        <v>441</v>
      </c>
      <c r="DR114" s="1053"/>
      <c r="DS114" s="1053"/>
      <c r="DT114" s="1053"/>
      <c r="DU114" s="1054"/>
      <c r="DV114" s="1056" t="s">
        <v>129</v>
      </c>
      <c r="DW114" s="1057"/>
      <c r="DX114" s="1057"/>
      <c r="DY114" s="1057"/>
      <c r="DZ114" s="1058"/>
    </row>
    <row r="115" spans="1:130" s="247" customFormat="1" ht="26.25" customHeight="1" x14ac:dyDescent="0.2">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3159</v>
      </c>
      <c r="AB115" s="1028"/>
      <c r="AC115" s="1028"/>
      <c r="AD115" s="1028"/>
      <c r="AE115" s="1029"/>
      <c r="AF115" s="1030">
        <v>2468</v>
      </c>
      <c r="AG115" s="1028"/>
      <c r="AH115" s="1028"/>
      <c r="AI115" s="1028"/>
      <c r="AJ115" s="1029"/>
      <c r="AK115" s="1030">
        <v>666</v>
      </c>
      <c r="AL115" s="1028"/>
      <c r="AM115" s="1028"/>
      <c r="AN115" s="1028"/>
      <c r="AO115" s="1029"/>
      <c r="AP115" s="1031">
        <v>0</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16461</v>
      </c>
      <c r="BR115" s="1014"/>
      <c r="BS115" s="1014"/>
      <c r="BT115" s="1014"/>
      <c r="BU115" s="1014"/>
      <c r="BV115" s="1014">
        <v>12470</v>
      </c>
      <c r="BW115" s="1014"/>
      <c r="BX115" s="1014"/>
      <c r="BY115" s="1014"/>
      <c r="BZ115" s="1014"/>
      <c r="CA115" s="1014">
        <v>14461</v>
      </c>
      <c r="CB115" s="1014"/>
      <c r="CC115" s="1014"/>
      <c r="CD115" s="1014"/>
      <c r="CE115" s="1014"/>
      <c r="CF115" s="1008">
        <v>0.2</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442</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2">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441</v>
      </c>
      <c r="AG116" s="1053"/>
      <c r="AH116" s="1053"/>
      <c r="AI116" s="1053"/>
      <c r="AJ116" s="1054"/>
      <c r="AK116" s="1055" t="s">
        <v>442</v>
      </c>
      <c r="AL116" s="1053"/>
      <c r="AM116" s="1053"/>
      <c r="AN116" s="1053"/>
      <c r="AO116" s="1054"/>
      <c r="AP116" s="1056" t="s">
        <v>129</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441</v>
      </c>
      <c r="CB116" s="1014"/>
      <c r="CC116" s="1014"/>
      <c r="CD116" s="1014"/>
      <c r="CE116" s="1014"/>
      <c r="CF116" s="1008" t="s">
        <v>441</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441</v>
      </c>
      <c r="DH116" s="1053"/>
      <c r="DI116" s="1053"/>
      <c r="DJ116" s="1053"/>
      <c r="DK116" s="1054"/>
      <c r="DL116" s="1055" t="s">
        <v>441</v>
      </c>
      <c r="DM116" s="1053"/>
      <c r="DN116" s="1053"/>
      <c r="DO116" s="1053"/>
      <c r="DP116" s="1054"/>
      <c r="DQ116" s="1055" t="s">
        <v>442</v>
      </c>
      <c r="DR116" s="1053"/>
      <c r="DS116" s="1053"/>
      <c r="DT116" s="1053"/>
      <c r="DU116" s="1054"/>
      <c r="DV116" s="1056" t="s">
        <v>129</v>
      </c>
      <c r="DW116" s="1057"/>
      <c r="DX116" s="1057"/>
      <c r="DY116" s="1057"/>
      <c r="DZ116" s="1058"/>
    </row>
    <row r="117" spans="1:130" s="247" customFormat="1" ht="26.25" customHeight="1" x14ac:dyDescent="0.2">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1547498</v>
      </c>
      <c r="AB117" s="1071"/>
      <c r="AC117" s="1071"/>
      <c r="AD117" s="1071"/>
      <c r="AE117" s="1072"/>
      <c r="AF117" s="1073">
        <v>1602548</v>
      </c>
      <c r="AG117" s="1071"/>
      <c r="AH117" s="1071"/>
      <c r="AI117" s="1071"/>
      <c r="AJ117" s="1072"/>
      <c r="AK117" s="1073">
        <v>1319149</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442</v>
      </c>
      <c r="BW117" s="1014"/>
      <c r="BX117" s="1014"/>
      <c r="BY117" s="1014"/>
      <c r="BZ117" s="1014"/>
      <c r="CA117" s="1014" t="s">
        <v>442</v>
      </c>
      <c r="CB117" s="1014"/>
      <c r="CC117" s="1014"/>
      <c r="CD117" s="1014"/>
      <c r="CE117" s="1014"/>
      <c r="CF117" s="1008" t="s">
        <v>441</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441</v>
      </c>
      <c r="DH117" s="1053"/>
      <c r="DI117" s="1053"/>
      <c r="DJ117" s="1053"/>
      <c r="DK117" s="1054"/>
      <c r="DL117" s="1055" t="s">
        <v>442</v>
      </c>
      <c r="DM117" s="1053"/>
      <c r="DN117" s="1053"/>
      <c r="DO117" s="1053"/>
      <c r="DP117" s="1054"/>
      <c r="DQ117" s="1055" t="s">
        <v>441</v>
      </c>
      <c r="DR117" s="1053"/>
      <c r="DS117" s="1053"/>
      <c r="DT117" s="1053"/>
      <c r="DU117" s="1054"/>
      <c r="DV117" s="1056" t="s">
        <v>441</v>
      </c>
      <c r="DW117" s="1057"/>
      <c r="DX117" s="1057"/>
      <c r="DY117" s="1057"/>
      <c r="DZ117" s="1058"/>
    </row>
    <row r="118" spans="1:130" s="247" customFormat="1" ht="26.25" customHeight="1" x14ac:dyDescent="0.2">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309</v>
      </c>
      <c r="AG118" s="979"/>
      <c r="AH118" s="979"/>
      <c r="AI118" s="979"/>
      <c r="AJ118" s="980"/>
      <c r="AK118" s="978" t="s">
        <v>308</v>
      </c>
      <c r="AL118" s="979"/>
      <c r="AM118" s="979"/>
      <c r="AN118" s="979"/>
      <c r="AO118" s="980"/>
      <c r="AP118" s="1065" t="s">
        <v>435</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441</v>
      </c>
      <c r="CB118" s="1092"/>
      <c r="CC118" s="1092"/>
      <c r="CD118" s="1092"/>
      <c r="CE118" s="1092"/>
      <c r="CF118" s="1008" t="s">
        <v>129</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2">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467</v>
      </c>
      <c r="BP119" s="1100"/>
      <c r="BQ119" s="1091">
        <v>17768710</v>
      </c>
      <c r="BR119" s="1092"/>
      <c r="BS119" s="1092"/>
      <c r="BT119" s="1092"/>
      <c r="BU119" s="1092"/>
      <c r="BV119" s="1092">
        <v>17241952</v>
      </c>
      <c r="BW119" s="1092"/>
      <c r="BX119" s="1092"/>
      <c r="BY119" s="1092"/>
      <c r="BZ119" s="1092"/>
      <c r="CA119" s="1092">
        <v>16501529</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4574</v>
      </c>
      <c r="DH119" s="1078"/>
      <c r="DI119" s="1078"/>
      <c r="DJ119" s="1078"/>
      <c r="DK119" s="1079"/>
      <c r="DL119" s="1077">
        <v>1646</v>
      </c>
      <c r="DM119" s="1078"/>
      <c r="DN119" s="1078"/>
      <c r="DO119" s="1078"/>
      <c r="DP119" s="1079"/>
      <c r="DQ119" s="1077">
        <v>387</v>
      </c>
      <c r="DR119" s="1078"/>
      <c r="DS119" s="1078"/>
      <c r="DT119" s="1078"/>
      <c r="DU119" s="1079"/>
      <c r="DV119" s="1080">
        <v>0</v>
      </c>
      <c r="DW119" s="1081"/>
      <c r="DX119" s="1081"/>
      <c r="DY119" s="1081"/>
      <c r="DZ119" s="1082"/>
    </row>
    <row r="120" spans="1:130" s="247" customFormat="1" ht="26.25" customHeight="1" x14ac:dyDescent="0.2">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469</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7281620</v>
      </c>
      <c r="BR120" s="1021"/>
      <c r="BS120" s="1021"/>
      <c r="BT120" s="1021"/>
      <c r="BU120" s="1021"/>
      <c r="BV120" s="1021">
        <v>6467578</v>
      </c>
      <c r="BW120" s="1021"/>
      <c r="BX120" s="1021"/>
      <c r="BY120" s="1021"/>
      <c r="BZ120" s="1021"/>
      <c r="CA120" s="1021">
        <v>6819858</v>
      </c>
      <c r="CB120" s="1021"/>
      <c r="CC120" s="1021"/>
      <c r="CD120" s="1021"/>
      <c r="CE120" s="1021"/>
      <c r="CF120" s="1035">
        <v>87.4</v>
      </c>
      <c r="CG120" s="1036"/>
      <c r="CH120" s="1036"/>
      <c r="CI120" s="1036"/>
      <c r="CJ120" s="1036"/>
      <c r="CK120" s="1101" t="s">
        <v>472</v>
      </c>
      <c r="CL120" s="1102"/>
      <c r="CM120" s="1102"/>
      <c r="CN120" s="1102"/>
      <c r="CO120" s="1103"/>
      <c r="CP120" s="1109" t="s">
        <v>416</v>
      </c>
      <c r="CQ120" s="1110"/>
      <c r="CR120" s="1110"/>
      <c r="CS120" s="1110"/>
      <c r="CT120" s="1110"/>
      <c r="CU120" s="1110"/>
      <c r="CV120" s="1110"/>
      <c r="CW120" s="1110"/>
      <c r="CX120" s="1110"/>
      <c r="CY120" s="1110"/>
      <c r="CZ120" s="1110"/>
      <c r="DA120" s="1110"/>
      <c r="DB120" s="1110"/>
      <c r="DC120" s="1110"/>
      <c r="DD120" s="1110"/>
      <c r="DE120" s="1110"/>
      <c r="DF120" s="1111"/>
      <c r="DG120" s="1020" t="s">
        <v>129</v>
      </c>
      <c r="DH120" s="1021"/>
      <c r="DI120" s="1021"/>
      <c r="DJ120" s="1021"/>
      <c r="DK120" s="1021"/>
      <c r="DL120" s="1021" t="s">
        <v>129</v>
      </c>
      <c r="DM120" s="1021"/>
      <c r="DN120" s="1021"/>
      <c r="DO120" s="1021"/>
      <c r="DP120" s="1021"/>
      <c r="DQ120" s="1021">
        <v>2882666</v>
      </c>
      <c r="DR120" s="1021"/>
      <c r="DS120" s="1021"/>
      <c r="DT120" s="1021"/>
      <c r="DU120" s="1021"/>
      <c r="DV120" s="1022">
        <v>37</v>
      </c>
      <c r="DW120" s="1022"/>
      <c r="DX120" s="1022"/>
      <c r="DY120" s="1022"/>
      <c r="DZ120" s="1023"/>
    </row>
    <row r="121" spans="1:130" s="247" customFormat="1" ht="26.25" customHeight="1" x14ac:dyDescent="0.2">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474</v>
      </c>
      <c r="AL121" s="1053"/>
      <c r="AM121" s="1053"/>
      <c r="AN121" s="1053"/>
      <c r="AO121" s="1054"/>
      <c r="AP121" s="1056" t="s">
        <v>129</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286905</v>
      </c>
      <c r="BR121" s="1014"/>
      <c r="BS121" s="1014"/>
      <c r="BT121" s="1014"/>
      <c r="BU121" s="1014"/>
      <c r="BV121" s="1014">
        <v>241735</v>
      </c>
      <c r="BW121" s="1014"/>
      <c r="BX121" s="1014"/>
      <c r="BY121" s="1014"/>
      <c r="BZ121" s="1014"/>
      <c r="CA121" s="1014">
        <v>195702</v>
      </c>
      <c r="CB121" s="1014"/>
      <c r="CC121" s="1014"/>
      <c r="CD121" s="1014"/>
      <c r="CE121" s="1014"/>
      <c r="CF121" s="1008">
        <v>2.5</v>
      </c>
      <c r="CG121" s="1009"/>
      <c r="CH121" s="1009"/>
      <c r="CI121" s="1009"/>
      <c r="CJ121" s="1009"/>
      <c r="CK121" s="1104"/>
      <c r="CL121" s="1105"/>
      <c r="CM121" s="1105"/>
      <c r="CN121" s="1105"/>
      <c r="CO121" s="1106"/>
      <c r="CP121" s="1114" t="s">
        <v>418</v>
      </c>
      <c r="CQ121" s="1115"/>
      <c r="CR121" s="1115"/>
      <c r="CS121" s="1115"/>
      <c r="CT121" s="1115"/>
      <c r="CU121" s="1115"/>
      <c r="CV121" s="1115"/>
      <c r="CW121" s="1115"/>
      <c r="CX121" s="1115"/>
      <c r="CY121" s="1115"/>
      <c r="CZ121" s="1115"/>
      <c r="DA121" s="1115"/>
      <c r="DB121" s="1115"/>
      <c r="DC121" s="1115"/>
      <c r="DD121" s="1115"/>
      <c r="DE121" s="1115"/>
      <c r="DF121" s="1116"/>
      <c r="DG121" s="1013" t="s">
        <v>129</v>
      </c>
      <c r="DH121" s="1014"/>
      <c r="DI121" s="1014"/>
      <c r="DJ121" s="1014"/>
      <c r="DK121" s="1014"/>
      <c r="DL121" s="1014" t="s">
        <v>469</v>
      </c>
      <c r="DM121" s="1014"/>
      <c r="DN121" s="1014"/>
      <c r="DO121" s="1014"/>
      <c r="DP121" s="1014"/>
      <c r="DQ121" s="1014">
        <v>495487</v>
      </c>
      <c r="DR121" s="1014"/>
      <c r="DS121" s="1014"/>
      <c r="DT121" s="1014"/>
      <c r="DU121" s="1014"/>
      <c r="DV121" s="1015">
        <v>6.4</v>
      </c>
      <c r="DW121" s="1015"/>
      <c r="DX121" s="1015"/>
      <c r="DY121" s="1015"/>
      <c r="DZ121" s="1016"/>
    </row>
    <row r="122" spans="1:130" s="247" customFormat="1" ht="26.25" customHeight="1" x14ac:dyDescent="0.2">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469</v>
      </c>
      <c r="AG122" s="1053"/>
      <c r="AH122" s="1053"/>
      <c r="AI122" s="1053"/>
      <c r="AJ122" s="1054"/>
      <c r="AK122" s="1055" t="s">
        <v>474</v>
      </c>
      <c r="AL122" s="1053"/>
      <c r="AM122" s="1053"/>
      <c r="AN122" s="1053"/>
      <c r="AO122" s="1054"/>
      <c r="AP122" s="1056" t="s">
        <v>129</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10490924</v>
      </c>
      <c r="BR122" s="1092"/>
      <c r="BS122" s="1092"/>
      <c r="BT122" s="1092"/>
      <c r="BU122" s="1092"/>
      <c r="BV122" s="1092">
        <v>10114488</v>
      </c>
      <c r="BW122" s="1092"/>
      <c r="BX122" s="1092"/>
      <c r="BY122" s="1092"/>
      <c r="BZ122" s="1092"/>
      <c r="CA122" s="1092">
        <v>9799606</v>
      </c>
      <c r="CB122" s="1092"/>
      <c r="CC122" s="1092"/>
      <c r="CD122" s="1092"/>
      <c r="CE122" s="1092"/>
      <c r="CF122" s="1112">
        <v>125.6</v>
      </c>
      <c r="CG122" s="1113"/>
      <c r="CH122" s="1113"/>
      <c r="CI122" s="1113"/>
      <c r="CJ122" s="1113"/>
      <c r="CK122" s="1104"/>
      <c r="CL122" s="1105"/>
      <c r="CM122" s="1105"/>
      <c r="CN122" s="1105"/>
      <c r="CO122" s="1106"/>
      <c r="CP122" s="1114" t="s">
        <v>413</v>
      </c>
      <c r="CQ122" s="1115"/>
      <c r="CR122" s="1115"/>
      <c r="CS122" s="1115"/>
      <c r="CT122" s="1115"/>
      <c r="CU122" s="1115"/>
      <c r="CV122" s="1115"/>
      <c r="CW122" s="1115"/>
      <c r="CX122" s="1115"/>
      <c r="CY122" s="1115"/>
      <c r="CZ122" s="1115"/>
      <c r="DA122" s="1115"/>
      <c r="DB122" s="1115"/>
      <c r="DC122" s="1115"/>
      <c r="DD122" s="1115"/>
      <c r="DE122" s="1115"/>
      <c r="DF122" s="1116"/>
      <c r="DG122" s="1013">
        <v>279044</v>
      </c>
      <c r="DH122" s="1014"/>
      <c r="DI122" s="1014"/>
      <c r="DJ122" s="1014"/>
      <c r="DK122" s="1014"/>
      <c r="DL122" s="1014">
        <v>275060</v>
      </c>
      <c r="DM122" s="1014"/>
      <c r="DN122" s="1014"/>
      <c r="DO122" s="1014"/>
      <c r="DP122" s="1014"/>
      <c r="DQ122" s="1014">
        <v>251039</v>
      </c>
      <c r="DR122" s="1014"/>
      <c r="DS122" s="1014"/>
      <c r="DT122" s="1014"/>
      <c r="DU122" s="1014"/>
      <c r="DV122" s="1015">
        <v>3.2</v>
      </c>
      <c r="DW122" s="1015"/>
      <c r="DX122" s="1015"/>
      <c r="DY122" s="1015"/>
      <c r="DZ122" s="1016"/>
    </row>
    <row r="123" spans="1:130" s="247" customFormat="1" ht="26.25" customHeight="1" x14ac:dyDescent="0.2">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477</v>
      </c>
      <c r="BP123" s="1100"/>
      <c r="BQ123" s="1159">
        <v>18059449</v>
      </c>
      <c r="BR123" s="1160"/>
      <c r="BS123" s="1160"/>
      <c r="BT123" s="1160"/>
      <c r="BU123" s="1160"/>
      <c r="BV123" s="1160">
        <v>16823801</v>
      </c>
      <c r="BW123" s="1160"/>
      <c r="BX123" s="1160"/>
      <c r="BY123" s="1160"/>
      <c r="BZ123" s="1160"/>
      <c r="CA123" s="1160">
        <v>16815166</v>
      </c>
      <c r="CB123" s="1160"/>
      <c r="CC123" s="1160"/>
      <c r="CD123" s="1160"/>
      <c r="CE123" s="1160"/>
      <c r="CF123" s="1093"/>
      <c r="CG123" s="1094"/>
      <c r="CH123" s="1094"/>
      <c r="CI123" s="1094"/>
      <c r="CJ123" s="1095"/>
      <c r="CK123" s="1104"/>
      <c r="CL123" s="1105"/>
      <c r="CM123" s="1105"/>
      <c r="CN123" s="1105"/>
      <c r="CO123" s="1106"/>
      <c r="CP123" s="1114" t="s">
        <v>415</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129</v>
      </c>
      <c r="DM123" s="1053"/>
      <c r="DN123" s="1053"/>
      <c r="DO123" s="1053"/>
      <c r="DP123" s="1054"/>
      <c r="DQ123" s="1055">
        <v>180060</v>
      </c>
      <c r="DR123" s="1053"/>
      <c r="DS123" s="1053"/>
      <c r="DT123" s="1053"/>
      <c r="DU123" s="1054"/>
      <c r="DV123" s="1056">
        <v>2.2999999999999998</v>
      </c>
      <c r="DW123" s="1057"/>
      <c r="DX123" s="1057"/>
      <c r="DY123" s="1057"/>
      <c r="DZ123" s="1058"/>
    </row>
    <row r="124" spans="1:130" s="247" customFormat="1" ht="26.25" customHeight="1" thickBot="1" x14ac:dyDescent="0.25">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v>5.4</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4447156</v>
      </c>
      <c r="DH124" s="1078"/>
      <c r="DI124" s="1078"/>
      <c r="DJ124" s="1078"/>
      <c r="DK124" s="1079"/>
      <c r="DL124" s="1077">
        <v>4353234</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2">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5">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2">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3159</v>
      </c>
      <c r="AB127" s="1053"/>
      <c r="AC127" s="1053"/>
      <c r="AD127" s="1053"/>
      <c r="AE127" s="1054"/>
      <c r="AF127" s="1055">
        <v>2468</v>
      </c>
      <c r="AG127" s="1053"/>
      <c r="AH127" s="1053"/>
      <c r="AI127" s="1053"/>
      <c r="AJ127" s="1054"/>
      <c r="AK127" s="1055">
        <v>666</v>
      </c>
      <c r="AL127" s="1053"/>
      <c r="AM127" s="1053"/>
      <c r="AN127" s="1053"/>
      <c r="AO127" s="1054"/>
      <c r="AP127" s="1056">
        <v>0</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469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5">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56910</v>
      </c>
      <c r="AB128" s="1142"/>
      <c r="AC128" s="1142"/>
      <c r="AD128" s="1142"/>
      <c r="AE128" s="1143"/>
      <c r="AF128" s="1144">
        <v>50154</v>
      </c>
      <c r="AG128" s="1142"/>
      <c r="AH128" s="1142"/>
      <c r="AI128" s="1142"/>
      <c r="AJ128" s="1143"/>
      <c r="AK128" s="1144">
        <v>50154</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129</v>
      </c>
      <c r="BG128" s="1149"/>
      <c r="BH128" s="1149"/>
      <c r="BI128" s="1149"/>
      <c r="BJ128" s="1149"/>
      <c r="BK128" s="1149"/>
      <c r="BL128" s="1150"/>
      <c r="BM128" s="1148">
        <v>13.56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v>16461</v>
      </c>
      <c r="DH128" s="1134"/>
      <c r="DI128" s="1134"/>
      <c r="DJ128" s="1134"/>
      <c r="DK128" s="1134"/>
      <c r="DL128" s="1134">
        <v>12470</v>
      </c>
      <c r="DM128" s="1134"/>
      <c r="DN128" s="1134"/>
      <c r="DO128" s="1134"/>
      <c r="DP128" s="1134"/>
      <c r="DQ128" s="1134">
        <v>14461</v>
      </c>
      <c r="DR128" s="1134"/>
      <c r="DS128" s="1134"/>
      <c r="DT128" s="1134"/>
      <c r="DU128" s="1134"/>
      <c r="DV128" s="1135">
        <v>0.2</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8755557</v>
      </c>
      <c r="AB129" s="1053"/>
      <c r="AC129" s="1053"/>
      <c r="AD129" s="1053"/>
      <c r="AE129" s="1054"/>
      <c r="AF129" s="1055">
        <v>8764588</v>
      </c>
      <c r="AG129" s="1053"/>
      <c r="AH129" s="1053"/>
      <c r="AI129" s="1053"/>
      <c r="AJ129" s="1054"/>
      <c r="AK129" s="1055">
        <v>8799931</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129</v>
      </c>
      <c r="BG129" s="1163"/>
      <c r="BH129" s="1163"/>
      <c r="BI129" s="1163"/>
      <c r="BJ129" s="1163"/>
      <c r="BK129" s="1163"/>
      <c r="BL129" s="1164"/>
      <c r="BM129" s="1162">
        <v>18.559999999999999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1105693</v>
      </c>
      <c r="AB130" s="1053"/>
      <c r="AC130" s="1053"/>
      <c r="AD130" s="1053"/>
      <c r="AE130" s="1054"/>
      <c r="AF130" s="1055">
        <v>1083792</v>
      </c>
      <c r="AG130" s="1053"/>
      <c r="AH130" s="1053"/>
      <c r="AI130" s="1053"/>
      <c r="AJ130" s="1054"/>
      <c r="AK130" s="1055">
        <v>999772</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4.8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7649864</v>
      </c>
      <c r="AB131" s="1078"/>
      <c r="AC131" s="1078"/>
      <c r="AD131" s="1078"/>
      <c r="AE131" s="1079"/>
      <c r="AF131" s="1077">
        <v>7680796</v>
      </c>
      <c r="AG131" s="1078"/>
      <c r="AH131" s="1078"/>
      <c r="AI131" s="1078"/>
      <c r="AJ131" s="1079"/>
      <c r="AK131" s="1077">
        <v>7800159</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469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5.0313966370000003</v>
      </c>
      <c r="AB132" s="1194"/>
      <c r="AC132" s="1194"/>
      <c r="AD132" s="1194"/>
      <c r="AE132" s="1195"/>
      <c r="AF132" s="1196">
        <v>6.100956203</v>
      </c>
      <c r="AG132" s="1194"/>
      <c r="AH132" s="1194"/>
      <c r="AI132" s="1194"/>
      <c r="AJ132" s="1195"/>
      <c r="AK132" s="1196">
        <v>3.4515065649999999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5.2</v>
      </c>
      <c r="AB133" s="1177"/>
      <c r="AC133" s="1177"/>
      <c r="AD133" s="1177"/>
      <c r="AE133" s="1178"/>
      <c r="AF133" s="1176">
        <v>5.4</v>
      </c>
      <c r="AG133" s="1177"/>
      <c r="AH133" s="1177"/>
      <c r="AI133" s="1177"/>
      <c r="AJ133" s="1178"/>
      <c r="AK133" s="1176">
        <v>4.8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5qcoundrfOtl8cOVBKTiIfMM+Ve2Oso+R5jgKVX+ae0cJTg3PFH7RayfY5LBj2hdAugTciH3u14zRKM+eaOeJw==" saltValue="XDmKPHZaioUXtaJxVWYS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ffkvUbZhQ/uX7dBR22NyELFL4rgfpn632wgKtXJtKyFb55wYfQD1Rb3aZFttdtUZmL7LYXf4CHfi32nI9LpmA==" saltValue="/DWZzhORYk13Jiv1Kiaz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fDP28/K5MhtvRskexIpUnEeGURHl8dPYRFFJD+MtmCA2WfopYeoOEU65vBF/XLXbx+KILRHJcGmWLNSuzlwjg==" saltValue="A/5Xy7rjhhhrnGdA6laf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3004597</v>
      </c>
      <c r="AP9" s="313">
        <v>100037</v>
      </c>
      <c r="AQ9" s="314">
        <v>86913</v>
      </c>
      <c r="AR9" s="315">
        <v>15.1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104139</v>
      </c>
      <c r="AP10" s="316">
        <v>3467</v>
      </c>
      <c r="AQ10" s="317">
        <v>6233</v>
      </c>
      <c r="AR10" s="318">
        <v>-44.4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11944</v>
      </c>
      <c r="AP11" s="316">
        <v>398</v>
      </c>
      <c r="AQ11" s="317">
        <v>8689</v>
      </c>
      <c r="AR11" s="318">
        <v>-95.4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16049</v>
      </c>
      <c r="AP12" s="316">
        <v>534</v>
      </c>
      <c r="AQ12" s="317">
        <v>1166</v>
      </c>
      <c r="AR12" s="318">
        <v>-54.2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v>2</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190154</v>
      </c>
      <c r="AP14" s="316">
        <v>6331</v>
      </c>
      <c r="AQ14" s="317">
        <v>4180</v>
      </c>
      <c r="AR14" s="318">
        <v>51.5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39177</v>
      </c>
      <c r="AP15" s="316">
        <v>1304</v>
      </c>
      <c r="AQ15" s="317">
        <v>2009</v>
      </c>
      <c r="AR15" s="318">
        <v>-35.1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-257006</v>
      </c>
      <c r="AP16" s="316">
        <v>-8557</v>
      </c>
      <c r="AQ16" s="317">
        <v>-7805</v>
      </c>
      <c r="AR16" s="318">
        <v>9.6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3109054</v>
      </c>
      <c r="AP17" s="316">
        <v>103514</v>
      </c>
      <c r="AQ17" s="317">
        <v>101387</v>
      </c>
      <c r="AR17" s="318">
        <v>2.1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11.02</v>
      </c>
      <c r="AP21" s="329">
        <v>9.84</v>
      </c>
      <c r="AQ21" s="330">
        <v>1.18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97.1</v>
      </c>
      <c r="AP22" s="334">
        <v>97.3</v>
      </c>
      <c r="AQ22" s="335">
        <v>-0.2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903878</v>
      </c>
      <c r="AP32" s="343">
        <v>30094</v>
      </c>
      <c r="AQ32" s="344">
        <v>64413</v>
      </c>
      <c r="AR32" s="345">
        <v>-53.3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t="s">
        <v>516</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516</v>
      </c>
      <c r="AP34" s="343" t="s">
        <v>516</v>
      </c>
      <c r="AQ34" s="344">
        <v>12</v>
      </c>
      <c r="AR34" s="345"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304297</v>
      </c>
      <c r="AP35" s="343">
        <v>10131</v>
      </c>
      <c r="AQ35" s="344">
        <v>17720</v>
      </c>
      <c r="AR35" s="345">
        <v>-42.8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110308</v>
      </c>
      <c r="AP36" s="343">
        <v>3673</v>
      </c>
      <c r="AQ36" s="344">
        <v>3472</v>
      </c>
      <c r="AR36" s="345">
        <v>5.8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666</v>
      </c>
      <c r="AP37" s="343">
        <v>22</v>
      </c>
      <c r="AQ37" s="344">
        <v>556</v>
      </c>
      <c r="AR37" s="345">
        <v>-96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516</v>
      </c>
      <c r="AP38" s="346" t="s">
        <v>516</v>
      </c>
      <c r="AQ38" s="347">
        <v>1</v>
      </c>
      <c r="AR38" s="335" t="s">
        <v>516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-50154</v>
      </c>
      <c r="AP39" s="343">
        <v>-1670</v>
      </c>
      <c r="AQ39" s="344">
        <v>-3031</v>
      </c>
      <c r="AR39" s="345">
        <v>-44.9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-999772</v>
      </c>
      <c r="AP40" s="343">
        <v>-33287</v>
      </c>
      <c r="AQ40" s="344">
        <v>-60754</v>
      </c>
      <c r="AR40" s="345">
        <v>-45.2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269223</v>
      </c>
      <c r="AP41" s="343">
        <v>8964</v>
      </c>
      <c r="AQ41" s="344">
        <v>22390</v>
      </c>
      <c r="AR41" s="345">
        <v>-60</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2160946</v>
      </c>
      <c r="AN51" s="365">
        <v>68354</v>
      </c>
      <c r="AO51" s="366">
        <v>-34.6</v>
      </c>
      <c r="AP51" s="367">
        <v>87974</v>
      </c>
      <c r="AQ51" s="368">
        <v>5.2</v>
      </c>
      <c r="AR51" s="369">
        <v>-39.799999999999997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1224244</v>
      </c>
      <c r="AN52" s="373">
        <v>38725</v>
      </c>
      <c r="AO52" s="374">
        <v>-35.6</v>
      </c>
      <c r="AP52" s="375">
        <v>48183</v>
      </c>
      <c r="AQ52" s="376">
        <v>-1.2</v>
      </c>
      <c r="AR52" s="377">
        <v>-34.4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1969631</v>
      </c>
      <c r="AN53" s="365">
        <v>63008</v>
      </c>
      <c r="AO53" s="366">
        <v>-7.8</v>
      </c>
      <c r="AP53" s="367">
        <v>78864</v>
      </c>
      <c r="AQ53" s="368">
        <v>-10.4</v>
      </c>
      <c r="AR53" s="369">
        <v>2.6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768702</v>
      </c>
      <c r="AN54" s="373">
        <v>24591</v>
      </c>
      <c r="AO54" s="374">
        <v>-36.5</v>
      </c>
      <c r="AP54" s="375">
        <v>46136</v>
      </c>
      <c r="AQ54" s="376">
        <v>-4.2</v>
      </c>
      <c r="AR54" s="377">
        <v>-32.299999999999997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2107757</v>
      </c>
      <c r="AN55" s="365">
        <v>68285</v>
      </c>
      <c r="AO55" s="366">
        <v>8.4</v>
      </c>
      <c r="AP55" s="367">
        <v>85042</v>
      </c>
      <c r="AQ55" s="368">
        <v>7.8</v>
      </c>
      <c r="AR55" s="369">
        <v>0.6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1011207</v>
      </c>
      <c r="AN56" s="373">
        <v>32760</v>
      </c>
      <c r="AO56" s="374">
        <v>33.200000000000003</v>
      </c>
      <c r="AP56" s="375">
        <v>50806</v>
      </c>
      <c r="AQ56" s="376">
        <v>10.1</v>
      </c>
      <c r="AR56" s="377">
        <v>23.1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2350922</v>
      </c>
      <c r="AN57" s="365">
        <v>77077</v>
      </c>
      <c r="AO57" s="366">
        <v>12.9</v>
      </c>
      <c r="AP57" s="367">
        <v>83774</v>
      </c>
      <c r="AQ57" s="368">
        <v>-1.5</v>
      </c>
      <c r="AR57" s="369">
        <v>14.4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1327056</v>
      </c>
      <c r="AN58" s="373">
        <v>43509</v>
      </c>
      <c r="AO58" s="374">
        <v>32.799999999999997</v>
      </c>
      <c r="AP58" s="375">
        <v>52179</v>
      </c>
      <c r="AQ58" s="376">
        <v>2.7</v>
      </c>
      <c r="AR58" s="377">
        <v>30.1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2761536</v>
      </c>
      <c r="AN59" s="365">
        <v>91944</v>
      </c>
      <c r="AO59" s="366">
        <v>19.3</v>
      </c>
      <c r="AP59" s="367">
        <v>132981</v>
      </c>
      <c r="AQ59" s="368">
        <v>58.7</v>
      </c>
      <c r="AR59" s="369">
        <v>-39.4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1327493</v>
      </c>
      <c r="AN60" s="373">
        <v>44198</v>
      </c>
      <c r="AO60" s="374">
        <v>1.6</v>
      </c>
      <c r="AP60" s="375">
        <v>56973</v>
      </c>
      <c r="AQ60" s="376">
        <v>9.1999999999999993</v>
      </c>
      <c r="AR60" s="377">
        <v>-7.6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2270158</v>
      </c>
      <c r="AN61" s="380">
        <v>73734</v>
      </c>
      <c r="AO61" s="381">
        <v>-0.4</v>
      </c>
      <c r="AP61" s="382">
        <v>93727</v>
      </c>
      <c r="AQ61" s="383">
        <v>12</v>
      </c>
      <c r="AR61" s="369">
        <v>-12.4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1131740</v>
      </c>
      <c r="AN62" s="373">
        <v>36757</v>
      </c>
      <c r="AO62" s="374">
        <v>-0.9</v>
      </c>
      <c r="AP62" s="375">
        <v>50855</v>
      </c>
      <c r="AQ62" s="376">
        <v>3.3</v>
      </c>
      <c r="AR62" s="377">
        <v>-4.2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TeRGlASSWva4gfvb/Zk6d8cn832XQ8PA1akNwIIUN/xHepJZmInR73URlwCa+2UQ4qlmM0ZElhPTHyEpj7r3bQ==" saltValue="OQuWUq1/gTiflVbTwrom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1" spans="125:125" ht="13.5" hidden="1" customHeight="1" x14ac:dyDescent="0.2">
      <c r="DU121" s="291"/>
    </row>
  </sheetData>
  <sheetProtection algorithmName="SHA-512" hashValue="KrfORQfD7lfhnwYAlN/BfC5FA8Zo1LFgbd8uq5lz+zHzgDCkLm1ppbKrGFoFjuoguSvIyBSVs3J4zp11qNfDiQ==" saltValue="KMwr/Q+No3f8W0Hgp+sq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I3XKtTwnpUzZQQPciJ/rwV37DQ2TukgURhRO2fHHj+pmqAlkH25MMd4M2QbYkxxdmmLwEbZsw7teNMtn5/b1Xg==" saltValue="uilTC7Un8B1q7eFswLhH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6" t="s">
        <v>3</v>
      </c>
      <c r="D47" s="1236"/>
      <c r="E47" s="1237"/>
      <c r="F47" s="11">
        <v>11.78</v>
      </c>
      <c r="G47" s="12">
        <v>9.41</v>
      </c>
      <c r="H47" s="12">
        <v>9.4</v>
      </c>
      <c r="I47" s="12">
        <v>9.4499999999999993</v>
      </c>
      <c r="J47" s="13">
        <v>10.19</v>
      </c>
    </row>
    <row r="48" spans="2:10" ht="57.75" customHeight="1" x14ac:dyDescent="0.2">
      <c r="B48" s="14"/>
      <c r="C48" s="1238" t="s">
        <v>4</v>
      </c>
      <c r="D48" s="1238"/>
      <c r="E48" s="1239"/>
      <c r="F48" s="15">
        <v>6.33</v>
      </c>
      <c r="G48" s="16">
        <v>5.69</v>
      </c>
      <c r="H48" s="16">
        <v>5.97</v>
      </c>
      <c r="I48" s="16">
        <v>8.18</v>
      </c>
      <c r="J48" s="17">
        <v>7.24</v>
      </c>
    </row>
    <row r="49" spans="2:10" ht="57.75" customHeight="1" thickBot="1" x14ac:dyDescent="0.25">
      <c r="B49" s="18"/>
      <c r="C49" s="1240" t="s">
        <v>5</v>
      </c>
      <c r="D49" s="1240"/>
      <c r="E49" s="1241"/>
      <c r="F49" s="19">
        <v>4.18</v>
      </c>
      <c r="G49" s="20" t="s">
        <v>562</v>
      </c>
      <c r="H49" s="20">
        <v>0.28999999999999998</v>
      </c>
      <c r="I49" s="20">
        <v>2.29</v>
      </c>
      <c r="J49" s="21" t="s">
        <v>563</v>
      </c>
    </row>
    <row r="50" spans="2:10" ht="13.5" customHeight="1" x14ac:dyDescent="0.2"/>
  </sheetData>
  <sheetProtection algorithmName="SHA-512" hashValue="qriFQ7EJs8JYFn/uVIUiFyJ/9PupNckjNgyeb5WYnY68jv8HIOg6BVSTRDfD4XZP0B966aLsv0GA1chH0OJ47Q==" saltValue="lOmvKHxzsucXPJN2aSwj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浜砂　正富</cp:lastModifiedBy>
  <cp:lastPrinted>2021-10-01T04:10:48Z</cp:lastPrinted>
  <dcterms:created xsi:type="dcterms:W3CDTF">2021-02-05T04:58:50Z</dcterms:created>
  <dcterms:modified xsi:type="dcterms:W3CDTF">2021-10-01T04:19:20Z</dcterms:modified>
  <cp:category/>
</cp:coreProperties>
</file>