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山内\デスクトップ\R3年度\調査関係\【作業依頼：108〆】令和元年度財政状況資料集の作成について（2回目）\"/>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AM35" i="10"/>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<sst xmlns="http://schemas.openxmlformats.org/spreadsheetml/2006/main" count="1129" uniqueCount="621">
  <si>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</si>
  <si>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</si>
  <si>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</si>
  <si>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</si>
  <si>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</si>
  <si>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</si>
  <si>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</si>
  <si>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</si>
  <si>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</si>
  <si>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</si>
  <si>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</si>
  <si>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</si>
  <si>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</si>
  <si>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</si>
  <si>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</si>
  <si>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</si>
  <si>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</si>
  <si>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</si>
  <si>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</si>
  <si>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</si>
  <si>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</si>
  <si>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</si>
  <si>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</si>
  <si>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</si>
  <si>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</si>
  <si>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</si>
  <si>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</si>
  <si>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</si>
  <si>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</si>
  <si>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</si>
  <si>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</si>
  <si>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</si>
  <si>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</si>
  <si>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</si>
  <si>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</si>
  <si>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</si>
  <si>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</si>
  <si>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</si>
  <si>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</si>
  <si>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</si>
  <si>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</si>
  <si>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</si>
  <si>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</si>
  <si>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</si>
  <si>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</si>
  <si>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</si>
  <si>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</si>
  <si>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</si>
  <si>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</si>
  <si>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</si>
  <si>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</si>
  <si>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</si>
  <si>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</si>
  <si>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</si>
  <si>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</si>
  <si>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</si>
  <si>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</si>
  <si>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</si>
  <si>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</si>
  <si>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</si>
  <si>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</si>
  <si>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</si>
  <si>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</si>
  <si>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</si>
  <si>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</si>
  <si>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</si>
  <si>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</si>
  <si>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</si>
  <si>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</si>
  <si>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</si>
  <si>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</si>
  <si>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</si>
  <si>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</si>
  <si>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</si>
  <si>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</si>
  <si>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</si>
  <si>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</si>
  <si>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</si>
  <si>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</si>
  <si>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</si>
  <si>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</si>
  <si>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</si>
  <si>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</si>
  <si>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</si>
  <si>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</si>
  <si>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</si>
  <si>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</si>
  <si>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</si>
  <si>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</si>
  <si>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</si>
  <si>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</si>
  <si>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</si>
  <si>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</si>
  <si>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</si>
  <si>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</si>
  <si>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</si>
  <si>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</si>
  <si>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</si>
  <si>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</si>
  <si>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</si>
  <si>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</si>
  <si>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</si>
  <si>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</si>
  <si>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</si>
  <si>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</si>
  <si>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</si>
  <si>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</si>
  <si>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</si>
  <si>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</si>
  <si>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</si>
  <si>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</si>
  <si>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</si>
  <si>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</si>
  <si>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</si>
  <si>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</si>
  <si>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</si>
  <si>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</si>
  <si>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</si>
  <si>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</si>
  <si>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</si>
  <si>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</si>
  <si>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</si>
  <si>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</si>
  <si>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</si>
  <si>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</si>
  <si>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</si>
  <si>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</si>
  <si>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</si>
  <si>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</si>
  <si>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</si>
  <si>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</si>
  <si>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</si>
  <si>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</si>
  <si>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</si>
  <si>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</si>
  <si>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</si>
  <si>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</si>
  <si>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</si>
  <si>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</si>
  <si>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</si>
  <si>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</si>
  <si>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</si>
  <si>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</si>
  <si>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</si>
  <si>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</si>
  <si>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</si>
  <si>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</si>
  <si>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</si>
  <si>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</si>
  <si>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</si>
  <si>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</si>
  <si>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</si>
  <si>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</si>
  <si>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</si>
  <si>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</si>
  <si>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</si>
  <si>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</si>
  <si>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</si>
  <si>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</si>
  <si>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</si>
  <si>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</si>
  <si>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</si>
  <si>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</si>
  <si>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</si>
  <si>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</si>
  <si>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</si>
  <si>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</si>
  <si>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</si>
  <si>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</si>
  <si>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</si>
  <si>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</si>
  <si>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</si>
  <si>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</si>
  <si>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</si>
  <si>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</si>
  <si>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</si>
  <si>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</si>
  <si>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</si>
  <si>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</si>
  <si>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</si>
  <si>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</si>
  <si>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</si>
  <si>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</si>
  <si>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</si>
  <si>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</si>
  <si>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</si>
  <si>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</si>
  <si>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</si>
  <si>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</si>
  <si>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</si>
  <si>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</si>
  <si>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</si>
  <si>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</si>
  <si>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</si>
  <si>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</si>
  <si>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</si>
  <si>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</si>
  <si>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</si>
  <si>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</si>
  <si>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</si>
  <si>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</si>
  <si>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</si>
  <si>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</si>
  <si>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</si>
  <si>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</si>
  <si>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</si>
  <si>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</si>
  <si>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</si>
  <si>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</si>
  <si>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</si>
  <si>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</si>
  <si>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</si>
  <si>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</si>
  <si>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宮崎県都農町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</si>
  <si>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</si>
  <si>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</si>
  <si>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</si>
  <si>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</si>
  <si>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</si>
  <si>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</si>
  <si>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</si>
  <si>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</si>
  <si>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</si>
  <si>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</si>
  <si>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</si>
  <si>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</si>
  <si>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</si>
  <si>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</si>
  <si>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</si>
  <si>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</si>
  <si>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</si>
  <si>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</si>
  <si>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</si>
  <si>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</si>
  <si>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</si>
  <si>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</si>
  <si>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</si>
  <si>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</si>
  <si>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</si>
  <si>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</si>
  <si>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</si>
  <si>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</si>
  <si>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</si>
  <si>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</si>
  <si>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</si>
  <si>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</si>
  <si>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</si>
  <si>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</si>
  <si>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</si>
  <si>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</si>
  <si>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</si>
  <si>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</si>
  <si>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</si>
  <si>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</si>
  <si>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</si>
  <si>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</si>
  <si>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</si>
  <si>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</si>
  <si>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</si>
  <si>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</si>
  <si>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</si>
  <si>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</si>
  <si>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</si>
  <si>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</si>
  <si>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</si>
  <si>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</si>
  <si>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</si>
  <si>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</si>
  <si>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</si>
  <si>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</si>
  <si>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</si>
  <si>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</si>
  <si>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</si>
  <si>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</si>
  <si>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</si>
  <si>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</si>
  <si>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</si>
  <si>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</si>
  <si>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</si>
  <si>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</si>
  <si>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</si>
  <si>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</si>
  <si>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</si>
  <si>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</si>
  <si>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</si>
  <si>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</si>
  <si>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</si>
  <si>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</si>
  <si>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</si>
  <si>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</si>
  <si>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</si>
  <si>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</si>
  <si>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</si>
  <si>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</si>
  <si>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</si>
  <si>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</si>
  <si>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</si>
  <si>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</si>
  <si>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</si>
  <si>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</si>
  <si>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</si>
  <si>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</si>
  <si>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</si>
  <si>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</si>
  <si>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</si>
  <si>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</si>
  <si>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</si>
  <si>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</si>
  <si>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</si>
  <si>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</si>
  <si>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</si>
  <si>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</si>
  <si>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</si>
  <si>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</si>
  <si>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</si>
  <si>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</si>
  <si>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</si>
  <si>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</si>
  <si>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</si>
  <si>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</si>
  <si>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</si>
  <si>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</si>
  <si>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</si>
  <si>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</si>
  <si>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</si>
  <si>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</si>
  <si>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</si>
  <si>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</si>
  <si>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</si>
  <si>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</si>
  <si>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</si>
  <si>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</si>
  <si>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</si>
  <si>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</si>
  <si>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</si>
  <si>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</si>
  <si>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</si>
  <si>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</si>
  <si>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</si>
  <si>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</si>
  <si>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</si>
  <si>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</si>
  <si>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</si>
  <si>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</si>
  <si>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</si>
  <si>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</si>
  <si>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</si>
  <si>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</si>
  <si>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</si>
  <si>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</si>
  <si>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</si>
  <si>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</si>
  <si>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</si>
  <si>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</si>
  <si>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</si>
  <si>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</si>
  <si>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</si>
  <si>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</si>
  <si>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</si>
  <si>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</si>
  <si>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</si>
  <si>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</si>
  <si>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</si>
  <si>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</si>
  <si>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</si>
  <si>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</si>
  <si>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宮崎県都農町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</si>
  <si>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</si>
  <si>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</si>
  <si>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</si>
  <si>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</si>
  <si>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</si>
  <si>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</si>
  <si>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</si>
  <si>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</si>
  <si>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</si>
  <si>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</si>
  <si>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</si>
  <si>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</si>
  <si>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</si>
  <si>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</si>
  <si>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</si>
  <si>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</si>
  <si>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</si>
  <si>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</si>
  <si>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</si>
  <si>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</si>
  <si>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</si>
  <si>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</si>
  <si>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</si>
  <si>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</si>
  <si>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</si>
  <si>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</si>
  <si>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</si>
  <si>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</si>
  <si>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</si>
  <si>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</si>
  <si>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</si>
  <si>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</si>
  <si>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</si>
  <si>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</si>
  <si>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</si>
  <si>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</si>
  <si>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</si>
  <si>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</si>
  <si>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</si>
  <si>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</si>
  <si>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</si>
  <si>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</si>
  <si>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</si>
  <si>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</si>
  <si>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</si>
  <si>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</si>
  <si>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</si>
  <si>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</si>
  <si>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</si>
  <si>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</si>
  <si>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</si>
  <si>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</si>
  <si>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</si>
  <si>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</si>
  <si>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</si>
  <si>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</si>
  <si>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</si>
  <si>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</si>
  <si>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</si>
  <si>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</si>
  <si>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</si>
  <si>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</si>
  <si>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</si>
  <si>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</si>
  <si>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</si>
  <si>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</si>
  <si>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</si>
  <si>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</si>
  <si>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</si>
  <si>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</si>
  <si>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</si>
  <si>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</si>
  <si>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</si>
  <si>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</si>
  <si>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</si>
  <si>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</si>
  <si>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</si>
  <si>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</si>
  <si>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</si>
  <si>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</si>
  <si>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</si>
  <si>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</si>
  <si>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</si>
  <si>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</si>
  <si>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</si>
  <si>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</si>
  <si>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</si>
  <si>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</si>
  <si>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</si>
  <si>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</si>
  <si>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</si>
  <si>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</si>
  <si>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</si>
  <si>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</si>
  <si>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</si>
  <si>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</si>
  <si>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</si>
  <si>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</si>
  <si>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</si>
  <si>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</si>
  <si>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</si>
  <si>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</si>
  <si>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</si>
  <si>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</si>
  <si>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</si>
  <si>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</si>
  <si>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</si>
  <si>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</si>
  <si>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</si>
  <si>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</si>
  <si>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</si>
  <si>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</si>
  <si>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</si>
  <si>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</si>
  <si>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</si>
  <si>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</si>
  <si>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</si>
  <si>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</si>
  <si>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</si>
  <si>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</si>
  <si>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</si>
  <si>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</si>
  <si>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</si>
  <si>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</si>
  <si>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</si>
  <si>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</si>
  <si>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</si>
  <si>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</si>
  <si>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</si>
  <si>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</si>
  <si>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</si>
  <si>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</si>
  <si>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</si>
  <si>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</si>
  <si>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</si>
  <si>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</si>
  <si>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</si>
  <si>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</si>
  <si>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</si>
  <si>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</si>
  <si>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</si>
  <si>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</si>
  <si>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</si>
  <si>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</si>
  <si>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</si>
  <si>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</si>
  <si>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</si>
  <si>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</si>
  <si>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</si>
  <si>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</si>
  <si>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</si>
  <si>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</si>
  <si>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</si>
  <si>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</si>
  <si>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</si>
  <si>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</si>
  <si>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</si>
  <si>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</si>
  <si>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</si>
  <si>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</si>
  <si>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</si>
  <si>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</si>
  <si>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</si>
  <si>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</si>
  <si>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</si>
  <si>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</si>
  <si>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</si>
  <si>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</si>
  <si>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</si>
  <si>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</si>
  <si>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</si>
  <si>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</si>
  <si>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</si>
  <si>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</si>
  <si>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</si>
  <si>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</si>
  <si>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</si>
  <si>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</si>
  <si>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</si>
  <si>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</si>
  <si>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</si>
  <si>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</si>
  <si>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</si>
  <si>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</si>
  <si>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</si>
  <si>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</si>
  <si>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</si>
  <si>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</si>
  <si>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</si>
  <si>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</si>
  <si>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</si>
  <si>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</si>
  <si>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</si>
  <si>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</si>
  <si>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</si>
  <si>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</si>
  <si>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</si>
  <si>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</si>
  <si>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</si>
  <si>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</si>
  <si>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</si>
  <si>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</si>
  <si>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</si>
  <si>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6.23</t>
  </si>
  <si>
    <t>▲ 8.85</t>
  </si>
  <si>
    <t>▲ 6.75</t>
  </si>
  <si>
    <t>水道事業会計</t>
  </si>
  <si>
    <t>国民健康保険病院事業会計</t>
  </si>
  <si>
    <t>一般会計</t>
  </si>
  <si>
    <t>介護保険特別会計（保険事業勘定）</t>
  </si>
  <si>
    <t>国民健康保険特別会計</t>
  </si>
  <si>
    <t>後期高齢者医療特別会計</t>
  </si>
  <si>
    <t>介護保険特別会計（介護サービス事業勘定）</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</si>
  <si>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</si>
  <si>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</si>
  <si>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</si>
  <si>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</si>
  <si>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</si>
  <si>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</si>
  <si>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</si>
  <si>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</si>
  <si>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</si>
  <si>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</si>
  <si>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</si>
  <si>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</si>
  <si>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</si>
  <si>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</si>
  <si>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</si>
  <si>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</si>
  <si>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</si>
  <si>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</si>
  <si>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</si>
  <si>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〇</t>
    <phoneticPr fontId="2"/>
  </si>
  <si>
    <t>（株）都農ワイン</t>
    <rPh sb="1" eb="2">
      <t>カブ</t>
    </rPh>
    <rPh sb="3" eb="5">
      <t>ツノ</t>
    </rPh>
    <phoneticPr fontId="2"/>
  </si>
  <si>
    <t>宮崎県環境整備公社</t>
    <rPh sb="0" eb="2">
      <t>ミヤザキ</t>
    </rPh>
    <rPh sb="2" eb="3">
      <t>ケン</t>
    </rPh>
    <rPh sb="3" eb="5">
      <t>カンキョウ</t>
    </rPh>
    <rPh sb="5" eb="7">
      <t>セイビ</t>
    </rPh>
    <rPh sb="7" eb="9">
      <t>コウシャ</t>
    </rPh>
    <phoneticPr fontId="2"/>
  </si>
  <si>
    <t>豊畑</t>
    <rPh sb="0" eb="1">
      <t>トヨ</t>
    </rPh>
    <rPh sb="1" eb="2">
      <t>ハタケ</t>
    </rPh>
    <phoneticPr fontId="2"/>
  </si>
  <si>
    <t>ふるさとづくり事業振興基金</t>
    <rPh sb="7" eb="9">
      <t>ジギョウ</t>
    </rPh>
    <rPh sb="9" eb="11">
      <t>シンコウ</t>
    </rPh>
    <rPh sb="11" eb="13">
      <t>キキン</t>
    </rPh>
    <phoneticPr fontId="19"/>
  </si>
  <si>
    <t>保健医療福祉連携充実強化基金</t>
    <rPh sb="0" eb="2">
      <t>ホケン</t>
    </rPh>
    <rPh sb="2" eb="4">
      <t>イリョウ</t>
    </rPh>
    <rPh sb="4" eb="6">
      <t>フクシ</t>
    </rPh>
    <rPh sb="6" eb="8">
      <t>レンケイ</t>
    </rPh>
    <rPh sb="8" eb="14">
      <t>ジュウジツキョウカキキン</t>
    </rPh>
    <phoneticPr fontId="19"/>
  </si>
  <si>
    <t>農業振興対策基金</t>
    <rPh sb="0" eb="2">
      <t>ノウギョウ</t>
    </rPh>
    <rPh sb="2" eb="4">
      <t>シンコウ</t>
    </rPh>
    <rPh sb="4" eb="6">
      <t>タイサク</t>
    </rPh>
    <rPh sb="6" eb="8">
      <t>キキン</t>
    </rPh>
    <phoneticPr fontId="19"/>
  </si>
  <si>
    <t>公共施設等整備基金</t>
    <rPh sb="0" eb="2">
      <t>コウキョウ</t>
    </rPh>
    <rPh sb="2" eb="4">
      <t>シセツ</t>
    </rPh>
    <rPh sb="4" eb="5">
      <t>トウ</t>
    </rPh>
    <rPh sb="5" eb="7">
      <t>セイビ</t>
    </rPh>
    <rPh sb="7" eb="9">
      <t>キキン</t>
    </rPh>
    <phoneticPr fontId="19"/>
  </si>
  <si>
    <t>商工業振興対策基金</t>
    <rPh sb="0" eb="3">
      <t>ショウコウギョウ</t>
    </rPh>
    <rPh sb="3" eb="5">
      <t>シンコウ</t>
    </rPh>
    <rPh sb="5" eb="7">
      <t>タイサク</t>
    </rPh>
    <rPh sb="7" eb="9">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</si>
  <si>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</si>
  <si>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</si>
  <si>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</si>
  <si>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</si>
  <si>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</si>
  <si>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</si>
  <si>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</si>
  <si>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</si>
  <si>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</si>
  <si>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</si>
  <si>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</si>
  <si>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ふるさと納税寄付金を積み立てたふるさとづくり事業振興基金の増加により平成２８年度以降算出されていない。また、有形固定資産減価償却率は、類似団体内平均値を下回っているが、公共施設の老朽化が進んでおり、増加傾向である。今後の施設延命化や修繕、建替え費用などの債務の増加が懸念されるため、当該指標を活用し、実質的な債務負担と今後必要となる費用の基金への積み立てを考慮した財政運営を行う。</t>
    <phoneticPr fontId="5"/>
  </si>
  <si>
    <t>　実質公債費比率については、直近５年間のうち平成３０年度以前は類似団体内平均値を下回っていたが、令和元年度は同じ値となり増加傾向である。これは主に新病院建設に伴い発行した地方債の償還によるものである。また、将来負担比率については、充当可能基金残高の増加により平成２８年度以降算出されていない。今後は、公共施設の老朽化対策による地方債発行の増額が懸念されるため、基金残高と公債費の平準化を図っていく必要がある。</t>
    <rPh sb="14" eb="16">
      <t>チョッキン</t>
    </rPh>
    <rPh sb="17" eb="19">
      <t>ネンカン</t>
    </rPh>
    <rPh sb="22" eb="24">
      <t>ヘイセイ</t>
    </rPh>
    <rPh sb="26" eb="28">
      <t>ネンド</t>
    </rPh>
    <rPh sb="28" eb="30">
      <t>イゼン</t>
    </rPh>
    <rPh sb="40" eb="42">
      <t>シタマワ</t>
    </rPh>
    <rPh sb="48" eb="50">
      <t>レイワ</t>
    </rPh>
    <rPh sb="50" eb="52">
      <t>ガンネン</t>
    </rPh>
    <rPh sb="52" eb="53">
      <t>ド</t>
    </rPh>
    <rPh sb="54" eb="55">
      <t>オナ</t>
    </rPh>
    <rPh sb="56" eb="57">
      <t>アタイ</t>
    </rPh>
    <rPh sb="60" eb="62">
      <t>ゾウカ</t>
    </rPh>
    <rPh sb="62" eb="64">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</si>
</sst>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CFE6-440F-8668-6B381E352C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72113</c:v>
                </c:pt>
                <c:pt idx="1">
                  <c:v>91551</c:v>
                </c:pt>
                <c:pt idx="2">
                  <c:v>68139</c:v>
                </c:pt>
                <c:pt idx="3">
                  <c:v>77133</c:v>
                </c:pt>
                <c:pt idx="4">
                  <c:v>127076</c:v>
                </c:pt>
              </c:numCache>
            </c:numRef>
          </c:val>
          <c:smooth val="0"/>
          <c:extLst>
            <c:ext xmlns:c16="http://schemas.microsoft.com/office/drawing/2014/chart" uri="{C3380CC4-5D6E-409C-BE32-E72D297353CC}">
              <c16:uniqueId val="{00000001-CFE6-440F-8668-6B381E352C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5.54</c:v>
                </c:pt>
                <c:pt idx="1">
                  <c:v>13.1</c:v>
                </c:pt>
                <c:pt idx="2">
                  <c:v>10.55</c:v>
                </c:pt>
                <c:pt idx="3">
                  <c:v>7.63</c:v>
                </c:pt>
                <c:pt idx="4">
                  <c:v>7.83</c:v>
                </c:pt>
              </c:numCache>
            </c:numRef>
          </c:val>
          <c:extLst>
            <c:ext xmlns:c16="http://schemas.microsoft.com/office/drawing/2014/chart" uri="{C3380CC4-5D6E-409C-BE32-E72D297353CC}">
              <c16:uniqueId val="{00000000-2A4C-4CDA-B051-C794CD24C1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23.27</c:v>
                </c:pt>
                <c:pt idx="1">
                  <c:v>20.309999999999999</c:v>
                </c:pt>
                <c:pt idx="2">
                  <c:v>23.61</c:v>
                </c:pt>
                <c:pt idx="3">
                  <c:v>21.26</c:v>
                </c:pt>
                <c:pt idx="4">
                  <c:v>17.86</c:v>
                </c:pt>
              </c:numCache>
            </c:numRef>
          </c:val>
          <c:extLst>
            <c:ext xmlns:c16="http://schemas.microsoft.com/office/drawing/2014/chart" uri="{C3380CC4-5D6E-409C-BE32-E72D297353CC}">
              <c16:uniqueId val="{00000001-2A4C-4CDA-B051-C794CD24C1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0.31</c:v>
                </c:pt>
                <c:pt idx="1">
                  <c:v>1.58</c:v>
                </c:pt>
                <c:pt idx="2">
                  <c:v>-6.23</c:v>
                </c:pt>
                <c:pt idx="3">
                  <c:v>-8.85</c:v>
                </c:pt>
                <c:pt idx="4">
                  <c:v>-6.75</c:v>
                </c:pt>
              </c:numCache>
            </c:numRef>
          </c:val>
          <c:smooth val="0"/>
          <c:extLst>
            <c:ext xmlns:c16="http://schemas.microsoft.com/office/drawing/2014/chart" uri="{C3380CC4-5D6E-409C-BE32-E72D297353CC}">
              <c16:uniqueId val="{00000002-2A4C-4CDA-B051-C794CD24C1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2.41</c:v>
                </c:pt>
                <c:pt idx="4">
                  <c:v>0</c:v>
                </c:pt>
                <c:pt idx="5">
                  <c:v>0</c:v>
                </c:pt>
                <c:pt idx="6">
                  <c:v>0</c:v>
                </c:pt>
                <c:pt idx="7">
                  <c:v>0</c:v>
                </c:pt>
                <c:pt idx="8">
                  <c:v>0</c:v>
                </c:pt>
                <c:pt idx="9">
                  <c:v>0</c:v>
                </c:pt>
              </c:numCache>
            </c:numRef>
          </c:val>
          <c:extLst>
            <c:ext xmlns:c16="http://schemas.microsoft.com/office/drawing/2014/chart" uri="{C3380CC4-5D6E-409C-BE32-E72D297353CC}">
              <c16:uniqueId val="{00000000-4CCC-46B5-9D52-997931736C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CC-46B5-9D52-997931736C63}"/>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0.04</c:v>
                </c:pt>
                <c:pt idx="8">
                  <c:v>#N/A</c:v>
                </c:pt>
                <c:pt idx="9">
                  <c:v>0.01</c:v>
                </c:pt>
              </c:numCache>
            </c:numRef>
          </c:val>
          <c:extLst>
            <c:ext xmlns:c16="http://schemas.microsoft.com/office/drawing/2014/chart" uri="{C3380CC4-5D6E-409C-BE32-E72D297353CC}">
              <c16:uniqueId val="{00000002-4CCC-46B5-9D52-997931736C6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4CCC-46B5-9D52-997931736C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0.09</c:v>
                </c:pt>
                <c:pt idx="4">
                  <c:v>#N/A</c:v>
                </c:pt>
                <c:pt idx="5">
                  <c:v>0.08</c:v>
                </c:pt>
                <c:pt idx="6">
                  <c:v>#N/A</c:v>
                </c:pt>
                <c:pt idx="7">
                  <c:v>0</c:v>
                </c:pt>
                <c:pt idx="8">
                  <c:v>#N/A</c:v>
                </c:pt>
                <c:pt idx="9">
                  <c:v>7.0000000000000007E-2</c:v>
                </c:pt>
              </c:numCache>
            </c:numRef>
          </c:val>
          <c:extLst>
            <c:ext xmlns:c16="http://schemas.microsoft.com/office/drawing/2014/chart" uri="{C3380CC4-5D6E-409C-BE32-E72D297353CC}">
              <c16:uniqueId val="{00000004-4CCC-46B5-9D52-997931736C6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c:v>
                </c:pt>
                <c:pt idx="2">
                  <c:v>#N/A</c:v>
                </c:pt>
                <c:pt idx="3">
                  <c:v>3.34</c:v>
                </c:pt>
                <c:pt idx="4">
                  <c:v>#N/A</c:v>
                </c:pt>
                <c:pt idx="5">
                  <c:v>4.62</c:v>
                </c:pt>
                <c:pt idx="6">
                  <c:v>#N/A</c:v>
                </c:pt>
                <c:pt idx="7">
                  <c:v>1.67</c:v>
                </c:pt>
                <c:pt idx="8">
                  <c:v>#N/A</c:v>
                </c:pt>
                <c:pt idx="9">
                  <c:v>0.78</c:v>
                </c:pt>
              </c:numCache>
            </c:numRef>
          </c:val>
          <c:extLst>
            <c:ext xmlns:c16="http://schemas.microsoft.com/office/drawing/2014/chart" uri="{C3380CC4-5D6E-409C-BE32-E72D297353CC}">
              <c16:uniqueId val="{00000005-4CCC-46B5-9D52-997931736C6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1.45</c:v>
                </c:pt>
                <c:pt idx="2">
                  <c:v>#N/A</c:v>
                </c:pt>
                <c:pt idx="3">
                  <c:v>1.41</c:v>
                </c:pt>
                <c:pt idx="4">
                  <c:v>#N/A</c:v>
                </c:pt>
                <c:pt idx="5">
                  <c:v>1.82</c:v>
                </c:pt>
                <c:pt idx="6">
                  <c:v>#N/A</c:v>
                </c:pt>
                <c:pt idx="7">
                  <c:v>1.93</c:v>
                </c:pt>
                <c:pt idx="8">
                  <c:v>#N/A</c:v>
                </c:pt>
                <c:pt idx="9">
                  <c:v>2.09</c:v>
                </c:pt>
              </c:numCache>
            </c:numRef>
          </c:val>
          <c:extLst>
            <c:ext xmlns:c16="http://schemas.microsoft.com/office/drawing/2014/chart" uri="{C3380CC4-5D6E-409C-BE32-E72D297353CC}">
              <c16:uniqueId val="{00000006-4CCC-46B5-9D52-997931736C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5.53</c:v>
                </c:pt>
                <c:pt idx="2">
                  <c:v>#N/A</c:v>
                </c:pt>
                <c:pt idx="3">
                  <c:v>13.1</c:v>
                </c:pt>
                <c:pt idx="4">
                  <c:v>#N/A</c:v>
                </c:pt>
                <c:pt idx="5">
                  <c:v>10.55</c:v>
                </c:pt>
                <c:pt idx="6">
                  <c:v>#N/A</c:v>
                </c:pt>
                <c:pt idx="7">
                  <c:v>7.63</c:v>
                </c:pt>
                <c:pt idx="8">
                  <c:v>#N/A</c:v>
                </c:pt>
                <c:pt idx="9">
                  <c:v>7.82</c:v>
                </c:pt>
              </c:numCache>
            </c:numRef>
          </c:val>
          <c:extLst>
            <c:ext xmlns:c16="http://schemas.microsoft.com/office/drawing/2014/chart" uri="{C3380CC4-5D6E-409C-BE32-E72D297353CC}">
              <c16:uniqueId val="{00000007-4CCC-46B5-9D52-997931736C63}"/>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5.41</c:v>
                </c:pt>
                <c:pt idx="2">
                  <c:v>#N/A</c:v>
                </c:pt>
                <c:pt idx="3">
                  <c:v>4.3499999999999996</c:v>
                </c:pt>
                <c:pt idx="4">
                  <c:v>#N/A</c:v>
                </c:pt>
                <c:pt idx="5">
                  <c:v>2.4900000000000002</c:v>
                </c:pt>
                <c:pt idx="6">
                  <c:v>#N/A</c:v>
                </c:pt>
                <c:pt idx="7">
                  <c:v>3.2</c:v>
                </c:pt>
                <c:pt idx="8">
                  <c:v>#N/A</c:v>
                </c:pt>
                <c:pt idx="9">
                  <c:v>9.42</c:v>
                </c:pt>
              </c:numCache>
            </c:numRef>
          </c:val>
          <c:extLst>
            <c:ext xmlns:c16="http://schemas.microsoft.com/office/drawing/2014/chart" uri="{C3380CC4-5D6E-409C-BE32-E72D297353CC}">
              <c16:uniqueId val="{00000008-4CCC-46B5-9D52-997931736C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c:v>
                </c:pt>
                <c:pt idx="2">
                  <c:v>#N/A</c:v>
                </c:pt>
                <c:pt idx="3">
                  <c:v>6.81</c:v>
                </c:pt>
                <c:pt idx="4">
                  <c:v>#N/A</c:v>
                </c:pt>
                <c:pt idx="5">
                  <c:v>10.87</c:v>
                </c:pt>
                <c:pt idx="6">
                  <c:v>#N/A</c:v>
                </c:pt>
                <c:pt idx="7">
                  <c:v>13.19</c:v>
                </c:pt>
                <c:pt idx="8">
                  <c:v>#N/A</c:v>
                </c:pt>
                <c:pt idx="9">
                  <c:v>15.21</c:v>
                </c:pt>
              </c:numCache>
            </c:numRef>
          </c:val>
          <c:extLst>
            <c:ext xmlns:c16="http://schemas.microsoft.com/office/drawing/2014/chart" uri="{C3380CC4-5D6E-409C-BE32-E72D297353CC}">
              <c16:uniqueId val="{00000009-4CCC-46B5-9D52-997931736C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c:v>
                </c:pt>
                <c:pt idx="5">
                  <c:v>372</c:v>
                </c:pt>
                <c:pt idx="8">
                  <c:v>376</c:v>
                </c:pt>
                <c:pt idx="11">
                  <c:v>396</c:v>
                </c:pt>
                <c:pt idx="14">
                  <c:v>412</c:v>
                </c:pt>
              </c:numCache>
            </c:numRef>
          </c:val>
          <c:extLst>
            <c:ext xmlns:c16="http://schemas.microsoft.com/office/drawing/2014/chart" uri="{C3380CC4-5D6E-409C-BE32-E72D297353CC}">
              <c16:uniqueId val="{00000000-7CCE-403C-A004-23FB151B0D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CE-403C-A004-23FB151B0D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11</c:v>
                </c:pt>
                <c:pt idx="6">
                  <c:v>8</c:v>
                </c:pt>
                <c:pt idx="9">
                  <c:v>8</c:v>
                </c:pt>
                <c:pt idx="12">
                  <c:v>4</c:v>
                </c:pt>
              </c:numCache>
            </c:numRef>
          </c:val>
          <c:extLst>
            <c:ext xmlns:c16="http://schemas.microsoft.com/office/drawing/2014/chart" uri="{C3380CC4-5D6E-409C-BE32-E72D297353CC}">
              <c16:uniqueId val="{00000002-7CCE-403C-A004-23FB151B0D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69</c:v>
                </c:pt>
                <c:pt idx="6">
                  <c:v>69</c:v>
                </c:pt>
                <c:pt idx="9">
                  <c:v>80</c:v>
                </c:pt>
                <c:pt idx="12">
                  <c:v>64</c:v>
                </c:pt>
              </c:numCache>
            </c:numRef>
          </c:val>
          <c:extLst>
            <c:ext xmlns:c16="http://schemas.microsoft.com/office/drawing/2014/chart" uri="{C3380CC4-5D6E-409C-BE32-E72D297353CC}">
              <c16:uniqueId val="{00000003-7CCE-403C-A004-23FB151B0D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c:v>
                </c:pt>
                <c:pt idx="3">
                  <c:v>9</c:v>
                </c:pt>
                <c:pt idx="6">
                  <c:v>25</c:v>
                </c:pt>
                <c:pt idx="9">
                  <c:v>40</c:v>
                </c:pt>
                <c:pt idx="12">
                  <c:v>80</c:v>
                </c:pt>
              </c:numCache>
            </c:numRef>
          </c:val>
          <c:extLst>
            <c:ext xmlns:c16="http://schemas.microsoft.com/office/drawing/2014/chart" uri="{C3380CC4-5D6E-409C-BE32-E72D297353CC}">
              <c16:uniqueId val="{00000004-7CCE-403C-A004-23FB151B0D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CE-403C-A004-23FB151B0D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CE-403C-A004-23FB151B0D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567</c:v>
                </c:pt>
                <c:pt idx="3">
                  <c:v>577</c:v>
                </c:pt>
                <c:pt idx="6">
                  <c:v>578</c:v>
                </c:pt>
                <c:pt idx="9">
                  <c:v>577</c:v>
                </c:pt>
                <c:pt idx="12">
                  <c:v>561</c:v>
                </c:pt>
              </c:numCache>
            </c:numRef>
          </c:val>
          <c:extLst>
            <c:ext xmlns:c16="http://schemas.microsoft.com/office/drawing/2014/chart" uri="{C3380CC4-5D6E-409C-BE32-E72D297353CC}">
              <c16:uniqueId val="{00000007-7CCE-403C-A004-23FB151B0D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294</c:v>
                </c:pt>
                <c:pt idx="5">
                  <c:v>#N/A</c:v>
                </c:pt>
                <c:pt idx="6">
                  <c:v>#N/A</c:v>
                </c:pt>
                <c:pt idx="7">
                  <c:v>304</c:v>
                </c:pt>
                <c:pt idx="8">
                  <c:v>#N/A</c:v>
                </c:pt>
                <c:pt idx="9">
                  <c:v>#N/A</c:v>
                </c:pt>
                <c:pt idx="10">
                  <c:v>309</c:v>
                </c:pt>
                <c:pt idx="11">
                  <c:v>#N/A</c:v>
                </c:pt>
                <c:pt idx="12">
                  <c:v>#N/A</c:v>
                </c:pt>
                <c:pt idx="13">
                  <c:v>297</c:v>
                </c:pt>
                <c:pt idx="14">
                  <c:v>#N/A</c:v>
                </c:pt>
              </c:numCache>
            </c:numRef>
          </c:val>
          <c:smooth val="0"/>
          <c:extLst>
            <c:ext xmlns:c16="http://schemas.microsoft.com/office/drawing/2014/chart" uri="{C3380CC4-5D6E-409C-BE32-E72D297353CC}">
              <c16:uniqueId val="{00000008-7CCE-403C-A004-23FB151B0D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4012</c:v>
                </c:pt>
                <c:pt idx="5">
                  <c:v>4140</c:v>
                </c:pt>
                <c:pt idx="8">
                  <c:v>4945</c:v>
                </c:pt>
                <c:pt idx="11">
                  <c:v>5002</c:v>
                </c:pt>
                <c:pt idx="14">
                  <c:v>5192</c:v>
                </c:pt>
              </c:numCache>
            </c:numRef>
          </c:val>
          <c:extLst>
            <c:ext xmlns:c16="http://schemas.microsoft.com/office/drawing/2014/chart" uri="{C3380CC4-5D6E-409C-BE32-E72D297353CC}">
              <c16:uniqueId val="{00000000-3995-462C-8F91-151F78605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113</c:v>
                </c:pt>
                <c:pt idx="5">
                  <c:v>100</c:v>
                </c:pt>
                <c:pt idx="8">
                  <c:v>86</c:v>
                </c:pt>
                <c:pt idx="11">
                  <c:v>72</c:v>
                </c:pt>
                <c:pt idx="14">
                  <c:v>57</c:v>
                </c:pt>
              </c:numCache>
            </c:numRef>
          </c:val>
          <c:extLst>
            <c:ext xmlns:c16="http://schemas.microsoft.com/office/drawing/2014/chart" uri="{C3380CC4-5D6E-409C-BE32-E72D297353CC}">
              <c16:uniqueId val="{00000001-3995-462C-8F91-151F78605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1864</c:v>
                </c:pt>
                <c:pt idx="5">
                  <c:v>3635</c:v>
                </c:pt>
                <c:pt idx="8">
                  <c:v>5595</c:v>
                </c:pt>
                <c:pt idx="11">
                  <c:v>5044</c:v>
                </c:pt>
                <c:pt idx="14">
                  <c:v>6722</c:v>
                </c:pt>
              </c:numCache>
            </c:numRef>
          </c:val>
          <c:extLst>
            <c:ext xmlns:c16="http://schemas.microsoft.com/office/drawing/2014/chart" uri="{C3380CC4-5D6E-409C-BE32-E72D297353CC}">
              <c16:uniqueId val="{00000002-3995-462C-8F91-151F78605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95-462C-8F91-151F78605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95-462C-8F91-151F78605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13</c:v>
                </c:pt>
                <c:pt idx="6">
                  <c:v>12</c:v>
                </c:pt>
                <c:pt idx="9">
                  <c:v>8</c:v>
                </c:pt>
                <c:pt idx="12">
                  <c:v>9</c:v>
                </c:pt>
              </c:numCache>
            </c:numRef>
          </c:val>
          <c:extLst>
            <c:ext xmlns:c16="http://schemas.microsoft.com/office/drawing/2014/chart" uri="{C3380CC4-5D6E-409C-BE32-E72D297353CC}">
              <c16:uniqueId val="{00000005-3995-462C-8F91-151F78605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1010</c:v>
                </c:pt>
                <c:pt idx="3">
                  <c:v>1011</c:v>
                </c:pt>
                <c:pt idx="6">
                  <c:v>1065</c:v>
                </c:pt>
                <c:pt idx="9">
                  <c:v>1043</c:v>
                </c:pt>
                <c:pt idx="12">
                  <c:v>1092</c:v>
                </c:pt>
              </c:numCache>
            </c:numRef>
          </c:val>
          <c:extLst>
            <c:ext xmlns:c16="http://schemas.microsoft.com/office/drawing/2014/chart" uri="{C3380CC4-5D6E-409C-BE32-E72D297353CC}">
              <c16:uniqueId val="{00000006-3995-462C-8F91-151F78605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468</c:v>
                </c:pt>
                <c:pt idx="3">
                  <c:v>407</c:v>
                </c:pt>
                <c:pt idx="6">
                  <c:v>350</c:v>
                </c:pt>
                <c:pt idx="9">
                  <c:v>273</c:v>
                </c:pt>
                <c:pt idx="12">
                  <c:v>220</c:v>
                </c:pt>
              </c:numCache>
            </c:numRef>
          </c:val>
          <c:extLst>
            <c:ext xmlns:c16="http://schemas.microsoft.com/office/drawing/2014/chart" uri="{C3380CC4-5D6E-409C-BE32-E72D297353CC}">
              <c16:uniqueId val="{00000007-3995-462C-8F91-151F78605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c:v>
                </c:pt>
                <c:pt idx="3">
                  <c:v>303</c:v>
                </c:pt>
                <c:pt idx="6">
                  <c:v>1145</c:v>
                </c:pt>
                <c:pt idx="9">
                  <c:v>1187</c:v>
                </c:pt>
                <c:pt idx="12">
                  <c:v>1342</c:v>
                </c:pt>
              </c:numCache>
            </c:numRef>
          </c:val>
          <c:extLst>
            <c:ext xmlns:c16="http://schemas.microsoft.com/office/drawing/2014/chart" uri="{C3380CC4-5D6E-409C-BE32-E72D297353CC}">
              <c16:uniqueId val="{00000008-3995-462C-8F91-151F78605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c:v>
                </c:pt>
                <c:pt idx="3">
                  <c:v>25</c:v>
                </c:pt>
                <c:pt idx="6">
                  <c:v>15</c:v>
                </c:pt>
                <c:pt idx="9">
                  <c:v>7</c:v>
                </c:pt>
                <c:pt idx="12">
                  <c:v>4</c:v>
                </c:pt>
              </c:numCache>
            </c:numRef>
          </c:val>
          <c:extLst>
            <c:ext xmlns:c16="http://schemas.microsoft.com/office/drawing/2014/chart" uri="{C3380CC4-5D6E-409C-BE32-E72D297353CC}">
              <c16:uniqueId val="{00000009-3995-462C-8F91-151F78605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5823</c:v>
                </c:pt>
                <c:pt idx="3">
                  <c:v>5812</c:v>
                </c:pt>
                <c:pt idx="6">
                  <c:v>5756</c:v>
                </c:pt>
                <c:pt idx="9">
                  <c:v>5833</c:v>
                </c:pt>
                <c:pt idx="12">
                  <c:v>5969</c:v>
                </c:pt>
              </c:numCache>
            </c:numRef>
          </c:val>
          <c:extLst>
            <c:ext xmlns:c16="http://schemas.microsoft.com/office/drawing/2014/chart" uri="{C3380CC4-5D6E-409C-BE32-E72D297353CC}">
              <c16:uniqueId val="{0000000A-3995-462C-8F91-151F786057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1465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95-462C-8F91-151F786057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806</c:v>
                </c:pt>
                <c:pt idx="1">
                  <c:v>730</c:v>
                </c:pt>
                <c:pt idx="2">
                  <c:v>618</c:v>
                </c:pt>
              </c:numCache>
            </c:numRef>
          </c:val>
          <c:extLst>
            <c:ext xmlns:c16="http://schemas.microsoft.com/office/drawing/2014/chart" uri="{C3380CC4-5D6E-409C-BE32-E72D297353CC}">
              <c16:uniqueId val="{00000000-937F-4A75-9A1F-EBC7E7DD5D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c:v>
                </c:pt>
                <c:pt idx="1">
                  <c:v>73</c:v>
                </c:pt>
                <c:pt idx="2">
                  <c:v>73</c:v>
                </c:pt>
              </c:numCache>
            </c:numRef>
          </c:val>
          <c:extLst>
            <c:ext xmlns:c16="http://schemas.microsoft.com/office/drawing/2014/chart" uri="{C3380CC4-5D6E-409C-BE32-E72D297353CC}">
              <c16:uniqueId val="{00000001-937F-4A75-9A1F-EBC7E7DD5D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4426</c:v>
                </c:pt>
                <c:pt idx="1">
                  <c:v>3837</c:v>
                </c:pt>
                <c:pt idx="2">
                  <c:v>5611</c:v>
                </c:pt>
              </c:numCache>
            </c:numRef>
          </c:val>
          <c:extLst>
            <c:ext xmlns:c16="http://schemas.microsoft.com/office/drawing/2014/chart" uri="{C3380CC4-5D6E-409C-BE32-E72D297353CC}">
              <c16:uniqueId val="{00000002-937F-4A75-9A1F-EBC7E7DD5D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{E596FE6E-34C3-443F-B85C-A290CDBECFCB}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168-43F3-B5D1-DA90DC02E7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{7EEEC1A7-B586-410D-9129-41929917C444}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68-43F3-B5D1-DA90DC02E7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{6256139D-89F0-49E6-B1E4-94559AF6E5CF}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68-43F3-B5D1-DA90DC02E7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{497AC4EF-1AE3-4A75-8099-2568A2CC086A}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68-43F3-B5D1-DA90DC02E7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{CAFE8D86-EEC0-4B41-8F9C-612DC6777500}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68-43F3-B5D1-DA90DC02E7A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{A1239BF0-2607-4B51-9631-C959D39F4CB8}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168-43F3-B5D1-DA90DC02E7A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{8737CB1A-8F46-454F-A1C1-A99DF9D73658}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168-43F3-B5D1-DA90DC02E7A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{238E4D0E-01E2-4885-853E-39EC1DCF926E}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168-43F3-B5D1-DA90DC02E7A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{033C5646-2BCA-435F-B940-F7139330E459}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168-43F3-B5D1-DA90DC02E7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56.5</c:v>
                </c:pt>
                <c:pt idx="16">
                  <c:v>59.2</c:v>
                </c:pt>
                <c:pt idx="24">
                  <c:v>60.6</c:v>
                </c:pt>
                <c:pt idx="32">
                  <c:v>61.6</c:v>
                </c:pt>
              </c:numCache>
            </c:numRef>
          </c:xVal>
          <c:yVal>
            <c:numRef>
              <c:f>公会計指標分析・財政指標組合せ分析表!$BP$51:$DC$51</c:f>
              <c:numCache>
                <c:formatCode>#,##0.0;"▲ "#,##0.0</c:formatCode>
                <c:ptCount val="40"/>
                <c:pt idx="0">
                  <c:v>47</c:v>
                </c:pt>
              </c:numCache>
            </c:numRef>
          </c:yVal>
          <c:smooth val="0"/>
          <c:extLst>
            <c:ext xmlns:c16="http://schemas.microsoft.com/office/drawing/2014/chart" uri="{C3380CC4-5D6E-409C-BE32-E72D297353CC}">
              <c16:uniqueId val="{00000009-6168-43F3-B5D1-DA90DC02E7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{F7AB2B31-FBC4-4B9F-8617-FE09F4E300D9}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168-43F3-B5D1-DA90DC02E7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{0D15B72F-2CEA-4BF1-926B-126C40D2BD62}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68-43F3-B5D1-DA90DC02E7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{F1A15341-CF03-41B2-AB56-CE4617BF2F19}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68-43F3-B5D1-DA90DC02E7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{CD34DB95-8D1C-43C3-8BDF-68C57159978B}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68-43F3-B5D1-DA90DC02E7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{404324A2-ACBD-43A5-93B2-2833DC7268E7}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68-43F3-B5D1-DA90DC02E7A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{475F8F66-C1D8-4654-B1A7-E1260DD75D0E}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168-43F3-B5D1-DA90DC02E7A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{7D2B25DA-8179-4110-B312-B8AE46F82C36}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168-43F3-B5D1-DA90DC02E7A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{E1F229AF-79E7-4303-90D8-6455A797F5E1}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168-43F3-B5D1-DA90DC02E7A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{2E0CDF74-1E4D-429C-9217-A6F9EC5409D9}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168-43F3-B5D1-DA90DC02E7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168-43F3-B5D1-DA90DC02E7A7}"/>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{B37C7056-0EF6-40F8-9F64-F35DF848D4C3}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970-4B20-B631-A13520325F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{CF534536-F0D2-4E09-A926-5CBB3428E3DF}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70-4B20-B631-A13520325F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{103303F7-9822-4F20-9444-A8F161BB2373}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70-4B20-B631-A13520325F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{1B2BE2AF-3DEC-4B4A-A676-2CED4058190A}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70-4B20-B631-A13520325F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{744EB832-557D-46A5-8692-75F4B33AC2EA}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70-4B20-B631-A13520325F2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{318A8242-5AB0-431C-8BAA-141F8DF1650A}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970-4B20-B631-A13520325F2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{EF2C6FE4-C696-4494-AF5E-52C3E95D5AAE}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970-4B20-B631-A13520325F2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{413F2A7D-9505-4883-BE50-2388427AE541}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970-4B20-B631-A13520325F2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{908ABB99-9B9B-4471-8720-1969685CDC5E}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970-4B20-B631-A13520325F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9.5</c:v>
                </c:pt>
                <c:pt idx="24">
                  <c:v>9.8000000000000007</c:v>
                </c:pt>
                <c:pt idx="32">
                  <c:v>9.9</c:v>
                </c:pt>
              </c:numCache>
            </c:numRef>
          </c:xVal>
          <c:yVal>
            <c:numRef>
              <c:f>公会計指標分析・財政指標組合せ分析表!$BP$73:$DC$73</c:f>
              <c:numCache>
                <c:formatCode>#,##0.0;"▲ "#,##0.0</c:formatCode>
                <c:ptCount val="40"/>
                <c:pt idx="0">
                  <c:v>47</c:v>
                </c:pt>
              </c:numCache>
            </c:numRef>
          </c:yVal>
          <c:smooth val="0"/>
          <c:extLst>
            <c:ext xmlns:c16="http://schemas.microsoft.com/office/drawing/2014/chart" uri="{C3380CC4-5D6E-409C-BE32-E72D297353CC}">
              <c16:uniqueId val="{00000009-2970-4B20-B631-A13520325F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{374B9417-1FB6-4B16-A0C9-23CD24B38720}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970-4B20-B631-A13520325F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{C3727C6E-B33C-40DC-BE77-F874859AC164}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70-4B20-B631-A13520325F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{D3F8CD17-EF01-4DC3-9C7E-2A38719BAD6B}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70-4B20-B631-A13520325F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{4167D2E0-C974-4E9D-BA5B-3EF08BB48193}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70-4B20-B631-A13520325F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{B6E28376-795B-459A-806D-6884347FF4F8}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70-4B20-B631-A13520325F2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{11B043C4-9DF2-4E15-B423-14BB3C06F890}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970-4B20-B631-A13520325F2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{150E99A3-C1AC-47FD-8E85-35FC55C2C590}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970-4B20-B631-A13520325F2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{37541480-C62E-42B0-8BE7-863DD6208F6F}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970-4B20-B631-A13520325F2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{6309968A-48F5-463E-B229-B549E4E12C09}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970-4B20-B631-A13520325F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2970-4B20-B631-A13520325F27}"/>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一般会計の償還が進んではいるものの、過疎対策としての起債が増加していることから今後も同程度で推移するものと考えられる。なお、算入公債費等は当該過疎対策事業債等の償還費の普通交付税措置により増加傾向にあり、実質公債費比率の逓増が抑制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今後も公債費負担の適正化を図るとともに平準化を目指していく。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減債基金残高のうち、実質公債費比率の算定に用いる満期一括償還地方債の償還の財源として積み立てているものはない。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一般会計等に係る地方債の残高については地方債発行額が償還額を上回ったため増加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債務負担行為に基づく支出予定額については過去の農業基盤整備事業に係る償還が進んでおり、今後も減少する見込みである。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上記の将来負担額の控除財源である充当可能財源等がふるさと納税寄附金の増加や財政措置の高い過疎債等の発行により上回っているため、将来負担比率が平成２８年度より「数値な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一般財源所要額増加に伴い、歳計剰余金による積立てを上回る繰入れを行ったことにより、１１２百万円の減額となった。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ふるさとづくり事業振興基金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が大幅に増加した。また、その他の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各種事業への財源充当により減額となった。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事業振興基金の使途については、その財源となるふるさと納税寄附金受け入れ時の使途指定を踏まえ、各分野への有効活用が求められる。今後、充当計画や充当事業の明確化を図り、適切な基金運用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また、近年、ふるさとづくり事業振興基金の影響で基金全体額が大きくなっていることからその運用についても適切に対処していく必要がある。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ふるさとづくり事業振興基金：本町における歴史、伝統、文化、産業等を生かし、いつまでも住みたくなるまちづくり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保健医療福祉連携充実強化基金：地域の保健医療福祉の向上、医療従事者の確保、保健医療福祉連携計画の達成に向けた施設又は設備の整備等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対策基金：園芸作物等の生産体制強化を図るための新たな生産技術及び新品種の導入、農業経営の発展に資するためのより高い技術の研修、農業振興の試験、研究及び開発に関わる事業、青年農業者が実施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ふるさと納税寄付金を積み立てたふるさとづくり事業振興基金が大幅に増加した。また、その他の各種特定目的基金については、各種事業への財源充当により減額となった。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ふるさとづくり事業振興基金については、ふるさと納税寄附金を財源とした積立を今後も実施していく。本基金については、財源が指定寄付金であることからもその使途の適正化が求められる。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また、保健医療福祉充実強化基金については、本町が進める保健医療福祉ゾーンの整備に活用予定であり、（仮称）総合保健福祉センター建設や病院周辺整備等に活用予定である。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なお、農業振興対策基金においても農業者の施設・機械整備補助等に活用予定であり、産業振興に寄与することが期待されている。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一般財源所要額増加に伴い、歳計剰余金による積立てを上回る繰入れを行ったことにより、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原則として決算後の歳計剰余金（歳入歳出の差し引きから翌年度に繰り越す財源を差し引いたもの）の１／２以上を積み立てることとしており、財源調整機能を損なわないような安定的な管理に努める。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年度においては、預金利子分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の地方債借り入れは財政融資資金等の公的資金を中心に行っており、現在低利率であることから、利子負担は大きくない。しかし、今後、公共施設の老朽化による施設更新等が控えているため、将来に向けた公債費平準化を図るため、歳計剰余金の一部を積み立てる等の対策が必要と考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年度においては、類似団体内平均値を下回っているが、公共施設の老朽化が進んでおり、有形固定資産減価償却率は増加傾向である。特に、保育所、児童館、公民館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、市民会館（塩月記念館）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についてはその老朽化が懸念されている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が、それぞれの公共施設等について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を作成済みである。今後は、既存施設の利活用により更新コストの抑制を図りつつ当該指標の改善につなげたい。</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80"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98788</xdr:rowOff>
    </xdr:from>
    <xdr:to>
      <xdr:col>23</xdr:col>
      <xdr:colOff>136525</xdr:colOff>
      <xdr:row>32</xdr:row>
      <xdr:rowOff>28938</xdr:rowOff>
    </xdr:to>
    <xdr:sp macro="" textlink="">
      <xdr:nvSpPr>
        <xdr:cNvPr id="91" name="楕円 90"/>
        <xdr:cNvSpPr/>
      </xdr:nvSpPr>
      <xdr:spPr>
        <a:xfrm>
          <a:off x="4711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121665</xdr:rowOff>
    </xdr:from>
    <xdr:ext cx="405111" cy="259045"/>
    <xdr:sp macro="" textlink="">
      <xdr:nvSpPr>
        <xdr:cNvPr id="92" name="有形固定資産減価償却率該当値テキスト"/>
        <xdr:cNvSpPr txBox="1"/>
      </xdr:nvSpPr>
      <xdr:spPr>
        <a:xfrm>
          <a:off x="4813300" y="60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3" name="楕円 92"/>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149588</xdr:rowOff>
    </xdr:to>
    <xdr:cxnSp macro="">
      <xdr:nvCxnSpPr>
        <xdr:cNvPr id="94" name="直線コネクタ 93"/>
        <xdr:cNvCxnSpPr/>
      </xdr:nvCxnSpPr>
      <xdr:spPr>
        <a:xfrm>
          <a:off x="4051300" y="620522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5" name="楕円 94"/>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118745</xdr:rowOff>
    </xdr:to>
    <xdr:cxnSp macro="">
      <xdr:nvCxnSpPr>
        <xdr:cNvPr id="96" name="直線コネクタ 95"/>
        <xdr:cNvCxnSpPr/>
      </xdr:nvCxnSpPr>
      <xdr:spPr>
        <a:xfrm>
          <a:off x="3289300" y="61620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7" name="楕円 96"/>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75565</xdr:rowOff>
    </xdr:to>
    <xdr:cxnSp macro="">
      <xdr:nvCxnSpPr>
        <xdr:cNvPr id="98" name="直線コネクタ 97"/>
        <xdr:cNvCxnSpPr/>
      </xdr:nvCxnSpPr>
      <xdr:spPr>
        <a:xfrm>
          <a:off x="2527300" y="6078764"/>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20411</xdr:rowOff>
    </xdr:from>
    <xdr:to>
      <xdr:col>7</xdr:col>
      <xdr:colOff>187325</xdr:colOff>
      <xdr:row>30</xdr:row>
      <xdr:rowOff>122011</xdr:rowOff>
    </xdr:to>
    <xdr:sp macro="" textlink="">
      <xdr:nvSpPr>
        <xdr:cNvPr id="99" name="楕円 98"/>
        <xdr:cNvSpPr/>
      </xdr:nvSpPr>
      <xdr:spPr>
        <a:xfrm>
          <a:off x="1714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71211</xdr:rowOff>
    </xdr:from>
    <xdr:to>
      <xdr:col>11</xdr:col>
      <xdr:colOff>136525</xdr:colOff>
      <xdr:row>30</xdr:row>
      <xdr:rowOff>163739</xdr:rowOff>
    </xdr:to>
    <xdr:cxnSp macro="">
      <xdr:nvCxnSpPr>
        <xdr:cNvPr id="100" name="直線コネクタ 99"/>
        <xdr:cNvCxnSpPr/>
      </xdr:nvCxnSpPr>
      <xdr:spPr>
        <a:xfrm>
          <a:off x="1765300" y="59862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101"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2"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3" name="n_3ave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104" name="n_4aveValue有形固定資産減価償却率"/>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105" name="n_1mainValue有形固定資産減価償却率"/>
        <xdr:cNvSpPr txBox="1"/>
      </xdr:nvSpPr>
      <xdr:spPr>
        <a:xfrm>
          <a:off x="383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106" name="n_2main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59616</xdr:rowOff>
    </xdr:from>
    <xdr:ext cx="405111" cy="259045"/>
    <xdr:sp macro="" textlink="">
      <xdr:nvSpPr>
        <xdr:cNvPr id="107" name="n_3mainValue有形固定資産減価償却率"/>
        <xdr:cNvSpPr txBox="1"/>
      </xdr:nvSpPr>
      <xdr:spPr>
        <a:xfrm>
          <a:off x="23247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138538</xdr:rowOff>
    </xdr:from>
    <xdr:ext cx="405111" cy="259045"/>
    <xdr:sp macro="" textlink="">
      <xdr:nvSpPr>
        <xdr:cNvPr id="108" name="n_4mainValue有形固定資産減価償却率"/>
        <xdr:cNvSpPr txBox="1"/>
      </xdr:nvSpPr>
      <xdr:spPr>
        <a:xfrm>
          <a:off x="1562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が見られる。これは、将来負担額に対する充当可能財源である基金の残高が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今後、公共施設の老朽化により施設延命化や修繕、建替え費用などの債務の増加が懸念されるため、必要となる費用の基金への積み立てを考慮した財政運営を行う必要がある。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9" name="直線コネクタ 138"/>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0"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1" name="直線コネクタ 140"/>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2"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3" name="直線コネクタ 142"/>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4"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5" name="フローチャート: 判断 144"/>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6" name="フローチャート: 判断 145"/>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7" name="フローチャート: 判断 146"/>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8" name="フローチャート: 判断 147"/>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9" name="フローチャート: 判断 148"/>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41172</xdr:rowOff>
    </xdr:from>
    <xdr:to>
      <xdr:col>76</xdr:col>
      <xdr:colOff>73025</xdr:colOff>
      <xdr:row>27</xdr:row>
      <xdr:rowOff>142772</xdr:rowOff>
    </xdr:to>
    <xdr:sp macro="" textlink="">
      <xdr:nvSpPr>
        <xdr:cNvPr id="155" name="楕円 154"/>
        <xdr:cNvSpPr/>
      </xdr:nvSpPr>
      <xdr:spPr>
        <a:xfrm>
          <a:off x="14744700" y="54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148171</xdr:rowOff>
    </xdr:from>
    <xdr:ext cx="469744" cy="259045"/>
    <xdr:sp macro="" textlink="">
      <xdr:nvSpPr>
        <xdr:cNvPr id="156" name="債務償還比率該当値テキスト"/>
        <xdr:cNvSpPr txBox="1"/>
      </xdr:nvSpPr>
      <xdr:spPr>
        <a:xfrm>
          <a:off x="14846300" y="537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17254</xdr:rowOff>
    </xdr:from>
    <xdr:to>
      <xdr:col>72</xdr:col>
      <xdr:colOff>123825</xdr:colOff>
      <xdr:row>28</xdr:row>
      <xdr:rowOff>118854</xdr:rowOff>
    </xdr:to>
    <xdr:sp macro="" textlink="">
      <xdr:nvSpPr>
        <xdr:cNvPr id="157" name="楕円 156"/>
        <xdr:cNvSpPr/>
      </xdr:nvSpPr>
      <xdr:spPr>
        <a:xfrm>
          <a:off x="14033500" y="55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91972</xdr:rowOff>
    </xdr:from>
    <xdr:to>
      <xdr:col>76</xdr:col>
      <xdr:colOff>22225</xdr:colOff>
      <xdr:row>28</xdr:row>
      <xdr:rowOff>68054</xdr:rowOff>
    </xdr:to>
    <xdr:cxnSp macro="">
      <xdr:nvCxnSpPr>
        <xdr:cNvPr id="158" name="直線コネクタ 157"/>
        <xdr:cNvCxnSpPr/>
      </xdr:nvCxnSpPr>
      <xdr:spPr>
        <a:xfrm flipV="1">
          <a:off x="14084300" y="5492647"/>
          <a:ext cx="7112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124345</xdr:rowOff>
    </xdr:from>
    <xdr:to>
      <xdr:col>68</xdr:col>
      <xdr:colOff>123825</xdr:colOff>
      <xdr:row>28</xdr:row>
      <xdr:rowOff>54495</xdr:rowOff>
    </xdr:to>
    <xdr:sp macro="" textlink="">
      <xdr:nvSpPr>
        <xdr:cNvPr id="159" name="楕円 158"/>
        <xdr:cNvSpPr/>
      </xdr:nvSpPr>
      <xdr:spPr>
        <a:xfrm>
          <a:off x="13271500" y="552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3695</xdr:rowOff>
    </xdr:from>
    <xdr:to>
      <xdr:col>72</xdr:col>
      <xdr:colOff>73025</xdr:colOff>
      <xdr:row>28</xdr:row>
      <xdr:rowOff>68054</xdr:rowOff>
    </xdr:to>
    <xdr:cxnSp macro="">
      <xdr:nvCxnSpPr>
        <xdr:cNvPr id="160" name="直線コネクタ 159"/>
        <xdr:cNvCxnSpPr/>
      </xdr:nvCxnSpPr>
      <xdr:spPr>
        <a:xfrm>
          <a:off x="13322300" y="5575820"/>
          <a:ext cx="762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99604</xdr:rowOff>
    </xdr:from>
    <xdr:to>
      <xdr:col>64</xdr:col>
      <xdr:colOff>123825</xdr:colOff>
      <xdr:row>29</xdr:row>
      <xdr:rowOff>29754</xdr:rowOff>
    </xdr:to>
    <xdr:sp macro="" textlink="">
      <xdr:nvSpPr>
        <xdr:cNvPr id="161" name="楕円 160"/>
        <xdr:cNvSpPr/>
      </xdr:nvSpPr>
      <xdr:spPr>
        <a:xfrm>
          <a:off x="12509500" y="56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3695</xdr:rowOff>
    </xdr:from>
    <xdr:to>
      <xdr:col>68</xdr:col>
      <xdr:colOff>73025</xdr:colOff>
      <xdr:row>28</xdr:row>
      <xdr:rowOff>150404</xdr:rowOff>
    </xdr:to>
    <xdr:cxnSp macro="">
      <xdr:nvCxnSpPr>
        <xdr:cNvPr id="162" name="直線コネクタ 161"/>
        <xdr:cNvCxnSpPr/>
      </xdr:nvCxnSpPr>
      <xdr:spPr>
        <a:xfrm flipV="1">
          <a:off x="12560300" y="5575820"/>
          <a:ext cx="762000" cy="1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72807</xdr:rowOff>
    </xdr:from>
    <xdr:to>
      <xdr:col>60</xdr:col>
      <xdr:colOff>123825</xdr:colOff>
      <xdr:row>30</xdr:row>
      <xdr:rowOff>2957</xdr:rowOff>
    </xdr:to>
    <xdr:sp macro="" textlink="">
      <xdr:nvSpPr>
        <xdr:cNvPr id="163" name="楕円 162"/>
        <xdr:cNvSpPr/>
      </xdr:nvSpPr>
      <xdr:spPr>
        <a:xfrm>
          <a:off x="11747500" y="58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150404</xdr:rowOff>
    </xdr:from>
    <xdr:to>
      <xdr:col>64</xdr:col>
      <xdr:colOff>73025</xdr:colOff>
      <xdr:row>29</xdr:row>
      <xdr:rowOff>123607</xdr:rowOff>
    </xdr:to>
    <xdr:cxnSp macro="">
      <xdr:nvCxnSpPr>
        <xdr:cNvPr id="164" name="直線コネクタ 163"/>
        <xdr:cNvCxnSpPr/>
      </xdr:nvCxnSpPr>
      <xdr:spPr>
        <a:xfrm flipV="1">
          <a:off x="11798300" y="5722529"/>
          <a:ext cx="762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5"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6"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7"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68" name="n_4aveValue債務償還比率"/>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135381</xdr:rowOff>
    </xdr:from>
    <xdr:ext cx="469744" cy="259045"/>
    <xdr:sp macro="" textlink="">
      <xdr:nvSpPr>
        <xdr:cNvPr id="169" name="n_1mainValue債務償還比率"/>
        <xdr:cNvSpPr txBox="1"/>
      </xdr:nvSpPr>
      <xdr:spPr>
        <a:xfrm>
          <a:off x="13836727" y="536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71022</xdr:rowOff>
    </xdr:from>
    <xdr:ext cx="469744" cy="259045"/>
    <xdr:sp macro="" textlink="">
      <xdr:nvSpPr>
        <xdr:cNvPr id="170" name="n_2mainValue債務償還比率"/>
        <xdr:cNvSpPr txBox="1"/>
      </xdr:nvSpPr>
      <xdr:spPr>
        <a:xfrm>
          <a:off x="13087427" y="53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46281</xdr:rowOff>
    </xdr:from>
    <xdr:ext cx="469744" cy="259045"/>
    <xdr:sp macro="" textlink="">
      <xdr:nvSpPr>
        <xdr:cNvPr id="171" name="n_3mainValue債務償還比率"/>
        <xdr:cNvSpPr txBox="1"/>
      </xdr:nvSpPr>
      <xdr:spPr>
        <a:xfrm>
          <a:off x="12325427" y="544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165534</xdr:rowOff>
    </xdr:from>
    <xdr:ext cx="469744" cy="259045"/>
    <xdr:sp macro="" textlink="">
      <xdr:nvSpPr>
        <xdr:cNvPr id="172" name="n_4mainValue債務償還比率"/>
        <xdr:cNvSpPr txBox="1"/>
      </xdr:nvSpPr>
      <xdr:spPr>
        <a:xfrm>
          <a:off x="11563427" y="59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101600</xdr:rowOff>
    </xdr:from>
    <xdr:to>
      <xdr:col>24</xdr:col>
      <xdr:colOff>114300</xdr:colOff>
      <xdr:row>35</xdr:row>
      <xdr:rowOff>31750</xdr:rowOff>
    </xdr:to>
    <xdr:sp macro="" textlink="">
      <xdr:nvSpPr>
        <xdr:cNvPr id="73" name="楕円 72"/>
        <xdr:cNvSpPr/>
      </xdr:nvSpPr>
      <xdr:spPr>
        <a:xfrm>
          <a:off x="4584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124477</xdr:rowOff>
    </xdr:from>
    <xdr:ext cx="405111" cy="259045"/>
    <xdr:sp macro="" textlink="">
      <xdr:nvSpPr>
        <xdr:cNvPr id="74" name="【道路】&#10;有形固定資産減価償却率該当値テキスト"/>
        <xdr:cNvSpPr txBox="1"/>
      </xdr:nvSpPr>
      <xdr:spPr>
        <a:xfrm>
          <a:off x="46736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5" name="楕円 74"/>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152400</xdr:rowOff>
    </xdr:to>
    <xdr:cxnSp macro="">
      <xdr:nvCxnSpPr>
        <xdr:cNvPr id="76" name="直線コネクタ 75"/>
        <xdr:cNvCxnSpPr/>
      </xdr:nvCxnSpPr>
      <xdr:spPr>
        <a:xfrm>
          <a:off x="3797300" y="59169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147320</xdr:rowOff>
    </xdr:from>
    <xdr:to>
      <xdr:col>15</xdr:col>
      <xdr:colOff>101600</xdr:colOff>
      <xdr:row>34</xdr:row>
      <xdr:rowOff>77470</xdr:rowOff>
    </xdr:to>
    <xdr:sp macro="" textlink="">
      <xdr:nvSpPr>
        <xdr:cNvPr id="77" name="楕円 76"/>
        <xdr:cNvSpPr/>
      </xdr:nvSpPr>
      <xdr:spPr>
        <a:xfrm>
          <a:off x="2857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26670</xdr:rowOff>
    </xdr:from>
    <xdr:to>
      <xdr:col>19</xdr:col>
      <xdr:colOff>177800</xdr:colOff>
      <xdr:row>34</xdr:row>
      <xdr:rowOff>87630</xdr:rowOff>
    </xdr:to>
    <xdr:cxnSp macro="">
      <xdr:nvCxnSpPr>
        <xdr:cNvPr id="78" name="直線コネクタ 77"/>
        <xdr:cNvCxnSpPr/>
      </xdr:nvCxnSpPr>
      <xdr:spPr>
        <a:xfrm>
          <a:off x="2908300" y="5855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21590</xdr:rowOff>
    </xdr:from>
    <xdr:to>
      <xdr:col>10</xdr:col>
      <xdr:colOff>165100</xdr:colOff>
      <xdr:row>33</xdr:row>
      <xdr:rowOff>123190</xdr:rowOff>
    </xdr:to>
    <xdr:sp macro="" textlink="">
      <xdr:nvSpPr>
        <xdr:cNvPr id="79" name="楕円 78"/>
        <xdr:cNvSpPr/>
      </xdr:nvSpPr>
      <xdr:spPr>
        <a:xfrm>
          <a:off x="196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72390</xdr:rowOff>
    </xdr:from>
    <xdr:to>
      <xdr:col>15</xdr:col>
      <xdr:colOff>50800</xdr:colOff>
      <xdr:row>34</xdr:row>
      <xdr:rowOff>26670</xdr:rowOff>
    </xdr:to>
    <xdr:cxnSp macro="">
      <xdr:nvCxnSpPr>
        <xdr:cNvPr id="80" name="直線コネクタ 79"/>
        <xdr:cNvCxnSpPr/>
      </xdr:nvCxnSpPr>
      <xdr:spPr>
        <a:xfrm>
          <a:off x="2019300" y="57302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120650</xdr:rowOff>
    </xdr:from>
    <xdr:to>
      <xdr:col>6</xdr:col>
      <xdr:colOff>38100</xdr:colOff>
      <xdr:row>33</xdr:row>
      <xdr:rowOff>50800</xdr:rowOff>
    </xdr:to>
    <xdr:sp macro="" textlink="">
      <xdr:nvSpPr>
        <xdr:cNvPr id="81" name="楕円 80"/>
        <xdr:cNvSpPr/>
      </xdr:nvSpPr>
      <xdr:spPr>
        <a:xfrm>
          <a:off x="1079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0</xdr:rowOff>
    </xdr:from>
    <xdr:to>
      <xdr:col>10</xdr:col>
      <xdr:colOff>114300</xdr:colOff>
      <xdr:row>33</xdr:row>
      <xdr:rowOff>72390</xdr:rowOff>
    </xdr:to>
    <xdr:cxnSp macro="">
      <xdr:nvCxnSpPr>
        <xdr:cNvPr id="82" name="直線コネクタ 81"/>
        <xdr:cNvCxnSpPr/>
      </xdr:nvCxnSpPr>
      <xdr:spPr>
        <a:xfrm>
          <a:off x="1130300" y="5657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7"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93997</xdr:rowOff>
    </xdr:from>
    <xdr:ext cx="405111" cy="259045"/>
    <xdr:sp macro="" textlink="">
      <xdr:nvSpPr>
        <xdr:cNvPr id="88" name="n_2mainValue【道路】&#10;有形固定資産減価償却率"/>
        <xdr:cNvSpPr txBox="1"/>
      </xdr:nvSpPr>
      <xdr:spPr>
        <a:xfrm>
          <a:off x="2705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139717</xdr:rowOff>
    </xdr:from>
    <xdr:ext cx="405111" cy="259045"/>
    <xdr:sp macro="" textlink="">
      <xdr:nvSpPr>
        <xdr:cNvPr id="89" name="n_3mainValue【道路】&#10;有形固定資産減価償却率"/>
        <xdr:cNvSpPr txBox="1"/>
      </xdr:nvSpPr>
      <xdr:spPr>
        <a:xfrm>
          <a:off x="181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67327</xdr:rowOff>
    </xdr:from>
    <xdr:ext cx="405111" cy="259045"/>
    <xdr:sp macro="" textlink="">
      <xdr:nvSpPr>
        <xdr:cNvPr id="90" name="n_4mainValue【道路】&#10;有形固定資産減価償却率"/>
        <xdr:cNvSpPr txBox="1"/>
      </xdr:nvSpPr>
      <xdr:spPr>
        <a:xfrm>
          <a:off x="927744" y="53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56852</xdr:rowOff>
    </xdr:from>
    <xdr:to>
      <xdr:col>55</xdr:col>
      <xdr:colOff>50800</xdr:colOff>
      <xdr:row>38</xdr:row>
      <xdr:rowOff>158452</xdr:rowOff>
    </xdr:to>
    <xdr:sp macro="" textlink="">
      <xdr:nvSpPr>
        <xdr:cNvPr id="130" name="楕円 129"/>
        <xdr:cNvSpPr/>
      </xdr:nvSpPr>
      <xdr:spPr>
        <a:xfrm>
          <a:off x="10426700" y="65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35279</xdr:rowOff>
    </xdr:from>
    <xdr:ext cx="534377" cy="259045"/>
    <xdr:sp macro="" textlink="">
      <xdr:nvSpPr>
        <xdr:cNvPr id="131" name="【道路】&#10;一人当たり延長該当値テキスト"/>
        <xdr:cNvSpPr txBox="1"/>
      </xdr:nvSpPr>
      <xdr:spPr>
        <a:xfrm>
          <a:off x="10515600" y="65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62490</xdr:rowOff>
    </xdr:from>
    <xdr:to>
      <xdr:col>50</xdr:col>
      <xdr:colOff>165100</xdr:colOff>
      <xdr:row>38</xdr:row>
      <xdr:rowOff>164090</xdr:rowOff>
    </xdr:to>
    <xdr:sp macro="" textlink="">
      <xdr:nvSpPr>
        <xdr:cNvPr id="132" name="楕円 131"/>
        <xdr:cNvSpPr/>
      </xdr:nvSpPr>
      <xdr:spPr>
        <a:xfrm>
          <a:off x="9588500" y="65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107652</xdr:rowOff>
    </xdr:from>
    <xdr:to>
      <xdr:col>55</xdr:col>
      <xdr:colOff>0</xdr:colOff>
      <xdr:row>38</xdr:row>
      <xdr:rowOff>113290</xdr:rowOff>
    </xdr:to>
    <xdr:cxnSp macro="">
      <xdr:nvCxnSpPr>
        <xdr:cNvPr id="133" name="直線コネクタ 132"/>
        <xdr:cNvCxnSpPr/>
      </xdr:nvCxnSpPr>
      <xdr:spPr>
        <a:xfrm flipV="1">
          <a:off x="9639300" y="662275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73482</xdr:rowOff>
    </xdr:from>
    <xdr:to>
      <xdr:col>46</xdr:col>
      <xdr:colOff>38100</xdr:colOff>
      <xdr:row>39</xdr:row>
      <xdr:rowOff>3632</xdr:rowOff>
    </xdr:to>
    <xdr:sp macro="" textlink="">
      <xdr:nvSpPr>
        <xdr:cNvPr id="134" name="楕円 133"/>
        <xdr:cNvSpPr/>
      </xdr:nvSpPr>
      <xdr:spPr>
        <a:xfrm>
          <a:off x="8699500" y="65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113290</xdr:rowOff>
    </xdr:from>
    <xdr:to>
      <xdr:col>50</xdr:col>
      <xdr:colOff>114300</xdr:colOff>
      <xdr:row>38</xdr:row>
      <xdr:rowOff>124282</xdr:rowOff>
    </xdr:to>
    <xdr:cxnSp macro="">
      <xdr:nvCxnSpPr>
        <xdr:cNvPr id="135" name="直線コネクタ 134"/>
        <xdr:cNvCxnSpPr/>
      </xdr:nvCxnSpPr>
      <xdr:spPr>
        <a:xfrm flipV="1">
          <a:off x="8750300" y="6628390"/>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68053</xdr:rowOff>
    </xdr:from>
    <xdr:to>
      <xdr:col>41</xdr:col>
      <xdr:colOff>101600</xdr:colOff>
      <xdr:row>38</xdr:row>
      <xdr:rowOff>169653</xdr:rowOff>
    </xdr:to>
    <xdr:sp macro="" textlink="">
      <xdr:nvSpPr>
        <xdr:cNvPr id="136" name="楕円 135"/>
        <xdr:cNvSpPr/>
      </xdr:nvSpPr>
      <xdr:spPr>
        <a:xfrm>
          <a:off x="7810500" y="65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118853</xdr:rowOff>
    </xdr:from>
    <xdr:to>
      <xdr:col>45</xdr:col>
      <xdr:colOff>177800</xdr:colOff>
      <xdr:row>38</xdr:row>
      <xdr:rowOff>124282</xdr:rowOff>
    </xdr:to>
    <xdr:cxnSp macro="">
      <xdr:nvCxnSpPr>
        <xdr:cNvPr id="137" name="直線コネクタ 136"/>
        <xdr:cNvCxnSpPr/>
      </xdr:nvCxnSpPr>
      <xdr:spPr>
        <a:xfrm>
          <a:off x="7861300" y="663395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70777</xdr:rowOff>
    </xdr:from>
    <xdr:to>
      <xdr:col>36</xdr:col>
      <xdr:colOff>165100</xdr:colOff>
      <xdr:row>39</xdr:row>
      <xdr:rowOff>927</xdr:rowOff>
    </xdr:to>
    <xdr:sp macro="" textlink="">
      <xdr:nvSpPr>
        <xdr:cNvPr id="138" name="楕円 137"/>
        <xdr:cNvSpPr/>
      </xdr:nvSpPr>
      <xdr:spPr>
        <a:xfrm>
          <a:off x="6921500" y="65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118853</xdr:rowOff>
    </xdr:from>
    <xdr:to>
      <xdr:col>41</xdr:col>
      <xdr:colOff>50800</xdr:colOff>
      <xdr:row>38</xdr:row>
      <xdr:rowOff>121577</xdr:rowOff>
    </xdr:to>
    <xdr:cxnSp macro="">
      <xdr:nvCxnSpPr>
        <xdr:cNvPr id="139" name="直線コネクタ 138"/>
        <xdr:cNvCxnSpPr/>
      </xdr:nvCxnSpPr>
      <xdr:spPr>
        <a:xfrm flipV="1">
          <a:off x="6972300" y="663395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155217</xdr:rowOff>
    </xdr:from>
    <xdr:ext cx="534377" cy="259045"/>
    <xdr:sp macro="" textlink="">
      <xdr:nvSpPr>
        <xdr:cNvPr id="144" name="n_1mainValue【道路】&#10;一人当たり延長"/>
        <xdr:cNvSpPr txBox="1"/>
      </xdr:nvSpPr>
      <xdr:spPr>
        <a:xfrm>
          <a:off x="9359411" y="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166209</xdr:rowOff>
    </xdr:from>
    <xdr:ext cx="534377" cy="259045"/>
    <xdr:sp macro="" textlink="">
      <xdr:nvSpPr>
        <xdr:cNvPr id="145" name="n_2mainValue【道路】&#10;一人当たり延長"/>
        <xdr:cNvSpPr txBox="1"/>
      </xdr:nvSpPr>
      <xdr:spPr>
        <a:xfrm>
          <a:off x="8483111" y="66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160780</xdr:rowOff>
    </xdr:from>
    <xdr:ext cx="534377" cy="259045"/>
    <xdr:sp macro="" textlink="">
      <xdr:nvSpPr>
        <xdr:cNvPr id="146" name="n_3mainValue【道路】&#10;一人当たり延長"/>
        <xdr:cNvSpPr txBox="1"/>
      </xdr:nvSpPr>
      <xdr:spPr>
        <a:xfrm>
          <a:off x="7594111" y="66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163504</xdr:rowOff>
    </xdr:from>
    <xdr:ext cx="534377" cy="259045"/>
    <xdr:sp macro="" textlink="">
      <xdr:nvSpPr>
        <xdr:cNvPr id="147" name="n_4mainValue【道路】&#10;一人当たり延長"/>
        <xdr:cNvSpPr txBox="1"/>
      </xdr:nvSpPr>
      <xdr:spPr>
        <a:xfrm>
          <a:off x="6705111" y="66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8" name="楕円 187"/>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9" name="【橋りょう・トンネル】&#10;有形固定資産減価償却率該当値テキスト"/>
        <xdr:cNvSpPr txBox="1"/>
      </xdr:nvSpPr>
      <xdr:spPr>
        <a:xfrm>
          <a:off x="46736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0" name="楕円 189"/>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62</xdr:row>
      <xdr:rowOff>160020</xdr:rowOff>
    </xdr:to>
    <xdr:cxnSp macro="">
      <xdr:nvCxnSpPr>
        <xdr:cNvPr id="191" name="直線コネクタ 190"/>
        <xdr:cNvCxnSpPr/>
      </xdr:nvCxnSpPr>
      <xdr:spPr>
        <a:xfrm flipV="1">
          <a:off x="3797300" y="10780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126365</xdr:rowOff>
    </xdr:from>
    <xdr:to>
      <xdr:col>15</xdr:col>
      <xdr:colOff>101600</xdr:colOff>
      <xdr:row>63</xdr:row>
      <xdr:rowOff>56515</xdr:rowOff>
    </xdr:to>
    <xdr:sp macro="" textlink="">
      <xdr:nvSpPr>
        <xdr:cNvPr id="192" name="楕円 191"/>
        <xdr:cNvSpPr/>
      </xdr:nvSpPr>
      <xdr:spPr>
        <a:xfrm>
          <a:off x="2857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5715</xdr:rowOff>
    </xdr:to>
    <xdr:cxnSp macro="">
      <xdr:nvCxnSpPr>
        <xdr:cNvPr id="193" name="直線コネクタ 192"/>
        <xdr:cNvCxnSpPr/>
      </xdr:nvCxnSpPr>
      <xdr:spPr>
        <a:xfrm flipV="1">
          <a:off x="2908300" y="10789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94" name="楕円 193"/>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5715</xdr:rowOff>
    </xdr:to>
    <xdr:cxnSp macro="">
      <xdr:nvCxnSpPr>
        <xdr:cNvPr id="195" name="直線コネクタ 194"/>
        <xdr:cNvCxnSpPr/>
      </xdr:nvCxnSpPr>
      <xdr:spPr>
        <a:xfrm>
          <a:off x="2019300" y="107727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196" name="楕円 195"/>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100965</xdr:rowOff>
    </xdr:from>
    <xdr:to>
      <xdr:col>10</xdr:col>
      <xdr:colOff>114300</xdr:colOff>
      <xdr:row>62</xdr:row>
      <xdr:rowOff>142875</xdr:rowOff>
    </xdr:to>
    <xdr:cxnSp macro="">
      <xdr:nvCxnSpPr>
        <xdr:cNvPr id="197" name="直線コネクタ 196"/>
        <xdr:cNvCxnSpPr/>
      </xdr:nvCxnSpPr>
      <xdr:spPr>
        <a:xfrm>
          <a:off x="1130300" y="107308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2" name="n_1mainValue【橋りょう・トンネル】&#10;有形固定資産減価償却率"/>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47642</xdr:rowOff>
    </xdr:from>
    <xdr:ext cx="405111" cy="259045"/>
    <xdr:sp macro="" textlink="">
      <xdr:nvSpPr>
        <xdr:cNvPr id="203" name="n_2mainValue【橋りょう・トンネル】&#10;有形固定資産減価償却率"/>
        <xdr:cNvSpPr txBox="1"/>
      </xdr:nvSpPr>
      <xdr:spPr>
        <a:xfrm>
          <a:off x="2705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204" name="n_3mainValue【橋りょう・トンネ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205" name="n_4mainValue【橋りょう・トンネル】&#10;有形固定資産減価償却率"/>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100168</xdr:rowOff>
    </xdr:from>
    <xdr:to>
      <xdr:col>55</xdr:col>
      <xdr:colOff>50800</xdr:colOff>
      <xdr:row>63</xdr:row>
      <xdr:rowOff>30318</xdr:rowOff>
    </xdr:to>
    <xdr:sp macro="" textlink="">
      <xdr:nvSpPr>
        <xdr:cNvPr id="247" name="楕円 246"/>
        <xdr:cNvSpPr/>
      </xdr:nvSpPr>
      <xdr:spPr>
        <a:xfrm>
          <a:off x="10426700" y="107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78595</xdr:rowOff>
    </xdr:from>
    <xdr:ext cx="599010" cy="259045"/>
    <xdr:sp macro="" textlink="">
      <xdr:nvSpPr>
        <xdr:cNvPr id="248" name="【橋りょう・トンネル】&#10;一人当たり有形固定資産（償却資産）額該当値テキスト"/>
        <xdr:cNvSpPr txBox="1"/>
      </xdr:nvSpPr>
      <xdr:spPr>
        <a:xfrm>
          <a:off x="10515600" y="1070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107091</xdr:rowOff>
    </xdr:from>
    <xdr:to>
      <xdr:col>50</xdr:col>
      <xdr:colOff>165100</xdr:colOff>
      <xdr:row>63</xdr:row>
      <xdr:rowOff>37241</xdr:rowOff>
    </xdr:to>
    <xdr:sp macro="" textlink="">
      <xdr:nvSpPr>
        <xdr:cNvPr id="249" name="楕円 248"/>
        <xdr:cNvSpPr/>
      </xdr:nvSpPr>
      <xdr:spPr>
        <a:xfrm>
          <a:off x="9588500" y="107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150968</xdr:rowOff>
    </xdr:from>
    <xdr:to>
      <xdr:col>55</xdr:col>
      <xdr:colOff>0</xdr:colOff>
      <xdr:row>62</xdr:row>
      <xdr:rowOff>157891</xdr:rowOff>
    </xdr:to>
    <xdr:cxnSp macro="">
      <xdr:nvCxnSpPr>
        <xdr:cNvPr id="250" name="直線コネクタ 249"/>
        <xdr:cNvCxnSpPr/>
      </xdr:nvCxnSpPr>
      <xdr:spPr>
        <a:xfrm flipV="1">
          <a:off x="9639300" y="10780868"/>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116522</xdr:rowOff>
    </xdr:from>
    <xdr:to>
      <xdr:col>46</xdr:col>
      <xdr:colOff>38100</xdr:colOff>
      <xdr:row>63</xdr:row>
      <xdr:rowOff>46672</xdr:rowOff>
    </xdr:to>
    <xdr:sp macro="" textlink="">
      <xdr:nvSpPr>
        <xdr:cNvPr id="251" name="楕円 250"/>
        <xdr:cNvSpPr/>
      </xdr:nvSpPr>
      <xdr:spPr>
        <a:xfrm>
          <a:off x="8699500" y="107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157891</xdr:rowOff>
    </xdr:from>
    <xdr:to>
      <xdr:col>50</xdr:col>
      <xdr:colOff>114300</xdr:colOff>
      <xdr:row>62</xdr:row>
      <xdr:rowOff>167322</xdr:rowOff>
    </xdr:to>
    <xdr:cxnSp macro="">
      <xdr:nvCxnSpPr>
        <xdr:cNvPr id="252" name="直線コネクタ 251"/>
        <xdr:cNvCxnSpPr/>
      </xdr:nvCxnSpPr>
      <xdr:spPr>
        <a:xfrm flipV="1">
          <a:off x="8750300" y="10787791"/>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165788</xdr:rowOff>
    </xdr:from>
    <xdr:to>
      <xdr:col>41</xdr:col>
      <xdr:colOff>101600</xdr:colOff>
      <xdr:row>63</xdr:row>
      <xdr:rowOff>95938</xdr:rowOff>
    </xdr:to>
    <xdr:sp macro="" textlink="">
      <xdr:nvSpPr>
        <xdr:cNvPr id="253" name="楕円 252"/>
        <xdr:cNvSpPr/>
      </xdr:nvSpPr>
      <xdr:spPr>
        <a:xfrm>
          <a:off x="7810500" y="107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167322</xdr:rowOff>
    </xdr:from>
    <xdr:to>
      <xdr:col>45</xdr:col>
      <xdr:colOff>177800</xdr:colOff>
      <xdr:row>63</xdr:row>
      <xdr:rowOff>45138</xdr:rowOff>
    </xdr:to>
    <xdr:cxnSp macro="">
      <xdr:nvCxnSpPr>
        <xdr:cNvPr id="254" name="直線コネクタ 253"/>
        <xdr:cNvCxnSpPr/>
      </xdr:nvCxnSpPr>
      <xdr:spPr>
        <a:xfrm flipV="1">
          <a:off x="7861300" y="10797222"/>
          <a:ext cx="889000" cy="4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36217</xdr:rowOff>
    </xdr:from>
    <xdr:to>
      <xdr:col>36</xdr:col>
      <xdr:colOff>165100</xdr:colOff>
      <xdr:row>64</xdr:row>
      <xdr:rowOff>137817</xdr:rowOff>
    </xdr:to>
    <xdr:sp macro="" textlink="">
      <xdr:nvSpPr>
        <xdr:cNvPr id="255" name="楕円 254"/>
        <xdr:cNvSpPr/>
      </xdr:nvSpPr>
      <xdr:spPr>
        <a:xfrm>
          <a:off x="6921500" y="110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45138</xdr:rowOff>
    </xdr:from>
    <xdr:to>
      <xdr:col>41</xdr:col>
      <xdr:colOff>50800</xdr:colOff>
      <xdr:row>64</xdr:row>
      <xdr:rowOff>87017</xdr:rowOff>
    </xdr:to>
    <xdr:cxnSp macro="">
      <xdr:nvCxnSpPr>
        <xdr:cNvPr id="256" name="直線コネクタ 255"/>
        <xdr:cNvCxnSpPr/>
      </xdr:nvCxnSpPr>
      <xdr:spPr>
        <a:xfrm flipV="1">
          <a:off x="6972300" y="10846488"/>
          <a:ext cx="889000" cy="2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28368</xdr:rowOff>
    </xdr:from>
    <xdr:ext cx="599010" cy="259045"/>
    <xdr:sp macro="" textlink="">
      <xdr:nvSpPr>
        <xdr:cNvPr id="261" name="n_1mainValue【橋りょう・トンネル】&#10;一人当たり有形固定資産（償却資産）額"/>
        <xdr:cNvSpPr txBox="1"/>
      </xdr:nvSpPr>
      <xdr:spPr>
        <a:xfrm>
          <a:off x="9327095" y="1082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37799</xdr:rowOff>
    </xdr:from>
    <xdr:ext cx="599010" cy="259045"/>
    <xdr:sp macro="" textlink="">
      <xdr:nvSpPr>
        <xdr:cNvPr id="262" name="n_2mainValue【橋りょう・トンネル】&#10;一人当たり有形固定資産（償却資産）額"/>
        <xdr:cNvSpPr txBox="1"/>
      </xdr:nvSpPr>
      <xdr:spPr>
        <a:xfrm>
          <a:off x="8450795" y="108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87065</xdr:rowOff>
    </xdr:from>
    <xdr:ext cx="599010" cy="259045"/>
    <xdr:sp macro="" textlink="">
      <xdr:nvSpPr>
        <xdr:cNvPr id="263" name="n_3mainValue【橋りょう・トンネル】&#10;一人当たり有形固定資産（償却資産）額"/>
        <xdr:cNvSpPr txBox="1"/>
      </xdr:nvSpPr>
      <xdr:spPr>
        <a:xfrm>
          <a:off x="7561795" y="108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128944</xdr:rowOff>
    </xdr:from>
    <xdr:ext cx="534377" cy="259045"/>
    <xdr:sp macro="" textlink="">
      <xdr:nvSpPr>
        <xdr:cNvPr id="264" name="n_4mainValue【橋りょう・トンネル】&#10;一人当たり有形固定資産（償却資産）額"/>
        <xdr:cNvSpPr txBox="1"/>
      </xdr:nvSpPr>
      <xdr:spPr>
        <a:xfrm>
          <a:off x="6705111" y="111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306" name="楕円 305"/>
        <xdr:cNvSpPr/>
      </xdr:nvSpPr>
      <xdr:spPr>
        <a:xfrm>
          <a:off x="4584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307" name="【公営住宅】&#10;有形固定資産減価償却率該当値テキスト"/>
        <xdr:cNvSpPr txBox="1"/>
      </xdr:nvSpPr>
      <xdr:spPr>
        <a:xfrm>
          <a:off x="4673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308" name="楕円 307"/>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85</xdr:row>
      <xdr:rowOff>544</xdr:rowOff>
    </xdr:to>
    <xdr:cxnSp macro="">
      <xdr:nvCxnSpPr>
        <xdr:cNvPr id="309" name="直線コネクタ 308"/>
        <xdr:cNvCxnSpPr/>
      </xdr:nvCxnSpPr>
      <xdr:spPr>
        <a:xfrm>
          <a:off x="3797300" y="145411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72208</xdr:rowOff>
    </xdr:from>
    <xdr:to>
      <xdr:col>15</xdr:col>
      <xdr:colOff>101600</xdr:colOff>
      <xdr:row>85</xdr:row>
      <xdr:rowOff>2358</xdr:rowOff>
    </xdr:to>
    <xdr:sp macro="" textlink="">
      <xdr:nvSpPr>
        <xdr:cNvPr id="310" name="楕円 309"/>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123008</xdr:rowOff>
    </xdr:from>
    <xdr:to>
      <xdr:col>19</xdr:col>
      <xdr:colOff>177800</xdr:colOff>
      <xdr:row>84</xdr:row>
      <xdr:rowOff>139337</xdr:rowOff>
    </xdr:to>
    <xdr:cxnSp macro="">
      <xdr:nvCxnSpPr>
        <xdr:cNvPr id="311" name="直線コネクタ 310"/>
        <xdr:cNvCxnSpPr/>
      </xdr:nvCxnSpPr>
      <xdr:spPr>
        <a:xfrm>
          <a:off x="2908300" y="145248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62412</xdr:rowOff>
    </xdr:from>
    <xdr:to>
      <xdr:col>10</xdr:col>
      <xdr:colOff>165100</xdr:colOff>
      <xdr:row>84</xdr:row>
      <xdr:rowOff>164012</xdr:rowOff>
    </xdr:to>
    <xdr:sp macro="" textlink="">
      <xdr:nvSpPr>
        <xdr:cNvPr id="312" name="楕円 311"/>
        <xdr:cNvSpPr/>
      </xdr:nvSpPr>
      <xdr:spPr>
        <a:xfrm>
          <a:off x="196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113212</xdr:rowOff>
    </xdr:from>
    <xdr:to>
      <xdr:col>15</xdr:col>
      <xdr:colOff>50800</xdr:colOff>
      <xdr:row>84</xdr:row>
      <xdr:rowOff>123008</xdr:rowOff>
    </xdr:to>
    <xdr:cxnSp macro="">
      <xdr:nvCxnSpPr>
        <xdr:cNvPr id="313" name="直線コネクタ 312"/>
        <xdr:cNvCxnSpPr/>
      </xdr:nvCxnSpPr>
      <xdr:spPr>
        <a:xfrm>
          <a:off x="2019300" y="145150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52614</xdr:rowOff>
    </xdr:from>
    <xdr:to>
      <xdr:col>6</xdr:col>
      <xdr:colOff>38100</xdr:colOff>
      <xdr:row>84</xdr:row>
      <xdr:rowOff>154214</xdr:rowOff>
    </xdr:to>
    <xdr:sp macro="" textlink="">
      <xdr:nvSpPr>
        <xdr:cNvPr id="314" name="楕円 313"/>
        <xdr:cNvSpPr/>
      </xdr:nvSpPr>
      <xdr:spPr>
        <a:xfrm>
          <a:off x="1079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103414</xdr:rowOff>
    </xdr:from>
    <xdr:to>
      <xdr:col>10</xdr:col>
      <xdr:colOff>114300</xdr:colOff>
      <xdr:row>84</xdr:row>
      <xdr:rowOff>113212</xdr:rowOff>
    </xdr:to>
    <xdr:cxnSp macro="">
      <xdr:nvCxnSpPr>
        <xdr:cNvPr id="315" name="直線コネクタ 314"/>
        <xdr:cNvCxnSpPr/>
      </xdr:nvCxnSpPr>
      <xdr:spPr>
        <a:xfrm>
          <a:off x="1130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20" name="n_1mainValue【公営住宅】&#10;有形固定資産減価償却率"/>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321" name="n_2mainValue【公営住宅】&#10;有形固定資産減価償却率"/>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155139</xdr:rowOff>
    </xdr:from>
    <xdr:ext cx="405111" cy="259045"/>
    <xdr:sp macro="" textlink="">
      <xdr:nvSpPr>
        <xdr:cNvPr id="322" name="n_3mainValue【公営住宅】&#10;有形固定資産減価償却率"/>
        <xdr:cNvSpPr txBox="1"/>
      </xdr:nvSpPr>
      <xdr:spPr>
        <a:xfrm>
          <a:off x="1816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145341</xdr:rowOff>
    </xdr:from>
    <xdr:ext cx="405111" cy="259045"/>
    <xdr:sp macro="" textlink="">
      <xdr:nvSpPr>
        <xdr:cNvPr id="323" name="n_4mainValue【公営住宅】&#10;有形固定資産減価償却率"/>
        <xdr:cNvSpPr txBox="1"/>
      </xdr:nvSpPr>
      <xdr:spPr>
        <a:xfrm>
          <a:off x="927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52" name="【公営住宅】&#10;一人当たり面積平均値テキスト"/>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99061</xdr:rowOff>
    </xdr:from>
    <xdr:to>
      <xdr:col>55</xdr:col>
      <xdr:colOff>50800</xdr:colOff>
      <xdr:row>85</xdr:row>
      <xdr:rowOff>29211</xdr:rowOff>
    </xdr:to>
    <xdr:sp macro="" textlink="">
      <xdr:nvSpPr>
        <xdr:cNvPr id="363" name="楕円 362"/>
        <xdr:cNvSpPr/>
      </xdr:nvSpPr>
      <xdr:spPr>
        <a:xfrm>
          <a:off x="10426700" y="145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121938</xdr:rowOff>
    </xdr:from>
    <xdr:ext cx="469744" cy="259045"/>
    <xdr:sp macro="" textlink="">
      <xdr:nvSpPr>
        <xdr:cNvPr id="364" name="【公営住宅】&#10;一人当たり面積該当値テキスト"/>
        <xdr:cNvSpPr txBox="1"/>
      </xdr:nvSpPr>
      <xdr:spPr>
        <a:xfrm>
          <a:off x="10515600"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101854</xdr:rowOff>
    </xdr:from>
    <xdr:to>
      <xdr:col>50</xdr:col>
      <xdr:colOff>165100</xdr:colOff>
      <xdr:row>85</xdr:row>
      <xdr:rowOff>32004</xdr:rowOff>
    </xdr:to>
    <xdr:sp macro="" textlink="">
      <xdr:nvSpPr>
        <xdr:cNvPr id="365" name="楕円 364"/>
        <xdr:cNvSpPr/>
      </xdr:nvSpPr>
      <xdr:spPr>
        <a:xfrm>
          <a:off x="9588500" y="14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149861</xdr:rowOff>
    </xdr:from>
    <xdr:to>
      <xdr:col>55</xdr:col>
      <xdr:colOff>0</xdr:colOff>
      <xdr:row>84</xdr:row>
      <xdr:rowOff>152654</xdr:rowOff>
    </xdr:to>
    <xdr:cxnSp macro="">
      <xdr:nvCxnSpPr>
        <xdr:cNvPr id="366" name="直線コネクタ 365"/>
        <xdr:cNvCxnSpPr/>
      </xdr:nvCxnSpPr>
      <xdr:spPr>
        <a:xfrm flipV="1">
          <a:off x="9639300" y="14551661"/>
          <a:ext cx="8382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108204</xdr:rowOff>
    </xdr:from>
    <xdr:to>
      <xdr:col>46</xdr:col>
      <xdr:colOff>38100</xdr:colOff>
      <xdr:row>85</xdr:row>
      <xdr:rowOff>38354</xdr:rowOff>
    </xdr:to>
    <xdr:sp macro="" textlink="">
      <xdr:nvSpPr>
        <xdr:cNvPr id="367" name="楕円 366"/>
        <xdr:cNvSpPr/>
      </xdr:nvSpPr>
      <xdr:spPr>
        <a:xfrm>
          <a:off x="8699500" y="145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152654</xdr:rowOff>
    </xdr:from>
    <xdr:to>
      <xdr:col>50</xdr:col>
      <xdr:colOff>114300</xdr:colOff>
      <xdr:row>84</xdr:row>
      <xdr:rowOff>159004</xdr:rowOff>
    </xdr:to>
    <xdr:cxnSp macro="">
      <xdr:nvCxnSpPr>
        <xdr:cNvPr id="368" name="直線コネクタ 367"/>
        <xdr:cNvCxnSpPr/>
      </xdr:nvCxnSpPr>
      <xdr:spPr>
        <a:xfrm flipV="1">
          <a:off x="8750300" y="1455445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115188</xdr:rowOff>
    </xdr:from>
    <xdr:to>
      <xdr:col>41</xdr:col>
      <xdr:colOff>101600</xdr:colOff>
      <xdr:row>85</xdr:row>
      <xdr:rowOff>45338</xdr:rowOff>
    </xdr:to>
    <xdr:sp macro="" textlink="">
      <xdr:nvSpPr>
        <xdr:cNvPr id="369" name="楕円 368"/>
        <xdr:cNvSpPr/>
      </xdr:nvSpPr>
      <xdr:spPr>
        <a:xfrm>
          <a:off x="7810500" y="145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159004</xdr:rowOff>
    </xdr:from>
    <xdr:to>
      <xdr:col>45</xdr:col>
      <xdr:colOff>177800</xdr:colOff>
      <xdr:row>84</xdr:row>
      <xdr:rowOff>165988</xdr:rowOff>
    </xdr:to>
    <xdr:cxnSp macro="">
      <xdr:nvCxnSpPr>
        <xdr:cNvPr id="370" name="直線コネクタ 369"/>
        <xdr:cNvCxnSpPr/>
      </xdr:nvCxnSpPr>
      <xdr:spPr>
        <a:xfrm flipV="1">
          <a:off x="7861300" y="14560804"/>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121665</xdr:rowOff>
    </xdr:from>
    <xdr:to>
      <xdr:col>36</xdr:col>
      <xdr:colOff>165100</xdr:colOff>
      <xdr:row>85</xdr:row>
      <xdr:rowOff>51815</xdr:rowOff>
    </xdr:to>
    <xdr:sp macro="" textlink="">
      <xdr:nvSpPr>
        <xdr:cNvPr id="371" name="楕円 370"/>
        <xdr:cNvSpPr/>
      </xdr:nvSpPr>
      <xdr:spPr>
        <a:xfrm>
          <a:off x="6921500" y="145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165988</xdr:rowOff>
    </xdr:from>
    <xdr:to>
      <xdr:col>41</xdr:col>
      <xdr:colOff>50800</xdr:colOff>
      <xdr:row>85</xdr:row>
      <xdr:rowOff>1015</xdr:rowOff>
    </xdr:to>
    <xdr:cxnSp macro="">
      <xdr:nvCxnSpPr>
        <xdr:cNvPr id="372" name="直線コネクタ 371"/>
        <xdr:cNvCxnSpPr/>
      </xdr:nvCxnSpPr>
      <xdr:spPr>
        <a:xfrm flipV="1">
          <a:off x="6972300" y="145677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89933</xdr:rowOff>
    </xdr:from>
    <xdr:ext cx="469744" cy="259045"/>
    <xdr:sp macro="" textlink="">
      <xdr:nvSpPr>
        <xdr:cNvPr id="373" name="n_1ave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104412</xdr:rowOff>
    </xdr:from>
    <xdr:ext cx="469744" cy="259045"/>
    <xdr:sp macro="" textlink="">
      <xdr:nvSpPr>
        <xdr:cNvPr id="374" name="n_2aveValue【公営住宅】&#10;一人当たり面積"/>
        <xdr:cNvSpPr txBox="1"/>
      </xdr:nvSpPr>
      <xdr:spPr>
        <a:xfrm>
          <a:off x="8515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108348</xdr:rowOff>
    </xdr:from>
    <xdr:ext cx="469744" cy="259045"/>
    <xdr:sp macro="" textlink="">
      <xdr:nvSpPr>
        <xdr:cNvPr id="375" name="n_3aveValue【公営住宅】&#10;一人当たり面積"/>
        <xdr:cNvSpPr txBox="1"/>
      </xdr:nvSpPr>
      <xdr:spPr>
        <a:xfrm>
          <a:off x="7626427"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103140</xdr:rowOff>
    </xdr:from>
    <xdr:ext cx="469744" cy="259045"/>
    <xdr:sp macro="" textlink="">
      <xdr:nvSpPr>
        <xdr:cNvPr id="376" name="n_4aveValue【公営住宅】&#10;一人当たり面積"/>
        <xdr:cNvSpPr txBox="1"/>
      </xdr:nvSpPr>
      <xdr:spPr>
        <a:xfrm>
          <a:off x="6737427" y="1467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48531</xdr:rowOff>
    </xdr:from>
    <xdr:ext cx="469744" cy="259045"/>
    <xdr:sp macro="" textlink="">
      <xdr:nvSpPr>
        <xdr:cNvPr id="377" name="n_1mainValue【公営住宅】&#10;一人当たり面積"/>
        <xdr:cNvSpPr txBox="1"/>
      </xdr:nvSpPr>
      <xdr:spPr>
        <a:xfrm>
          <a:off x="9391727" y="142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54881</xdr:rowOff>
    </xdr:from>
    <xdr:ext cx="469744" cy="259045"/>
    <xdr:sp macro="" textlink="">
      <xdr:nvSpPr>
        <xdr:cNvPr id="378" name="n_2mainValue【公営住宅】&#10;一人当たり面積"/>
        <xdr:cNvSpPr txBox="1"/>
      </xdr:nvSpPr>
      <xdr:spPr>
        <a:xfrm>
          <a:off x="8515427" y="1428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61865</xdr:rowOff>
    </xdr:from>
    <xdr:ext cx="469744" cy="259045"/>
    <xdr:sp macro="" textlink="">
      <xdr:nvSpPr>
        <xdr:cNvPr id="379" name="n_3mainValue【公営住宅】&#10;一人当たり面積"/>
        <xdr:cNvSpPr txBox="1"/>
      </xdr:nvSpPr>
      <xdr:spPr>
        <a:xfrm>
          <a:off x="7626427" y="1429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68342</xdr:rowOff>
    </xdr:from>
    <xdr:ext cx="469744" cy="259045"/>
    <xdr:sp macro="" textlink="">
      <xdr:nvSpPr>
        <xdr:cNvPr id="380" name="n_4mainValue【公営住宅】&#10;一人当たり面積"/>
        <xdr:cNvSpPr txBox="1"/>
      </xdr:nvSpPr>
      <xdr:spPr>
        <a:xfrm>
          <a:off x="6737427" y="1429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7" name="楕円 436"/>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8"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9" name="楕円 43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0" name="直線コネクタ 439"/>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1" name="楕円 440"/>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2" name="直線コネクタ 441"/>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3" name="楕円 442"/>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4" name="直線コネクタ 443"/>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5" name="楕円 444"/>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6" name="直線コネクタ 445"/>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1"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2"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3"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4"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135128</xdr:rowOff>
    </xdr:from>
    <xdr:to>
      <xdr:col>116</xdr:col>
      <xdr:colOff>114300</xdr:colOff>
      <xdr:row>41</xdr:row>
      <xdr:rowOff>65278</xdr:rowOff>
    </xdr:to>
    <xdr:sp macro="" textlink="">
      <xdr:nvSpPr>
        <xdr:cNvPr id="492" name="楕円 491"/>
        <xdr:cNvSpPr/>
      </xdr:nvSpPr>
      <xdr:spPr>
        <a:xfrm>
          <a:off x="22110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50055</xdr:rowOff>
    </xdr:from>
    <xdr:ext cx="469744" cy="259045"/>
    <xdr:sp macro="" textlink="">
      <xdr:nvSpPr>
        <xdr:cNvPr id="493" name="【認定こども園・幼稚園・保育所】&#10;一人当たり面積該当値テキスト"/>
        <xdr:cNvSpPr txBox="1"/>
      </xdr:nvSpPr>
      <xdr:spPr>
        <a:xfrm>
          <a:off x="22199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494" name="楕円 493"/>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xdr:rowOff>
    </xdr:from>
    <xdr:to>
      <xdr:col>116</xdr:col>
      <xdr:colOff>63500</xdr:colOff>
      <xdr:row>41</xdr:row>
      <xdr:rowOff>16764</xdr:rowOff>
    </xdr:to>
    <xdr:cxnSp macro="">
      <xdr:nvCxnSpPr>
        <xdr:cNvPr id="495" name="直線コネクタ 494"/>
        <xdr:cNvCxnSpPr/>
      </xdr:nvCxnSpPr>
      <xdr:spPr>
        <a:xfrm flipV="1">
          <a:off x="21323300" y="704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496" name="楕円 495"/>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16764</xdr:rowOff>
    </xdr:to>
    <xdr:cxnSp macro="">
      <xdr:nvCxnSpPr>
        <xdr:cNvPr id="497" name="直線コネクタ 496"/>
        <xdr:cNvCxnSpPr/>
      </xdr:nvCxnSpPr>
      <xdr:spPr>
        <a:xfrm>
          <a:off x="20434300" y="704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8" name="楕円 497"/>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19050</xdr:rowOff>
    </xdr:to>
    <xdr:cxnSp macro="">
      <xdr:nvCxnSpPr>
        <xdr:cNvPr id="499" name="直線コネクタ 498"/>
        <xdr:cNvCxnSpPr/>
      </xdr:nvCxnSpPr>
      <xdr:spPr>
        <a:xfrm flipV="1">
          <a:off x="19545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00" name="楕円 499"/>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19050</xdr:rowOff>
    </xdr:to>
    <xdr:cxnSp macro="">
      <xdr:nvCxnSpPr>
        <xdr:cNvPr id="501" name="直線コネクタ 500"/>
        <xdr:cNvCxnSpPr/>
      </xdr:nvCxnSpPr>
      <xdr:spPr>
        <a:xfrm>
          <a:off x="18656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506" name="n_1mainValue【認定こども園・幼稚園・保育所】&#10;一人当たり面積"/>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07" name="n_2mainValue【認定こども園・幼稚園・保育所】&#10;一人当たり面積"/>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8"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9"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41"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52" name="楕円 551"/>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553" name="【学校施設】&#10;有形固定資産減価償却率該当値テキスト"/>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54" name="楕円 553"/>
        <xdr:cNvSpPr/>
      </xdr:nvSpPr>
      <xdr:spPr>
        <a:xfrm>
          <a:off x="15430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156754</xdr:rowOff>
    </xdr:to>
    <xdr:cxnSp macro="">
      <xdr:nvCxnSpPr>
        <xdr:cNvPr id="555" name="直線コネクタ 554"/>
        <xdr:cNvCxnSpPr/>
      </xdr:nvCxnSpPr>
      <xdr:spPr>
        <a:xfrm flipV="1">
          <a:off x="15481300" y="1034578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556" name="楕円 555"/>
        <xdr:cNvSpPr/>
      </xdr:nvSpPr>
      <xdr:spPr>
        <a:xfrm>
          <a:off x="14541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156754</xdr:rowOff>
    </xdr:to>
    <xdr:cxnSp macro="">
      <xdr:nvCxnSpPr>
        <xdr:cNvPr id="557" name="直線コネクタ 556"/>
        <xdr:cNvCxnSpPr/>
      </xdr:nvCxnSpPr>
      <xdr:spPr>
        <a:xfrm>
          <a:off x="14592300" y="104143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58" name="楕円 557"/>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127363</xdr:rowOff>
    </xdr:to>
    <xdr:cxnSp macro="">
      <xdr:nvCxnSpPr>
        <xdr:cNvPr id="559" name="直線コネクタ 558"/>
        <xdr:cNvCxnSpPr/>
      </xdr:nvCxnSpPr>
      <xdr:spPr>
        <a:xfrm>
          <a:off x="13703300" y="10355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560" name="楕円 559"/>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68580</xdr:rowOff>
    </xdr:to>
    <xdr:cxnSp macro="">
      <xdr:nvCxnSpPr>
        <xdr:cNvPr id="561" name="直線コネクタ 560"/>
        <xdr:cNvCxnSpPr/>
      </xdr:nvCxnSpPr>
      <xdr:spPr>
        <a:xfrm>
          <a:off x="12814300" y="1034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62"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3"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4"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566" name="n_1mainValue【学校施設】&#10;有形固定資産減価償却率"/>
        <xdr:cNvSpPr txBox="1"/>
      </xdr:nvSpPr>
      <xdr:spPr>
        <a:xfrm>
          <a:off x="15266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567" name="n_2mainValue【学校施設】&#10;有形固定資産減価償却率"/>
        <xdr:cNvSpPr txBox="1"/>
      </xdr:nvSpPr>
      <xdr:spPr>
        <a:xfrm>
          <a:off x="14389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68"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9" name="n_4main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41211</xdr:rowOff>
    </xdr:from>
    <xdr:to>
      <xdr:col>116</xdr:col>
      <xdr:colOff>114300</xdr:colOff>
      <xdr:row>64</xdr:row>
      <xdr:rowOff>142811</xdr:rowOff>
    </xdr:to>
    <xdr:sp macro="" textlink="">
      <xdr:nvSpPr>
        <xdr:cNvPr id="610" name="楕円 609"/>
        <xdr:cNvSpPr/>
      </xdr:nvSpPr>
      <xdr:spPr>
        <a:xfrm>
          <a:off x="22110700" y="110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127588</xdr:rowOff>
    </xdr:from>
    <xdr:ext cx="469744" cy="259045"/>
    <xdr:sp macro="" textlink="">
      <xdr:nvSpPr>
        <xdr:cNvPr id="611" name="【学校施設】&#10;一人当たり面積該当値テキスト"/>
        <xdr:cNvSpPr txBox="1"/>
      </xdr:nvSpPr>
      <xdr:spPr>
        <a:xfrm>
          <a:off x="22199600" y="109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45783</xdr:rowOff>
    </xdr:from>
    <xdr:to>
      <xdr:col>112</xdr:col>
      <xdr:colOff>38100</xdr:colOff>
      <xdr:row>64</xdr:row>
      <xdr:rowOff>147383</xdr:rowOff>
    </xdr:to>
    <xdr:sp macro="" textlink="">
      <xdr:nvSpPr>
        <xdr:cNvPr id="612" name="楕円 611"/>
        <xdr:cNvSpPr/>
      </xdr:nvSpPr>
      <xdr:spPr>
        <a:xfrm>
          <a:off x="21272500" y="110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92011</xdr:rowOff>
    </xdr:from>
    <xdr:to>
      <xdr:col>116</xdr:col>
      <xdr:colOff>63500</xdr:colOff>
      <xdr:row>64</xdr:row>
      <xdr:rowOff>96583</xdr:rowOff>
    </xdr:to>
    <xdr:cxnSp macro="">
      <xdr:nvCxnSpPr>
        <xdr:cNvPr id="613" name="直線コネクタ 612"/>
        <xdr:cNvCxnSpPr/>
      </xdr:nvCxnSpPr>
      <xdr:spPr>
        <a:xfrm flipV="1">
          <a:off x="21323300" y="1106481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50165</xdr:rowOff>
    </xdr:from>
    <xdr:to>
      <xdr:col>107</xdr:col>
      <xdr:colOff>101600</xdr:colOff>
      <xdr:row>64</xdr:row>
      <xdr:rowOff>151765</xdr:rowOff>
    </xdr:to>
    <xdr:sp macro="" textlink="">
      <xdr:nvSpPr>
        <xdr:cNvPr id="614" name="楕円 613"/>
        <xdr:cNvSpPr/>
      </xdr:nvSpPr>
      <xdr:spPr>
        <a:xfrm>
          <a:off x="20383500" y="110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96583</xdr:rowOff>
    </xdr:from>
    <xdr:to>
      <xdr:col>111</xdr:col>
      <xdr:colOff>177800</xdr:colOff>
      <xdr:row>64</xdr:row>
      <xdr:rowOff>100965</xdr:rowOff>
    </xdr:to>
    <xdr:cxnSp macro="">
      <xdr:nvCxnSpPr>
        <xdr:cNvPr id="615" name="直線コネクタ 614"/>
        <xdr:cNvCxnSpPr/>
      </xdr:nvCxnSpPr>
      <xdr:spPr>
        <a:xfrm flipV="1">
          <a:off x="20434300" y="11069383"/>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52642</xdr:rowOff>
    </xdr:from>
    <xdr:to>
      <xdr:col>102</xdr:col>
      <xdr:colOff>165100</xdr:colOff>
      <xdr:row>64</xdr:row>
      <xdr:rowOff>154242</xdr:rowOff>
    </xdr:to>
    <xdr:sp macro="" textlink="">
      <xdr:nvSpPr>
        <xdr:cNvPr id="616" name="楕円 615"/>
        <xdr:cNvSpPr/>
      </xdr:nvSpPr>
      <xdr:spPr>
        <a:xfrm>
          <a:off x="19494500" y="110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100965</xdr:rowOff>
    </xdr:from>
    <xdr:to>
      <xdr:col>107</xdr:col>
      <xdr:colOff>50800</xdr:colOff>
      <xdr:row>64</xdr:row>
      <xdr:rowOff>103442</xdr:rowOff>
    </xdr:to>
    <xdr:cxnSp macro="">
      <xdr:nvCxnSpPr>
        <xdr:cNvPr id="617" name="直線コネクタ 616"/>
        <xdr:cNvCxnSpPr/>
      </xdr:nvCxnSpPr>
      <xdr:spPr>
        <a:xfrm flipV="1">
          <a:off x="19545300" y="1107376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37973</xdr:rowOff>
    </xdr:from>
    <xdr:to>
      <xdr:col>98</xdr:col>
      <xdr:colOff>38100</xdr:colOff>
      <xdr:row>64</xdr:row>
      <xdr:rowOff>139573</xdr:rowOff>
    </xdr:to>
    <xdr:sp macro="" textlink="">
      <xdr:nvSpPr>
        <xdr:cNvPr id="618" name="楕円 617"/>
        <xdr:cNvSpPr/>
      </xdr:nvSpPr>
      <xdr:spPr>
        <a:xfrm>
          <a:off x="18605500" y="110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88773</xdr:rowOff>
    </xdr:from>
    <xdr:to>
      <xdr:col>102</xdr:col>
      <xdr:colOff>114300</xdr:colOff>
      <xdr:row>64</xdr:row>
      <xdr:rowOff>103442</xdr:rowOff>
    </xdr:to>
    <xdr:cxnSp macro="">
      <xdr:nvCxnSpPr>
        <xdr:cNvPr id="619" name="直線コネクタ 618"/>
        <xdr:cNvCxnSpPr/>
      </xdr:nvCxnSpPr>
      <xdr:spPr>
        <a:xfrm>
          <a:off x="18656300" y="1106157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138510</xdr:rowOff>
    </xdr:from>
    <xdr:ext cx="469744" cy="259045"/>
    <xdr:sp macro="" textlink="">
      <xdr:nvSpPr>
        <xdr:cNvPr id="624" name="n_1mainValue【学校施設】&#10;一人当たり面積"/>
        <xdr:cNvSpPr txBox="1"/>
      </xdr:nvSpPr>
      <xdr:spPr>
        <a:xfrm>
          <a:off x="21075727" y="111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142892</xdr:rowOff>
    </xdr:from>
    <xdr:ext cx="469744" cy="259045"/>
    <xdr:sp macro="" textlink="">
      <xdr:nvSpPr>
        <xdr:cNvPr id="625" name="n_2mainValue【学校施設】&#10;一人当たり面積"/>
        <xdr:cNvSpPr txBox="1"/>
      </xdr:nvSpPr>
      <xdr:spPr>
        <a:xfrm>
          <a:off x="20199427" y="111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145369</xdr:rowOff>
    </xdr:from>
    <xdr:ext cx="469744" cy="259045"/>
    <xdr:sp macro="" textlink="">
      <xdr:nvSpPr>
        <xdr:cNvPr id="626" name="n_3mainValue【学校施設】&#10;一人当たり面積"/>
        <xdr:cNvSpPr txBox="1"/>
      </xdr:nvSpPr>
      <xdr:spPr>
        <a:xfrm>
          <a:off x="19310427" y="1111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130700</xdr:rowOff>
    </xdr:from>
    <xdr:ext cx="469744" cy="259045"/>
    <xdr:sp macro="" textlink="">
      <xdr:nvSpPr>
        <xdr:cNvPr id="627" name="n_4mainValue【学校施設】&#10;一人当たり面積"/>
        <xdr:cNvSpPr txBox="1"/>
      </xdr:nvSpPr>
      <xdr:spPr>
        <a:xfrm>
          <a:off x="18421427" y="111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53" name="直線コネクタ 652"/>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56"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7" name="直線コネクタ 656"/>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658" name="【児童館】&#10;有形固定資産減価償却率平均値テキスト"/>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59" name="フローチャート: 判断 658"/>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60" name="フローチャート: 判断 659"/>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61" name="フローチャート: 判断 660"/>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62" name="フローチャート: 判断 661"/>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63" name="フローチャート: 判断 662"/>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9" name="楕円 66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1" name="楕円 67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2" name="直線コネクタ 67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3" name="楕円 67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4" name="直線コネクタ 67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5" name="楕円 67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6" name="直線コネクタ 67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7" name="楕円 67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8" name="直線コネクタ 677"/>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79" name="n_1ave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80" name="n_2aveValue【児童館】&#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81" name="n_3aveValue【児童館】&#10;有形固定資産減価償却率"/>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82" name="n_4aveValue【児童館】&#10;有形固定資産減価償却率"/>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3"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5"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6"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7" name="直線コネクタ 6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8" name="テキスト ボックス 6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9" name="直線コネクタ 6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0" name="テキスト ボックス 6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1" name="直線コネクタ 7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2" name="テキスト ボックス 7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3" name="直線コネクタ 7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4" name="テキスト ボックス 7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5" name="直線コネクタ 7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6" name="テキスト ボックス 7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7" name="直線コネクタ 7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8" name="テキスト ボックス 7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712" name="直線コネクタ 711"/>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1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14" name="直線コネクタ 71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715" name="【児童館】&#10;一人当たり面積最大値テキスト"/>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16" name="直線コネクタ 715"/>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717" name="【児童館】&#10;一人当たり面積平均値テキスト"/>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18" name="フローチャート: 判断 717"/>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719" name="フローチャート: 判断 718"/>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20" name="フローチャート: 判断 719"/>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21" name="フローチャート: 判断 720"/>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722" name="フローチャート: 判断 721"/>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28" name="楕円 727"/>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29" name="【児童館】&#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730" name="楕円 729"/>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731" name="直線コネクタ 730"/>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104321</xdr:rowOff>
    </xdr:from>
    <xdr:to>
      <xdr:col>107</xdr:col>
      <xdr:colOff>101600</xdr:colOff>
      <xdr:row>86</xdr:row>
      <xdr:rowOff>34471</xdr:rowOff>
    </xdr:to>
    <xdr:sp macro="" textlink="">
      <xdr:nvSpPr>
        <xdr:cNvPr id="732" name="楕円 731"/>
        <xdr:cNvSpPr/>
      </xdr:nvSpPr>
      <xdr:spPr>
        <a:xfrm>
          <a:off x="20383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155121</xdr:rowOff>
    </xdr:to>
    <xdr:cxnSp macro="">
      <xdr:nvCxnSpPr>
        <xdr:cNvPr id="733" name="直線コネクタ 732"/>
        <xdr:cNvCxnSpPr/>
      </xdr:nvCxnSpPr>
      <xdr:spPr>
        <a:xfrm flipV="1">
          <a:off x="20434300" y="14717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734" name="楕円 733"/>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85</xdr:row>
      <xdr:rowOff>155121</xdr:rowOff>
    </xdr:to>
    <xdr:cxnSp macro="">
      <xdr:nvCxnSpPr>
        <xdr:cNvPr id="735" name="直線コネクタ 734"/>
        <xdr:cNvCxnSpPr/>
      </xdr:nvCxnSpPr>
      <xdr:spPr>
        <a:xfrm>
          <a:off x="19545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104321</xdr:rowOff>
    </xdr:from>
    <xdr:to>
      <xdr:col>98</xdr:col>
      <xdr:colOff>38100</xdr:colOff>
      <xdr:row>86</xdr:row>
      <xdr:rowOff>34471</xdr:rowOff>
    </xdr:to>
    <xdr:sp macro="" textlink="">
      <xdr:nvSpPr>
        <xdr:cNvPr id="736" name="楕円 735"/>
        <xdr:cNvSpPr/>
      </xdr:nvSpPr>
      <xdr:spPr>
        <a:xfrm>
          <a:off x="18605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155121</xdr:rowOff>
    </xdr:from>
    <xdr:to>
      <xdr:col>102</xdr:col>
      <xdr:colOff>114300</xdr:colOff>
      <xdr:row>85</xdr:row>
      <xdr:rowOff>155121</xdr:rowOff>
    </xdr:to>
    <xdr:cxnSp macro="">
      <xdr:nvCxnSpPr>
        <xdr:cNvPr id="737" name="直線コネクタ 736"/>
        <xdr:cNvCxnSpPr/>
      </xdr:nvCxnSpPr>
      <xdr:spPr>
        <a:xfrm>
          <a:off x="18656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38" name="n_1ave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39"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40" name="n_3aveValue【児童館】&#10;一人当たり面積"/>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41" name="n_4ave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742"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25598</xdr:rowOff>
    </xdr:from>
    <xdr:ext cx="469744" cy="259045"/>
    <xdr:sp macro="" textlink="">
      <xdr:nvSpPr>
        <xdr:cNvPr id="743" name="n_2mainValue【児童館】&#10;一人当たり面積"/>
        <xdr:cNvSpPr txBox="1"/>
      </xdr:nvSpPr>
      <xdr:spPr>
        <a:xfrm>
          <a:off x="20199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744" name="n_3mainValue【児童館】&#10;一人当たり面積"/>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25598</xdr:rowOff>
    </xdr:from>
    <xdr:ext cx="469744" cy="259045"/>
    <xdr:sp macro="" textlink="">
      <xdr:nvSpPr>
        <xdr:cNvPr id="745" name="n_4mainValue【児童館】&#10;一人当たり面積"/>
        <xdr:cNvSpPr txBox="1"/>
      </xdr:nvSpPr>
      <xdr:spPr>
        <a:xfrm>
          <a:off x="18421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70" name="直線コネクタ 769"/>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71"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72" name="直線コネクタ 7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73"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74" name="直線コネクタ 773"/>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775"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76" name="フローチャート: 判断 775"/>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77" name="フローチャート: 判断 77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78" name="フローチャート: 判断 777"/>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9" name="フローチャート: 判断 77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80" name="フローチャート: 判断 779"/>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59689</xdr:rowOff>
    </xdr:from>
    <xdr:to>
      <xdr:col>85</xdr:col>
      <xdr:colOff>177800</xdr:colOff>
      <xdr:row>108</xdr:row>
      <xdr:rowOff>161289</xdr:rowOff>
    </xdr:to>
    <xdr:sp macro="" textlink="">
      <xdr:nvSpPr>
        <xdr:cNvPr id="786" name="楕円 785"/>
        <xdr:cNvSpPr/>
      </xdr:nvSpPr>
      <xdr:spPr>
        <a:xfrm>
          <a:off x="16268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146066</xdr:rowOff>
    </xdr:from>
    <xdr:ext cx="405111" cy="259045"/>
    <xdr:sp macro="" textlink="">
      <xdr:nvSpPr>
        <xdr:cNvPr id="787" name="【公民館】&#10;有形固定資産減価償却率該当値テキスト"/>
        <xdr:cNvSpPr txBox="1"/>
      </xdr:nvSpPr>
      <xdr:spPr>
        <a:xfrm>
          <a:off x="163576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88" name="楕円 787"/>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110489</xdr:rowOff>
    </xdr:from>
    <xdr:to>
      <xdr:col>85</xdr:col>
      <xdr:colOff>127000</xdr:colOff>
      <xdr:row>108</xdr:row>
      <xdr:rowOff>152400</xdr:rowOff>
    </xdr:to>
    <xdr:cxnSp macro="">
      <xdr:nvCxnSpPr>
        <xdr:cNvPr id="789" name="直線コネクタ 788"/>
        <xdr:cNvCxnSpPr/>
      </xdr:nvCxnSpPr>
      <xdr:spPr>
        <a:xfrm flipV="1">
          <a:off x="15481300" y="18627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90" name="楕円 789"/>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91" name="直線コネクタ 790"/>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92" name="楕円 791"/>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93" name="直線コネクタ 792"/>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94" name="楕円 793"/>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95" name="直線コネクタ 794"/>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96"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97"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98"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99"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800"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801"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802"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803"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827" name="直線コネクタ 826"/>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828"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829" name="直線コネクタ 828"/>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830"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831" name="直線コネクタ 830"/>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832" name="【公民館】&#10;一人当たり面積平均値テキスト"/>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3" name="フローチャート: 判断 832"/>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834" name="フローチャート: 判断 833"/>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35" name="フローチャート: 判断 834"/>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36" name="フローチャート: 判断 835"/>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37" name="フローチャート: 判断 836"/>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53594</xdr:rowOff>
    </xdr:from>
    <xdr:to>
      <xdr:col>116</xdr:col>
      <xdr:colOff>114300</xdr:colOff>
      <xdr:row>108</xdr:row>
      <xdr:rowOff>155194</xdr:rowOff>
    </xdr:to>
    <xdr:sp macro="" textlink="">
      <xdr:nvSpPr>
        <xdr:cNvPr id="843" name="楕円 842"/>
        <xdr:cNvSpPr/>
      </xdr:nvSpPr>
      <xdr:spPr>
        <a:xfrm>
          <a:off x="221107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139971</xdr:rowOff>
    </xdr:from>
    <xdr:ext cx="469744" cy="259045"/>
    <xdr:sp macro="" textlink="">
      <xdr:nvSpPr>
        <xdr:cNvPr id="844" name="【公民館】&#10;一人当たり面積該当値テキスト"/>
        <xdr:cNvSpPr txBox="1"/>
      </xdr:nvSpPr>
      <xdr:spPr>
        <a:xfrm>
          <a:off x="22199600" y="184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54356</xdr:rowOff>
    </xdr:from>
    <xdr:to>
      <xdr:col>112</xdr:col>
      <xdr:colOff>38100</xdr:colOff>
      <xdr:row>108</xdr:row>
      <xdr:rowOff>155956</xdr:rowOff>
    </xdr:to>
    <xdr:sp macro="" textlink="">
      <xdr:nvSpPr>
        <xdr:cNvPr id="845" name="楕円 844"/>
        <xdr:cNvSpPr/>
      </xdr:nvSpPr>
      <xdr:spPr>
        <a:xfrm>
          <a:off x="21272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104394</xdr:rowOff>
    </xdr:from>
    <xdr:to>
      <xdr:col>116</xdr:col>
      <xdr:colOff>63500</xdr:colOff>
      <xdr:row>108</xdr:row>
      <xdr:rowOff>105156</xdr:rowOff>
    </xdr:to>
    <xdr:cxnSp macro="">
      <xdr:nvCxnSpPr>
        <xdr:cNvPr id="846" name="直線コネクタ 845"/>
        <xdr:cNvCxnSpPr/>
      </xdr:nvCxnSpPr>
      <xdr:spPr>
        <a:xfrm flipV="1">
          <a:off x="21323300" y="186209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54356</xdr:rowOff>
    </xdr:from>
    <xdr:to>
      <xdr:col>107</xdr:col>
      <xdr:colOff>101600</xdr:colOff>
      <xdr:row>108</xdr:row>
      <xdr:rowOff>155956</xdr:rowOff>
    </xdr:to>
    <xdr:sp macro="" textlink="">
      <xdr:nvSpPr>
        <xdr:cNvPr id="847" name="楕円 846"/>
        <xdr:cNvSpPr/>
      </xdr:nvSpPr>
      <xdr:spPr>
        <a:xfrm>
          <a:off x="20383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105156</xdr:rowOff>
    </xdr:from>
    <xdr:to>
      <xdr:col>111</xdr:col>
      <xdr:colOff>177800</xdr:colOff>
      <xdr:row>108</xdr:row>
      <xdr:rowOff>105156</xdr:rowOff>
    </xdr:to>
    <xdr:cxnSp macro="">
      <xdr:nvCxnSpPr>
        <xdr:cNvPr id="848" name="直線コネクタ 847"/>
        <xdr:cNvCxnSpPr/>
      </xdr:nvCxnSpPr>
      <xdr:spPr>
        <a:xfrm>
          <a:off x="20434300" y="1862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55118</xdr:rowOff>
    </xdr:from>
    <xdr:to>
      <xdr:col>102</xdr:col>
      <xdr:colOff>165100</xdr:colOff>
      <xdr:row>108</xdr:row>
      <xdr:rowOff>156718</xdr:rowOff>
    </xdr:to>
    <xdr:sp macro="" textlink="">
      <xdr:nvSpPr>
        <xdr:cNvPr id="849" name="楕円 848"/>
        <xdr:cNvSpPr/>
      </xdr:nvSpPr>
      <xdr:spPr>
        <a:xfrm>
          <a:off x="19494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105156</xdr:rowOff>
    </xdr:from>
    <xdr:to>
      <xdr:col>107</xdr:col>
      <xdr:colOff>50800</xdr:colOff>
      <xdr:row>108</xdr:row>
      <xdr:rowOff>105918</xdr:rowOff>
    </xdr:to>
    <xdr:cxnSp macro="">
      <xdr:nvCxnSpPr>
        <xdr:cNvPr id="850" name="直線コネクタ 849"/>
        <xdr:cNvCxnSpPr/>
      </xdr:nvCxnSpPr>
      <xdr:spPr>
        <a:xfrm flipV="1">
          <a:off x="19545300" y="186217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55118</xdr:rowOff>
    </xdr:from>
    <xdr:to>
      <xdr:col>98</xdr:col>
      <xdr:colOff>38100</xdr:colOff>
      <xdr:row>108</xdr:row>
      <xdr:rowOff>156718</xdr:rowOff>
    </xdr:to>
    <xdr:sp macro="" textlink="">
      <xdr:nvSpPr>
        <xdr:cNvPr id="851" name="楕円 850"/>
        <xdr:cNvSpPr/>
      </xdr:nvSpPr>
      <xdr:spPr>
        <a:xfrm>
          <a:off x="18605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105918</xdr:rowOff>
    </xdr:from>
    <xdr:to>
      <xdr:col>102</xdr:col>
      <xdr:colOff>114300</xdr:colOff>
      <xdr:row>108</xdr:row>
      <xdr:rowOff>105918</xdr:rowOff>
    </xdr:to>
    <xdr:cxnSp macro="">
      <xdr:nvCxnSpPr>
        <xdr:cNvPr id="852" name="直線コネクタ 851"/>
        <xdr:cNvCxnSpPr/>
      </xdr:nvCxnSpPr>
      <xdr:spPr>
        <a:xfrm>
          <a:off x="18656300" y="186225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853"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54"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55"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56"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147083</xdr:rowOff>
    </xdr:from>
    <xdr:ext cx="469744" cy="259045"/>
    <xdr:sp macro="" textlink="">
      <xdr:nvSpPr>
        <xdr:cNvPr id="857" name="n_1mainValue【公民館】&#10;一人当たり面積"/>
        <xdr:cNvSpPr txBox="1"/>
      </xdr:nvSpPr>
      <xdr:spPr>
        <a:xfrm>
          <a:off x="210757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147083</xdr:rowOff>
    </xdr:from>
    <xdr:ext cx="469744" cy="259045"/>
    <xdr:sp macro="" textlink="">
      <xdr:nvSpPr>
        <xdr:cNvPr id="858" name="n_2mainValue【公民館】&#10;一人当たり面積"/>
        <xdr:cNvSpPr txBox="1"/>
      </xdr:nvSpPr>
      <xdr:spPr>
        <a:xfrm>
          <a:off x="20199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147845</xdr:rowOff>
    </xdr:from>
    <xdr:ext cx="469744" cy="259045"/>
    <xdr:sp macro="" textlink="">
      <xdr:nvSpPr>
        <xdr:cNvPr id="859" name="n_3mainValue【公民館】&#10;一人当たり面積"/>
        <xdr:cNvSpPr txBox="1"/>
      </xdr:nvSpPr>
      <xdr:spPr>
        <a:xfrm>
          <a:off x="19310427" y="186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147845</xdr:rowOff>
    </xdr:from>
    <xdr:ext cx="469744" cy="259045"/>
    <xdr:sp macro="" textlink="">
      <xdr:nvSpPr>
        <xdr:cNvPr id="860" name="n_4mainValue【公民館】&#10;一人当たり面積"/>
        <xdr:cNvSpPr txBox="1"/>
      </xdr:nvSpPr>
      <xdr:spPr>
        <a:xfrm>
          <a:off x="18421427" y="186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おいて、橋りょう・トンネル、公営住宅、保育所、学校施設、児童館、公民館について類似団体平均を上回った。この内、橋りょうについては、近年、社会資本整備総合交付金を活用し、長寿命化が図られているが、保育所、児童館、公民館については、耐用年数を経過しており、統廃合、建替えを含めた議論と老朽化対策が急務である。また、住民一人当たり面積については、類似団体内平均値を下回っている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令和３年度作成の個別施設計画に基づき、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施設の利用状況や稼働率、将来の人口動向など</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により適正な規模での更新を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検討したい。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公営住宅については、住民一人当たり面積も類似団体内平均値を上回っているため、過剰な施設となっていないか町民ニーズと財政運営の調整を図りながら総戸数の再検討が必要である。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131717</xdr:rowOff>
    </xdr:to>
    <xdr:cxnSp macro="">
      <xdr:nvCxnSpPr>
        <xdr:cNvPr id="77" name="直線コネクタ 76"/>
        <xdr:cNvCxnSpPr/>
      </xdr:nvCxnSpPr>
      <xdr:spPr>
        <a:xfrm>
          <a:off x="3797300" y="64410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97427</xdr:rowOff>
    </xdr:to>
    <xdr:cxnSp macro="">
      <xdr:nvCxnSpPr>
        <xdr:cNvPr id="79" name="直線コネクタ 78"/>
        <xdr:cNvCxnSpPr/>
      </xdr:nvCxnSpPr>
      <xdr:spPr>
        <a:xfrm>
          <a:off x="2908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64770</xdr:rowOff>
    </xdr:to>
    <xdr:cxnSp macro="">
      <xdr:nvCxnSpPr>
        <xdr:cNvPr id="81" name="直線コネクタ 80"/>
        <xdr:cNvCxnSpPr/>
      </xdr:nvCxnSpPr>
      <xdr:spPr>
        <a:xfrm>
          <a:off x="2019300" y="63790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78938</xdr:rowOff>
    </xdr:from>
    <xdr:ext cx="405111" cy="259045"/>
    <xdr:sp macro="" textlink="">
      <xdr:nvSpPr>
        <xdr:cNvPr id="87" name="n_4aveValue【図書館】&#10;有形固定資産減価償却率"/>
        <xdr:cNvSpPr txBox="1"/>
      </xdr:nvSpPr>
      <xdr:spPr>
        <a:xfrm>
          <a:off x="927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8" name="n_1main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図書館】&#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18" name="【図書館】&#10;一人当たり面積平均値テキスト"/>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119126</xdr:rowOff>
    </xdr:from>
    <xdr:to>
      <xdr:col>55</xdr:col>
      <xdr:colOff>50800</xdr:colOff>
      <xdr:row>38</xdr:row>
      <xdr:rowOff>49276</xdr:rowOff>
    </xdr:to>
    <xdr:sp macro="" textlink="">
      <xdr:nvSpPr>
        <xdr:cNvPr id="129" name="楕円 128"/>
        <xdr:cNvSpPr/>
      </xdr:nvSpPr>
      <xdr:spPr>
        <a:xfrm>
          <a:off x="10426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142003</xdr:rowOff>
    </xdr:from>
    <xdr:ext cx="469744" cy="259045"/>
    <xdr:sp macro="" textlink="">
      <xdr:nvSpPr>
        <xdr:cNvPr id="130" name="【図書館】&#10;一人当たり面積該当値テキスト"/>
        <xdr:cNvSpPr txBox="1"/>
      </xdr:nvSpPr>
      <xdr:spPr>
        <a:xfrm>
          <a:off x="10515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123698</xdr:rowOff>
    </xdr:from>
    <xdr:to>
      <xdr:col>50</xdr:col>
      <xdr:colOff>165100</xdr:colOff>
      <xdr:row>38</xdr:row>
      <xdr:rowOff>53848</xdr:rowOff>
    </xdr:to>
    <xdr:sp macro="" textlink="">
      <xdr:nvSpPr>
        <xdr:cNvPr id="131" name="楕円 130"/>
        <xdr:cNvSpPr/>
      </xdr:nvSpPr>
      <xdr:spPr>
        <a:xfrm>
          <a:off x="9588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169926</xdr:rowOff>
    </xdr:from>
    <xdr:to>
      <xdr:col>55</xdr:col>
      <xdr:colOff>0</xdr:colOff>
      <xdr:row>38</xdr:row>
      <xdr:rowOff>3048</xdr:rowOff>
    </xdr:to>
    <xdr:cxnSp macro="">
      <xdr:nvCxnSpPr>
        <xdr:cNvPr id="132" name="直線コネクタ 131"/>
        <xdr:cNvCxnSpPr/>
      </xdr:nvCxnSpPr>
      <xdr:spPr>
        <a:xfrm flipV="1">
          <a:off x="9639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132842</xdr:rowOff>
    </xdr:from>
    <xdr:to>
      <xdr:col>46</xdr:col>
      <xdr:colOff>38100</xdr:colOff>
      <xdr:row>38</xdr:row>
      <xdr:rowOff>62992</xdr:rowOff>
    </xdr:to>
    <xdr:sp macro="" textlink="">
      <xdr:nvSpPr>
        <xdr:cNvPr id="133" name="楕円 132"/>
        <xdr:cNvSpPr/>
      </xdr:nvSpPr>
      <xdr:spPr>
        <a:xfrm>
          <a:off x="8699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xdr:rowOff>
    </xdr:from>
    <xdr:to>
      <xdr:col>50</xdr:col>
      <xdr:colOff>114300</xdr:colOff>
      <xdr:row>38</xdr:row>
      <xdr:rowOff>12192</xdr:rowOff>
    </xdr:to>
    <xdr:cxnSp macro="">
      <xdr:nvCxnSpPr>
        <xdr:cNvPr id="134" name="直線コネクタ 133"/>
        <xdr:cNvCxnSpPr/>
      </xdr:nvCxnSpPr>
      <xdr:spPr>
        <a:xfrm flipV="1">
          <a:off x="8750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137414</xdr:rowOff>
    </xdr:from>
    <xdr:to>
      <xdr:col>41</xdr:col>
      <xdr:colOff>101600</xdr:colOff>
      <xdr:row>38</xdr:row>
      <xdr:rowOff>67564</xdr:rowOff>
    </xdr:to>
    <xdr:sp macro="" textlink="">
      <xdr:nvSpPr>
        <xdr:cNvPr id="135" name="楕円 134"/>
        <xdr:cNvSpPr/>
      </xdr:nvSpPr>
      <xdr:spPr>
        <a:xfrm>
          <a:off x="7810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xdr:rowOff>
    </xdr:from>
    <xdr:to>
      <xdr:col>45</xdr:col>
      <xdr:colOff>177800</xdr:colOff>
      <xdr:row>38</xdr:row>
      <xdr:rowOff>16764</xdr:rowOff>
    </xdr:to>
    <xdr:cxnSp macro="">
      <xdr:nvCxnSpPr>
        <xdr:cNvPr id="136" name="直線コネクタ 135"/>
        <xdr:cNvCxnSpPr/>
      </xdr:nvCxnSpPr>
      <xdr:spPr>
        <a:xfrm flipV="1">
          <a:off x="7861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141986</xdr:rowOff>
    </xdr:from>
    <xdr:to>
      <xdr:col>36</xdr:col>
      <xdr:colOff>165100</xdr:colOff>
      <xdr:row>38</xdr:row>
      <xdr:rowOff>72136</xdr:rowOff>
    </xdr:to>
    <xdr:sp macro="" textlink="">
      <xdr:nvSpPr>
        <xdr:cNvPr id="137" name="楕円 136"/>
        <xdr:cNvSpPr/>
      </xdr:nvSpPr>
      <xdr:spPr>
        <a:xfrm>
          <a:off x="6921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xdr:rowOff>
    </xdr:from>
    <xdr:to>
      <xdr:col>41</xdr:col>
      <xdr:colOff>50800</xdr:colOff>
      <xdr:row>38</xdr:row>
      <xdr:rowOff>21336</xdr:rowOff>
    </xdr:to>
    <xdr:cxnSp macro="">
      <xdr:nvCxnSpPr>
        <xdr:cNvPr id="138" name="直線コネクタ 137"/>
        <xdr:cNvCxnSpPr/>
      </xdr:nvCxnSpPr>
      <xdr:spPr>
        <a:xfrm flipV="1">
          <a:off x="6972300" y="6531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39" name="n_1ave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40" name="n_2aveValue【図書館】&#10;一人当たり面積"/>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2"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70375</xdr:rowOff>
    </xdr:from>
    <xdr:ext cx="469744" cy="259045"/>
    <xdr:sp macro="" textlink="">
      <xdr:nvSpPr>
        <xdr:cNvPr id="143" name="n_1mainValue【図書館】&#10;一人当たり面積"/>
        <xdr:cNvSpPr txBox="1"/>
      </xdr:nvSpPr>
      <xdr:spPr>
        <a:xfrm>
          <a:off x="9391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79519</xdr:rowOff>
    </xdr:from>
    <xdr:ext cx="469744" cy="259045"/>
    <xdr:sp macro="" textlink="">
      <xdr:nvSpPr>
        <xdr:cNvPr id="144" name="n_2mainValue【図書館】&#10;一人当たり面積"/>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84091</xdr:rowOff>
    </xdr:from>
    <xdr:ext cx="469744" cy="259045"/>
    <xdr:sp macro="" textlink="">
      <xdr:nvSpPr>
        <xdr:cNvPr id="145" name="n_3mainValue【図書館】&#10;一人当たり面積"/>
        <xdr:cNvSpPr txBox="1"/>
      </xdr:nvSpPr>
      <xdr:spPr>
        <a:xfrm>
          <a:off x="7626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88663</xdr:rowOff>
    </xdr:from>
    <xdr:ext cx="469744" cy="259045"/>
    <xdr:sp macro="" textlink="">
      <xdr:nvSpPr>
        <xdr:cNvPr id="146" name="n_4mainValue【図書館】&#10;一人当たり面積"/>
        <xdr:cNvSpPr txBox="1"/>
      </xdr:nvSpPr>
      <xdr:spPr>
        <a:xfrm>
          <a:off x="6737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176"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145415</xdr:rowOff>
    </xdr:from>
    <xdr:to>
      <xdr:col>24</xdr:col>
      <xdr:colOff>114300</xdr:colOff>
      <xdr:row>64</xdr:row>
      <xdr:rowOff>75565</xdr:rowOff>
    </xdr:to>
    <xdr:sp macro="" textlink="">
      <xdr:nvSpPr>
        <xdr:cNvPr id="187" name="楕円 186"/>
        <xdr:cNvSpPr/>
      </xdr:nvSpPr>
      <xdr:spPr>
        <a:xfrm>
          <a:off x="4584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60342</xdr:rowOff>
    </xdr:from>
    <xdr:ext cx="405111" cy="259045"/>
    <xdr:sp macro="" textlink="">
      <xdr:nvSpPr>
        <xdr:cNvPr id="188" name="【体育館・プール】&#10;有形固定資産減価償却率該当値テキスト"/>
        <xdr:cNvSpPr txBox="1"/>
      </xdr:nvSpPr>
      <xdr:spPr>
        <a:xfrm>
          <a:off x="4673600" y="1086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116840</xdr:rowOff>
    </xdr:from>
    <xdr:to>
      <xdr:col>20</xdr:col>
      <xdr:colOff>38100</xdr:colOff>
      <xdr:row>64</xdr:row>
      <xdr:rowOff>46990</xdr:rowOff>
    </xdr:to>
    <xdr:sp macro="" textlink="">
      <xdr:nvSpPr>
        <xdr:cNvPr id="189" name="楕円 188"/>
        <xdr:cNvSpPr/>
      </xdr:nvSpPr>
      <xdr:spPr>
        <a:xfrm>
          <a:off x="3746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167640</xdr:rowOff>
    </xdr:from>
    <xdr:to>
      <xdr:col>24</xdr:col>
      <xdr:colOff>63500</xdr:colOff>
      <xdr:row>64</xdr:row>
      <xdr:rowOff>24765</xdr:rowOff>
    </xdr:to>
    <xdr:cxnSp macro="">
      <xdr:nvCxnSpPr>
        <xdr:cNvPr id="190" name="直線コネクタ 189"/>
        <xdr:cNvCxnSpPr/>
      </xdr:nvCxnSpPr>
      <xdr:spPr>
        <a:xfrm>
          <a:off x="3797300" y="10968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92075</xdr:rowOff>
    </xdr:from>
    <xdr:to>
      <xdr:col>15</xdr:col>
      <xdr:colOff>101600</xdr:colOff>
      <xdr:row>64</xdr:row>
      <xdr:rowOff>22225</xdr:rowOff>
    </xdr:to>
    <xdr:sp macro="" textlink="">
      <xdr:nvSpPr>
        <xdr:cNvPr id="191" name="楕円 190"/>
        <xdr:cNvSpPr/>
      </xdr:nvSpPr>
      <xdr:spPr>
        <a:xfrm>
          <a:off x="2857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142875</xdr:rowOff>
    </xdr:from>
    <xdr:to>
      <xdr:col>19</xdr:col>
      <xdr:colOff>177800</xdr:colOff>
      <xdr:row>63</xdr:row>
      <xdr:rowOff>167640</xdr:rowOff>
    </xdr:to>
    <xdr:cxnSp macro="">
      <xdr:nvCxnSpPr>
        <xdr:cNvPr id="192" name="直線コネクタ 191"/>
        <xdr:cNvCxnSpPr/>
      </xdr:nvCxnSpPr>
      <xdr:spPr>
        <a:xfrm>
          <a:off x="2908300" y="109442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8255</xdr:rowOff>
    </xdr:from>
    <xdr:to>
      <xdr:col>10</xdr:col>
      <xdr:colOff>165100</xdr:colOff>
      <xdr:row>63</xdr:row>
      <xdr:rowOff>109855</xdr:rowOff>
    </xdr:to>
    <xdr:sp macro="" textlink="">
      <xdr:nvSpPr>
        <xdr:cNvPr id="193" name="楕円 192"/>
        <xdr:cNvSpPr/>
      </xdr:nvSpPr>
      <xdr:spPr>
        <a:xfrm>
          <a:off x="196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59055</xdr:rowOff>
    </xdr:from>
    <xdr:to>
      <xdr:col>15</xdr:col>
      <xdr:colOff>50800</xdr:colOff>
      <xdr:row>63</xdr:row>
      <xdr:rowOff>142875</xdr:rowOff>
    </xdr:to>
    <xdr:cxnSp macro="">
      <xdr:nvCxnSpPr>
        <xdr:cNvPr id="194" name="直線コネクタ 193"/>
        <xdr:cNvCxnSpPr/>
      </xdr:nvCxnSpPr>
      <xdr:spPr>
        <a:xfrm>
          <a:off x="2019300" y="108604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48260</xdr:rowOff>
    </xdr:from>
    <xdr:to>
      <xdr:col>6</xdr:col>
      <xdr:colOff>38100</xdr:colOff>
      <xdr:row>63</xdr:row>
      <xdr:rowOff>149860</xdr:rowOff>
    </xdr:to>
    <xdr:sp macro="" textlink="">
      <xdr:nvSpPr>
        <xdr:cNvPr id="195" name="楕円 194"/>
        <xdr:cNvSpPr/>
      </xdr:nvSpPr>
      <xdr:spPr>
        <a:xfrm>
          <a:off x="107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59055</xdr:rowOff>
    </xdr:from>
    <xdr:to>
      <xdr:col>10</xdr:col>
      <xdr:colOff>114300</xdr:colOff>
      <xdr:row>63</xdr:row>
      <xdr:rowOff>99060</xdr:rowOff>
    </xdr:to>
    <xdr:cxnSp macro="">
      <xdr:nvCxnSpPr>
        <xdr:cNvPr id="196" name="直線コネクタ 195"/>
        <xdr:cNvCxnSpPr/>
      </xdr:nvCxnSpPr>
      <xdr:spPr>
        <a:xfrm flipV="1">
          <a:off x="1130300" y="10860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8"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38117</xdr:rowOff>
    </xdr:from>
    <xdr:ext cx="405111" cy="259045"/>
    <xdr:sp macro="" textlink="">
      <xdr:nvSpPr>
        <xdr:cNvPr id="201" name="n_1mainValue【体育館・プール】&#10;有形固定資産減価償却率"/>
        <xdr:cNvSpPr txBox="1"/>
      </xdr:nvSpPr>
      <xdr:spPr>
        <a:xfrm>
          <a:off x="3582044"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13352</xdr:rowOff>
    </xdr:from>
    <xdr:ext cx="405111" cy="259045"/>
    <xdr:sp macro="" textlink="">
      <xdr:nvSpPr>
        <xdr:cNvPr id="202" name="n_2mainValue【体育館・プール】&#10;有形固定資産減価償却率"/>
        <xdr:cNvSpPr txBox="1"/>
      </xdr:nvSpPr>
      <xdr:spPr>
        <a:xfrm>
          <a:off x="2705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100982</xdr:rowOff>
    </xdr:from>
    <xdr:ext cx="405111" cy="259045"/>
    <xdr:sp macro="" textlink="">
      <xdr:nvSpPr>
        <xdr:cNvPr id="203" name="n_3mainValue【体育館・プール】&#10;有形固定資産減価償却率"/>
        <xdr:cNvSpPr txBox="1"/>
      </xdr:nvSpPr>
      <xdr:spPr>
        <a:xfrm>
          <a:off x="1816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140987</xdr:rowOff>
    </xdr:from>
    <xdr:ext cx="405111" cy="259045"/>
    <xdr:sp macro="" textlink="">
      <xdr:nvSpPr>
        <xdr:cNvPr id="204" name="n_4mainValue【体育館・プール】&#10;有形固定資産減価償却率"/>
        <xdr:cNvSpPr txBox="1"/>
      </xdr:nvSpPr>
      <xdr:spPr>
        <a:xfrm>
          <a:off x="927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24638</xdr:rowOff>
    </xdr:from>
    <xdr:to>
      <xdr:col>55</xdr:col>
      <xdr:colOff>50800</xdr:colOff>
      <xdr:row>62</xdr:row>
      <xdr:rowOff>126238</xdr:rowOff>
    </xdr:to>
    <xdr:sp macro="" textlink="">
      <xdr:nvSpPr>
        <xdr:cNvPr id="240" name="楕円 239"/>
        <xdr:cNvSpPr/>
      </xdr:nvSpPr>
      <xdr:spPr>
        <a:xfrm>
          <a:off x="10426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3065</xdr:rowOff>
    </xdr:from>
    <xdr:ext cx="469744" cy="259045"/>
    <xdr:sp macro="" textlink="">
      <xdr:nvSpPr>
        <xdr:cNvPr id="241" name="【体育館・プール】&#10;一人当たり面積該当値テキスト"/>
        <xdr:cNvSpPr txBox="1"/>
      </xdr:nvSpPr>
      <xdr:spPr>
        <a:xfrm>
          <a:off x="10515600"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24638</xdr:rowOff>
    </xdr:from>
    <xdr:to>
      <xdr:col>50</xdr:col>
      <xdr:colOff>165100</xdr:colOff>
      <xdr:row>62</xdr:row>
      <xdr:rowOff>126238</xdr:rowOff>
    </xdr:to>
    <xdr:sp macro="" textlink="">
      <xdr:nvSpPr>
        <xdr:cNvPr id="242" name="楕円 241"/>
        <xdr:cNvSpPr/>
      </xdr:nvSpPr>
      <xdr:spPr>
        <a:xfrm>
          <a:off x="9588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75438</xdr:rowOff>
    </xdr:from>
    <xdr:to>
      <xdr:col>55</xdr:col>
      <xdr:colOff>0</xdr:colOff>
      <xdr:row>62</xdr:row>
      <xdr:rowOff>75438</xdr:rowOff>
    </xdr:to>
    <xdr:cxnSp macro="">
      <xdr:nvCxnSpPr>
        <xdr:cNvPr id="243" name="直線コネクタ 242"/>
        <xdr:cNvCxnSpPr/>
      </xdr:nvCxnSpPr>
      <xdr:spPr>
        <a:xfrm>
          <a:off x="9639300" y="1070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26353</xdr:rowOff>
    </xdr:from>
    <xdr:to>
      <xdr:col>46</xdr:col>
      <xdr:colOff>38100</xdr:colOff>
      <xdr:row>62</xdr:row>
      <xdr:rowOff>127953</xdr:rowOff>
    </xdr:to>
    <xdr:sp macro="" textlink="">
      <xdr:nvSpPr>
        <xdr:cNvPr id="244" name="楕円 243"/>
        <xdr:cNvSpPr/>
      </xdr:nvSpPr>
      <xdr:spPr>
        <a:xfrm>
          <a:off x="8699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75438</xdr:rowOff>
    </xdr:from>
    <xdr:to>
      <xdr:col>50</xdr:col>
      <xdr:colOff>114300</xdr:colOff>
      <xdr:row>62</xdr:row>
      <xdr:rowOff>77153</xdr:rowOff>
    </xdr:to>
    <xdr:cxnSp macro="">
      <xdr:nvCxnSpPr>
        <xdr:cNvPr id="245" name="直線コネクタ 244"/>
        <xdr:cNvCxnSpPr/>
      </xdr:nvCxnSpPr>
      <xdr:spPr>
        <a:xfrm flipV="1">
          <a:off x="8750300" y="107053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62357</xdr:rowOff>
    </xdr:from>
    <xdr:to>
      <xdr:col>41</xdr:col>
      <xdr:colOff>101600</xdr:colOff>
      <xdr:row>62</xdr:row>
      <xdr:rowOff>163957</xdr:rowOff>
    </xdr:to>
    <xdr:sp macro="" textlink="">
      <xdr:nvSpPr>
        <xdr:cNvPr id="246" name="楕円 245"/>
        <xdr:cNvSpPr/>
      </xdr:nvSpPr>
      <xdr:spPr>
        <a:xfrm>
          <a:off x="7810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77153</xdr:rowOff>
    </xdr:from>
    <xdr:to>
      <xdr:col>45</xdr:col>
      <xdr:colOff>177800</xdr:colOff>
      <xdr:row>62</xdr:row>
      <xdr:rowOff>113157</xdr:rowOff>
    </xdr:to>
    <xdr:cxnSp macro="">
      <xdr:nvCxnSpPr>
        <xdr:cNvPr id="247" name="直線コネクタ 246"/>
        <xdr:cNvCxnSpPr/>
      </xdr:nvCxnSpPr>
      <xdr:spPr>
        <a:xfrm flipV="1">
          <a:off x="7861300" y="10707053"/>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23495</xdr:rowOff>
    </xdr:from>
    <xdr:to>
      <xdr:col>36</xdr:col>
      <xdr:colOff>165100</xdr:colOff>
      <xdr:row>62</xdr:row>
      <xdr:rowOff>125095</xdr:rowOff>
    </xdr:to>
    <xdr:sp macro="" textlink="">
      <xdr:nvSpPr>
        <xdr:cNvPr id="248" name="楕円 247"/>
        <xdr:cNvSpPr/>
      </xdr:nvSpPr>
      <xdr:spPr>
        <a:xfrm>
          <a:off x="692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74295</xdr:rowOff>
    </xdr:from>
    <xdr:to>
      <xdr:col>41</xdr:col>
      <xdr:colOff>50800</xdr:colOff>
      <xdr:row>62</xdr:row>
      <xdr:rowOff>113157</xdr:rowOff>
    </xdr:to>
    <xdr:cxnSp macro="">
      <xdr:nvCxnSpPr>
        <xdr:cNvPr id="249" name="直線コネクタ 248"/>
        <xdr:cNvCxnSpPr/>
      </xdr:nvCxnSpPr>
      <xdr:spPr>
        <a:xfrm>
          <a:off x="6972300" y="1070419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117365</xdr:rowOff>
    </xdr:from>
    <xdr:ext cx="469744" cy="259045"/>
    <xdr:sp macro="" textlink="">
      <xdr:nvSpPr>
        <xdr:cNvPr id="254" name="n_1mainValue【体育館・プール】&#10;一人当たり面積"/>
        <xdr:cNvSpPr txBox="1"/>
      </xdr:nvSpPr>
      <xdr:spPr>
        <a:xfrm>
          <a:off x="93917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119080</xdr:rowOff>
    </xdr:from>
    <xdr:ext cx="469744" cy="259045"/>
    <xdr:sp macro="" textlink="">
      <xdr:nvSpPr>
        <xdr:cNvPr id="255" name="n_2mainValue【体育館・プール】&#10;一人当たり面積"/>
        <xdr:cNvSpPr txBox="1"/>
      </xdr:nvSpPr>
      <xdr:spPr>
        <a:xfrm>
          <a:off x="8515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155084</xdr:rowOff>
    </xdr:from>
    <xdr:ext cx="469744" cy="259045"/>
    <xdr:sp macro="" textlink="">
      <xdr:nvSpPr>
        <xdr:cNvPr id="256" name="n_3mainValue【体育館・プール】&#10;一人当たり面積"/>
        <xdr:cNvSpPr txBox="1"/>
      </xdr:nvSpPr>
      <xdr:spPr>
        <a:xfrm>
          <a:off x="7626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116222</xdr:rowOff>
    </xdr:from>
    <xdr:ext cx="469744" cy="259045"/>
    <xdr:sp macro="" textlink="">
      <xdr:nvSpPr>
        <xdr:cNvPr id="257" name="n_4mainValue【体育館・プール】&#10;一人当たり面積"/>
        <xdr:cNvSpPr txBox="1"/>
      </xdr:nvSpPr>
      <xdr:spPr>
        <a:xfrm>
          <a:off x="6737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85"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133604</xdr:rowOff>
    </xdr:from>
    <xdr:to>
      <xdr:col>24</xdr:col>
      <xdr:colOff>114300</xdr:colOff>
      <xdr:row>80</xdr:row>
      <xdr:rowOff>63754</xdr:rowOff>
    </xdr:to>
    <xdr:sp macro="" textlink="">
      <xdr:nvSpPr>
        <xdr:cNvPr id="296" name="楕円 295"/>
        <xdr:cNvSpPr/>
      </xdr:nvSpPr>
      <xdr:spPr>
        <a:xfrm>
          <a:off x="45847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156481</xdr:rowOff>
    </xdr:from>
    <xdr:ext cx="405111" cy="259045"/>
    <xdr:sp macro="" textlink="">
      <xdr:nvSpPr>
        <xdr:cNvPr id="297" name="【福祉施設】&#10;有形固定資産減価償却率該当値テキスト"/>
        <xdr:cNvSpPr txBox="1"/>
      </xdr:nvSpPr>
      <xdr:spPr>
        <a:xfrm>
          <a:off x="4673600" y="135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94742</xdr:rowOff>
    </xdr:from>
    <xdr:to>
      <xdr:col>20</xdr:col>
      <xdr:colOff>38100</xdr:colOff>
      <xdr:row>80</xdr:row>
      <xdr:rowOff>24892</xdr:rowOff>
    </xdr:to>
    <xdr:sp macro="" textlink="">
      <xdr:nvSpPr>
        <xdr:cNvPr id="298" name="楕円 297"/>
        <xdr:cNvSpPr/>
      </xdr:nvSpPr>
      <xdr:spPr>
        <a:xfrm>
          <a:off x="3746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12954</xdr:rowOff>
    </xdr:to>
    <xdr:cxnSp macro="">
      <xdr:nvCxnSpPr>
        <xdr:cNvPr id="299" name="直線コネクタ 298"/>
        <xdr:cNvCxnSpPr/>
      </xdr:nvCxnSpPr>
      <xdr:spPr>
        <a:xfrm>
          <a:off x="3797300" y="136900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46737</xdr:rowOff>
    </xdr:from>
    <xdr:to>
      <xdr:col>15</xdr:col>
      <xdr:colOff>101600</xdr:colOff>
      <xdr:row>79</xdr:row>
      <xdr:rowOff>148337</xdr:rowOff>
    </xdr:to>
    <xdr:sp macro="" textlink="">
      <xdr:nvSpPr>
        <xdr:cNvPr id="300" name="楕円 299"/>
        <xdr:cNvSpPr/>
      </xdr:nvSpPr>
      <xdr:spPr>
        <a:xfrm>
          <a:off x="2857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97537</xdr:rowOff>
    </xdr:from>
    <xdr:to>
      <xdr:col>19</xdr:col>
      <xdr:colOff>177800</xdr:colOff>
      <xdr:row>79</xdr:row>
      <xdr:rowOff>145542</xdr:rowOff>
    </xdr:to>
    <xdr:cxnSp macro="">
      <xdr:nvCxnSpPr>
        <xdr:cNvPr id="301" name="直線コネクタ 300"/>
        <xdr:cNvCxnSpPr/>
      </xdr:nvCxnSpPr>
      <xdr:spPr>
        <a:xfrm>
          <a:off x="2908300" y="136420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5587</xdr:rowOff>
    </xdr:from>
    <xdr:to>
      <xdr:col>10</xdr:col>
      <xdr:colOff>165100</xdr:colOff>
      <xdr:row>79</xdr:row>
      <xdr:rowOff>107187</xdr:rowOff>
    </xdr:to>
    <xdr:sp macro="" textlink="">
      <xdr:nvSpPr>
        <xdr:cNvPr id="302" name="楕円 301"/>
        <xdr:cNvSpPr/>
      </xdr:nvSpPr>
      <xdr:spPr>
        <a:xfrm>
          <a:off x="19685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56387</xdr:rowOff>
    </xdr:from>
    <xdr:to>
      <xdr:col>15</xdr:col>
      <xdr:colOff>50800</xdr:colOff>
      <xdr:row>79</xdr:row>
      <xdr:rowOff>97537</xdr:rowOff>
    </xdr:to>
    <xdr:cxnSp macro="">
      <xdr:nvCxnSpPr>
        <xdr:cNvPr id="303" name="直線コネクタ 302"/>
        <xdr:cNvCxnSpPr/>
      </xdr:nvCxnSpPr>
      <xdr:spPr>
        <a:xfrm>
          <a:off x="2019300" y="136009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126746</xdr:rowOff>
    </xdr:from>
    <xdr:to>
      <xdr:col>6</xdr:col>
      <xdr:colOff>38100</xdr:colOff>
      <xdr:row>79</xdr:row>
      <xdr:rowOff>56896</xdr:rowOff>
    </xdr:to>
    <xdr:sp macro="" textlink="">
      <xdr:nvSpPr>
        <xdr:cNvPr id="304" name="楕円 303"/>
        <xdr:cNvSpPr/>
      </xdr:nvSpPr>
      <xdr:spPr>
        <a:xfrm>
          <a:off x="1079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xdr:rowOff>
    </xdr:from>
    <xdr:to>
      <xdr:col>10</xdr:col>
      <xdr:colOff>114300</xdr:colOff>
      <xdr:row>79</xdr:row>
      <xdr:rowOff>56387</xdr:rowOff>
    </xdr:to>
    <xdr:cxnSp macro="">
      <xdr:nvCxnSpPr>
        <xdr:cNvPr id="305" name="直線コネクタ 304"/>
        <xdr:cNvCxnSpPr/>
      </xdr:nvCxnSpPr>
      <xdr:spPr>
        <a:xfrm>
          <a:off x="1130300" y="135506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306"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07"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08"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09"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41419</xdr:rowOff>
    </xdr:from>
    <xdr:ext cx="405111" cy="259045"/>
    <xdr:sp macro="" textlink="">
      <xdr:nvSpPr>
        <xdr:cNvPr id="310" name="n_1mainValue【福祉施設】&#10;有形固定資産減価償却率"/>
        <xdr:cNvSpPr txBox="1"/>
      </xdr:nvSpPr>
      <xdr:spPr>
        <a:xfrm>
          <a:off x="3582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164864</xdr:rowOff>
    </xdr:from>
    <xdr:ext cx="405111" cy="259045"/>
    <xdr:sp macro="" textlink="">
      <xdr:nvSpPr>
        <xdr:cNvPr id="311" name="n_2mainValue【福祉施設】&#10;有形固定資産減価償却率"/>
        <xdr:cNvSpPr txBox="1"/>
      </xdr:nvSpPr>
      <xdr:spPr>
        <a:xfrm>
          <a:off x="2705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123714</xdr:rowOff>
    </xdr:from>
    <xdr:ext cx="405111" cy="259045"/>
    <xdr:sp macro="" textlink="">
      <xdr:nvSpPr>
        <xdr:cNvPr id="312" name="n_3mainValue【福祉施設】&#10;有形固定資産減価償却率"/>
        <xdr:cNvSpPr txBox="1"/>
      </xdr:nvSpPr>
      <xdr:spPr>
        <a:xfrm>
          <a:off x="1816744" y="1332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73423</xdr:rowOff>
    </xdr:from>
    <xdr:ext cx="405111" cy="259045"/>
    <xdr:sp macro="" textlink="">
      <xdr:nvSpPr>
        <xdr:cNvPr id="313" name="n_4mainValue【福祉施設】&#10;有形固定資産減価償却率"/>
        <xdr:cNvSpPr txBox="1"/>
      </xdr:nvSpPr>
      <xdr:spPr>
        <a:xfrm>
          <a:off x="927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44"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75474</xdr:rowOff>
    </xdr:from>
    <xdr:to>
      <xdr:col>55</xdr:col>
      <xdr:colOff>50800</xdr:colOff>
      <xdr:row>85</xdr:row>
      <xdr:rowOff>5624</xdr:rowOff>
    </xdr:to>
    <xdr:sp macro="" textlink="">
      <xdr:nvSpPr>
        <xdr:cNvPr id="355" name="楕円 354"/>
        <xdr:cNvSpPr/>
      </xdr:nvSpPr>
      <xdr:spPr>
        <a:xfrm>
          <a:off x="10426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53901</xdr:rowOff>
    </xdr:from>
    <xdr:ext cx="469744" cy="259045"/>
    <xdr:sp macro="" textlink="">
      <xdr:nvSpPr>
        <xdr:cNvPr id="356" name="【福祉施設】&#10;一人当たり面積該当値テキスト"/>
        <xdr:cNvSpPr txBox="1"/>
      </xdr:nvSpPr>
      <xdr:spPr>
        <a:xfrm>
          <a:off x="10515600" y="1445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80373</xdr:rowOff>
    </xdr:from>
    <xdr:to>
      <xdr:col>50</xdr:col>
      <xdr:colOff>165100</xdr:colOff>
      <xdr:row>85</xdr:row>
      <xdr:rowOff>10523</xdr:rowOff>
    </xdr:to>
    <xdr:sp macro="" textlink="">
      <xdr:nvSpPr>
        <xdr:cNvPr id="357" name="楕円 356"/>
        <xdr:cNvSpPr/>
      </xdr:nvSpPr>
      <xdr:spPr>
        <a:xfrm>
          <a:off x="9588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126274</xdr:rowOff>
    </xdr:from>
    <xdr:to>
      <xdr:col>55</xdr:col>
      <xdr:colOff>0</xdr:colOff>
      <xdr:row>84</xdr:row>
      <xdr:rowOff>131173</xdr:rowOff>
    </xdr:to>
    <xdr:cxnSp macro="">
      <xdr:nvCxnSpPr>
        <xdr:cNvPr id="358" name="直線コネクタ 357"/>
        <xdr:cNvCxnSpPr/>
      </xdr:nvCxnSpPr>
      <xdr:spPr>
        <a:xfrm flipV="1">
          <a:off x="9639300" y="145280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85271</xdr:rowOff>
    </xdr:from>
    <xdr:to>
      <xdr:col>46</xdr:col>
      <xdr:colOff>38100</xdr:colOff>
      <xdr:row>85</xdr:row>
      <xdr:rowOff>15421</xdr:rowOff>
    </xdr:to>
    <xdr:sp macro="" textlink="">
      <xdr:nvSpPr>
        <xdr:cNvPr id="359" name="楕円 358"/>
        <xdr:cNvSpPr/>
      </xdr:nvSpPr>
      <xdr:spPr>
        <a:xfrm>
          <a:off x="8699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131173</xdr:rowOff>
    </xdr:from>
    <xdr:to>
      <xdr:col>50</xdr:col>
      <xdr:colOff>114300</xdr:colOff>
      <xdr:row>84</xdr:row>
      <xdr:rowOff>136071</xdr:rowOff>
    </xdr:to>
    <xdr:cxnSp macro="">
      <xdr:nvCxnSpPr>
        <xdr:cNvPr id="360" name="直線コネクタ 359"/>
        <xdr:cNvCxnSpPr/>
      </xdr:nvCxnSpPr>
      <xdr:spPr>
        <a:xfrm flipV="1">
          <a:off x="8750300" y="145329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86905</xdr:rowOff>
    </xdr:from>
    <xdr:to>
      <xdr:col>41</xdr:col>
      <xdr:colOff>101600</xdr:colOff>
      <xdr:row>85</xdr:row>
      <xdr:rowOff>17055</xdr:rowOff>
    </xdr:to>
    <xdr:sp macro="" textlink="">
      <xdr:nvSpPr>
        <xdr:cNvPr id="361" name="楕円 360"/>
        <xdr:cNvSpPr/>
      </xdr:nvSpPr>
      <xdr:spPr>
        <a:xfrm>
          <a:off x="781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136071</xdr:rowOff>
    </xdr:from>
    <xdr:to>
      <xdr:col>45</xdr:col>
      <xdr:colOff>177800</xdr:colOff>
      <xdr:row>84</xdr:row>
      <xdr:rowOff>137705</xdr:rowOff>
    </xdr:to>
    <xdr:cxnSp macro="">
      <xdr:nvCxnSpPr>
        <xdr:cNvPr id="362" name="直線コネクタ 361"/>
        <xdr:cNvCxnSpPr/>
      </xdr:nvCxnSpPr>
      <xdr:spPr>
        <a:xfrm flipV="1">
          <a:off x="7861300" y="145378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88537</xdr:rowOff>
    </xdr:from>
    <xdr:to>
      <xdr:col>36</xdr:col>
      <xdr:colOff>165100</xdr:colOff>
      <xdr:row>85</xdr:row>
      <xdr:rowOff>18687</xdr:rowOff>
    </xdr:to>
    <xdr:sp macro="" textlink="">
      <xdr:nvSpPr>
        <xdr:cNvPr id="363" name="楕円 362"/>
        <xdr:cNvSpPr/>
      </xdr:nvSpPr>
      <xdr:spPr>
        <a:xfrm>
          <a:off x="6921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137705</xdr:rowOff>
    </xdr:from>
    <xdr:to>
      <xdr:col>41</xdr:col>
      <xdr:colOff>50800</xdr:colOff>
      <xdr:row>84</xdr:row>
      <xdr:rowOff>139337</xdr:rowOff>
    </xdr:to>
    <xdr:cxnSp macro="">
      <xdr:nvCxnSpPr>
        <xdr:cNvPr id="364" name="直線コネクタ 363"/>
        <xdr:cNvCxnSpPr/>
      </xdr:nvCxnSpPr>
      <xdr:spPr>
        <a:xfrm flipV="1">
          <a:off x="6972300" y="145395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65"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7"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1650</xdr:rowOff>
    </xdr:from>
    <xdr:ext cx="469744" cy="259045"/>
    <xdr:sp macro="" textlink="">
      <xdr:nvSpPr>
        <xdr:cNvPr id="369" name="n_1mainValue【福祉施設】&#10;一人当たり面積"/>
        <xdr:cNvSpPr txBox="1"/>
      </xdr:nvSpPr>
      <xdr:spPr>
        <a:xfrm>
          <a:off x="9391727" y="14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6548</xdr:rowOff>
    </xdr:from>
    <xdr:ext cx="469744" cy="259045"/>
    <xdr:sp macro="" textlink="">
      <xdr:nvSpPr>
        <xdr:cNvPr id="370" name="n_2mainValue【福祉施設】&#10;一人当たり面積"/>
        <xdr:cNvSpPr txBox="1"/>
      </xdr:nvSpPr>
      <xdr:spPr>
        <a:xfrm>
          <a:off x="8515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8182</xdr:rowOff>
    </xdr:from>
    <xdr:ext cx="469744" cy="259045"/>
    <xdr:sp macro="" textlink="">
      <xdr:nvSpPr>
        <xdr:cNvPr id="371" name="n_3mainValue【福祉施設】&#10;一人当たり面積"/>
        <xdr:cNvSpPr txBox="1"/>
      </xdr:nvSpPr>
      <xdr:spPr>
        <a:xfrm>
          <a:off x="7626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9814</xdr:rowOff>
    </xdr:from>
    <xdr:ext cx="469744" cy="259045"/>
    <xdr:sp macro="" textlink="">
      <xdr:nvSpPr>
        <xdr:cNvPr id="372" name="n_4mainValue【福祉施設】&#10;一人当たり面積"/>
        <xdr:cNvSpPr txBox="1"/>
      </xdr:nvSpPr>
      <xdr:spPr>
        <a:xfrm>
          <a:off x="67374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5" name="テキスト ボックス 384"/>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95" name="直線コネクタ 394"/>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6"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7" name="直線コネクタ 39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98"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9" name="直線コネクタ 398"/>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400" name="【市民会館】&#10;有形固定資産減価償却率平均値テキスト"/>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01" name="フローチャート: 判断 400"/>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402" name="フローチャート: 判断 401"/>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403" name="フローチャート: 判断 402"/>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04" name="フローチャート: 判断 403"/>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405" name="フローチャート: 判断 404"/>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18542</xdr:rowOff>
    </xdr:from>
    <xdr:to>
      <xdr:col>24</xdr:col>
      <xdr:colOff>114300</xdr:colOff>
      <xdr:row>108</xdr:row>
      <xdr:rowOff>120142</xdr:rowOff>
    </xdr:to>
    <xdr:sp macro="" textlink="">
      <xdr:nvSpPr>
        <xdr:cNvPr id="411" name="楕円 410"/>
        <xdr:cNvSpPr/>
      </xdr:nvSpPr>
      <xdr:spPr>
        <a:xfrm>
          <a:off x="45847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104919</xdr:rowOff>
    </xdr:from>
    <xdr:ext cx="405111" cy="259045"/>
    <xdr:sp macro="" textlink="">
      <xdr:nvSpPr>
        <xdr:cNvPr id="412" name="【市民会館】&#10;有形固定資産減価償却率該当値テキスト"/>
        <xdr:cNvSpPr txBox="1"/>
      </xdr:nvSpPr>
      <xdr:spPr>
        <a:xfrm>
          <a:off x="4673600" y="1845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18542</xdr:rowOff>
    </xdr:from>
    <xdr:to>
      <xdr:col>20</xdr:col>
      <xdr:colOff>38100</xdr:colOff>
      <xdr:row>108</xdr:row>
      <xdr:rowOff>120142</xdr:rowOff>
    </xdr:to>
    <xdr:sp macro="" textlink="">
      <xdr:nvSpPr>
        <xdr:cNvPr id="413" name="楕円 412"/>
        <xdr:cNvSpPr/>
      </xdr:nvSpPr>
      <xdr:spPr>
        <a:xfrm>
          <a:off x="3746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69342</xdr:rowOff>
    </xdr:from>
    <xdr:to>
      <xdr:col>24</xdr:col>
      <xdr:colOff>63500</xdr:colOff>
      <xdr:row>108</xdr:row>
      <xdr:rowOff>69342</xdr:rowOff>
    </xdr:to>
    <xdr:cxnSp macro="">
      <xdr:nvCxnSpPr>
        <xdr:cNvPr id="414" name="直線コネクタ 413"/>
        <xdr:cNvCxnSpPr/>
      </xdr:nvCxnSpPr>
      <xdr:spPr>
        <a:xfrm>
          <a:off x="3797300" y="18585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16256</xdr:rowOff>
    </xdr:from>
    <xdr:to>
      <xdr:col>15</xdr:col>
      <xdr:colOff>101600</xdr:colOff>
      <xdr:row>108</xdr:row>
      <xdr:rowOff>117856</xdr:rowOff>
    </xdr:to>
    <xdr:sp macro="" textlink="">
      <xdr:nvSpPr>
        <xdr:cNvPr id="415" name="楕円 414"/>
        <xdr:cNvSpPr/>
      </xdr:nvSpPr>
      <xdr:spPr>
        <a:xfrm>
          <a:off x="2857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67056</xdr:rowOff>
    </xdr:from>
    <xdr:to>
      <xdr:col>19</xdr:col>
      <xdr:colOff>177800</xdr:colOff>
      <xdr:row>108</xdr:row>
      <xdr:rowOff>69342</xdr:rowOff>
    </xdr:to>
    <xdr:cxnSp macro="">
      <xdr:nvCxnSpPr>
        <xdr:cNvPr id="416" name="直線コネクタ 415"/>
        <xdr:cNvCxnSpPr/>
      </xdr:nvCxnSpPr>
      <xdr:spPr>
        <a:xfrm>
          <a:off x="2908300" y="185836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xdr:rowOff>
    </xdr:from>
    <xdr:to>
      <xdr:col>10</xdr:col>
      <xdr:colOff>165100</xdr:colOff>
      <xdr:row>108</xdr:row>
      <xdr:rowOff>115570</xdr:rowOff>
    </xdr:to>
    <xdr:sp macro="" textlink="">
      <xdr:nvSpPr>
        <xdr:cNvPr id="417" name="楕円 416"/>
        <xdr:cNvSpPr/>
      </xdr:nvSpPr>
      <xdr:spPr>
        <a:xfrm>
          <a:off x="196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64770</xdr:rowOff>
    </xdr:from>
    <xdr:to>
      <xdr:col>15</xdr:col>
      <xdr:colOff>50800</xdr:colOff>
      <xdr:row>108</xdr:row>
      <xdr:rowOff>67056</xdr:rowOff>
    </xdr:to>
    <xdr:cxnSp macro="">
      <xdr:nvCxnSpPr>
        <xdr:cNvPr id="418" name="直線コネクタ 417"/>
        <xdr:cNvCxnSpPr/>
      </xdr:nvCxnSpPr>
      <xdr:spPr>
        <a:xfrm>
          <a:off x="2019300" y="185813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20828</xdr:rowOff>
    </xdr:from>
    <xdr:to>
      <xdr:col>6</xdr:col>
      <xdr:colOff>38100</xdr:colOff>
      <xdr:row>108</xdr:row>
      <xdr:rowOff>122428</xdr:rowOff>
    </xdr:to>
    <xdr:sp macro="" textlink="">
      <xdr:nvSpPr>
        <xdr:cNvPr id="419" name="楕円 418"/>
        <xdr:cNvSpPr/>
      </xdr:nvSpPr>
      <xdr:spPr>
        <a:xfrm>
          <a:off x="107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64770</xdr:rowOff>
    </xdr:from>
    <xdr:to>
      <xdr:col>10</xdr:col>
      <xdr:colOff>114300</xdr:colOff>
      <xdr:row>108</xdr:row>
      <xdr:rowOff>71628</xdr:rowOff>
    </xdr:to>
    <xdr:cxnSp macro="">
      <xdr:nvCxnSpPr>
        <xdr:cNvPr id="420" name="直線コネクタ 419"/>
        <xdr:cNvCxnSpPr/>
      </xdr:nvCxnSpPr>
      <xdr:spPr>
        <a:xfrm flipV="1">
          <a:off x="1130300" y="185813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21"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422"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23"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424"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111269</xdr:rowOff>
    </xdr:from>
    <xdr:ext cx="405111" cy="259045"/>
    <xdr:sp macro="" textlink="">
      <xdr:nvSpPr>
        <xdr:cNvPr id="425" name="n_1mainValue【市民会館】&#10;有形固定資産減価償却率"/>
        <xdr:cNvSpPr txBox="1"/>
      </xdr:nvSpPr>
      <xdr:spPr>
        <a:xfrm>
          <a:off x="3582044" y="186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108983</xdr:rowOff>
    </xdr:from>
    <xdr:ext cx="405111" cy="259045"/>
    <xdr:sp macro="" textlink="">
      <xdr:nvSpPr>
        <xdr:cNvPr id="426" name="n_2mainValue【市民会館】&#10;有形固定資産減価償却率"/>
        <xdr:cNvSpPr txBox="1"/>
      </xdr:nvSpPr>
      <xdr:spPr>
        <a:xfrm>
          <a:off x="2705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106697</xdr:rowOff>
    </xdr:from>
    <xdr:ext cx="405111" cy="259045"/>
    <xdr:sp macro="" textlink="">
      <xdr:nvSpPr>
        <xdr:cNvPr id="427" name="n_3mainValue【市民会館】&#10;有形固定資産減価償却率"/>
        <xdr:cNvSpPr txBox="1"/>
      </xdr:nvSpPr>
      <xdr:spPr>
        <a:xfrm>
          <a:off x="1816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113555</xdr:rowOff>
    </xdr:from>
    <xdr:ext cx="405111" cy="259045"/>
    <xdr:sp macro="" textlink="">
      <xdr:nvSpPr>
        <xdr:cNvPr id="428" name="n_4mainValue【市民会館】&#10;有形固定資産減価償却率"/>
        <xdr:cNvSpPr txBox="1"/>
      </xdr:nvSpPr>
      <xdr:spPr>
        <a:xfrm>
          <a:off x="927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54" name="直線コネクタ 453"/>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55"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56" name="直線コネクタ 455"/>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5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58" name="直線コネクタ 45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59" name="【市民会館】&#10;一人当たり面積平均値テキスト"/>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0" name="フローチャート: 判断 459"/>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61" name="フローチャート: 判断 460"/>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2" name="フローチャート: 判断 461"/>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63" name="フローチャート: 判断 462"/>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64" name="フローチャート: 判断 463"/>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0" name="楕円 469"/>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1"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72" name="楕円 471"/>
        <xdr:cNvSpPr/>
      </xdr:nvSpPr>
      <xdr:spPr>
        <a:xfrm>
          <a:off x="9588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113756</xdr:rowOff>
    </xdr:to>
    <xdr:cxnSp macro="">
      <xdr:nvCxnSpPr>
        <xdr:cNvPr id="473" name="直線コネクタ 472"/>
        <xdr:cNvCxnSpPr/>
      </xdr:nvCxnSpPr>
      <xdr:spPr>
        <a:xfrm flipV="1">
          <a:off x="9639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74" name="楕円 473"/>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113756</xdr:rowOff>
    </xdr:from>
    <xdr:to>
      <xdr:col>50</xdr:col>
      <xdr:colOff>114300</xdr:colOff>
      <xdr:row>107</xdr:row>
      <xdr:rowOff>117021</xdr:rowOff>
    </xdr:to>
    <xdr:cxnSp macro="">
      <xdr:nvCxnSpPr>
        <xdr:cNvPr id="475" name="直線コネクタ 474"/>
        <xdr:cNvCxnSpPr/>
      </xdr:nvCxnSpPr>
      <xdr:spPr>
        <a:xfrm flipV="1">
          <a:off x="8750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66221</xdr:rowOff>
    </xdr:from>
    <xdr:to>
      <xdr:col>41</xdr:col>
      <xdr:colOff>101600</xdr:colOff>
      <xdr:row>107</xdr:row>
      <xdr:rowOff>167821</xdr:rowOff>
    </xdr:to>
    <xdr:sp macro="" textlink="">
      <xdr:nvSpPr>
        <xdr:cNvPr id="476" name="楕円 475"/>
        <xdr:cNvSpPr/>
      </xdr:nvSpPr>
      <xdr:spPr>
        <a:xfrm>
          <a:off x="781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117021</xdr:rowOff>
    </xdr:from>
    <xdr:to>
      <xdr:col>45</xdr:col>
      <xdr:colOff>177800</xdr:colOff>
      <xdr:row>107</xdr:row>
      <xdr:rowOff>117021</xdr:rowOff>
    </xdr:to>
    <xdr:cxnSp macro="">
      <xdr:nvCxnSpPr>
        <xdr:cNvPr id="477" name="直線コネクタ 476"/>
        <xdr:cNvCxnSpPr/>
      </xdr:nvCxnSpPr>
      <xdr:spPr>
        <a:xfrm>
          <a:off x="7861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69487</xdr:rowOff>
    </xdr:from>
    <xdr:to>
      <xdr:col>36</xdr:col>
      <xdr:colOff>165100</xdr:colOff>
      <xdr:row>107</xdr:row>
      <xdr:rowOff>171087</xdr:rowOff>
    </xdr:to>
    <xdr:sp macro="" textlink="">
      <xdr:nvSpPr>
        <xdr:cNvPr id="478" name="楕円 477"/>
        <xdr:cNvSpPr/>
      </xdr:nvSpPr>
      <xdr:spPr>
        <a:xfrm>
          <a:off x="6921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117021</xdr:rowOff>
    </xdr:from>
    <xdr:to>
      <xdr:col>41</xdr:col>
      <xdr:colOff>50800</xdr:colOff>
      <xdr:row>107</xdr:row>
      <xdr:rowOff>120287</xdr:rowOff>
    </xdr:to>
    <xdr:cxnSp macro="">
      <xdr:nvCxnSpPr>
        <xdr:cNvPr id="479" name="直線コネクタ 478"/>
        <xdr:cNvCxnSpPr/>
      </xdr:nvCxnSpPr>
      <xdr:spPr>
        <a:xfrm flipV="1">
          <a:off x="6972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80" name="n_1aveValue【市民会館】&#10;一人当たり面積"/>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1" name="n_2ave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82"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83" name="n_4aveValue【市民会館】&#10;一人当たり面積"/>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84" name="n_1mainValue【市民会館】&#10;一人当たり面積"/>
        <xdr:cNvSpPr txBox="1"/>
      </xdr:nvSpPr>
      <xdr:spPr>
        <a:xfrm>
          <a:off x="9391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85" name="n_2mainValue【市民会館】&#10;一人当たり面積"/>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158948</xdr:rowOff>
    </xdr:from>
    <xdr:ext cx="469744" cy="259045"/>
    <xdr:sp macro="" textlink="">
      <xdr:nvSpPr>
        <xdr:cNvPr id="486" name="n_3mainValue【市民会館】&#10;一人当たり面積"/>
        <xdr:cNvSpPr txBox="1"/>
      </xdr:nvSpPr>
      <xdr:spPr>
        <a:xfrm>
          <a:off x="7626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162214</xdr:rowOff>
    </xdr:from>
    <xdr:ext cx="469744" cy="259045"/>
    <xdr:sp macro="" textlink="">
      <xdr:nvSpPr>
        <xdr:cNvPr id="487" name="n_4mainValue【市民会館】&#10;一人当たり面積"/>
        <xdr:cNvSpPr txBox="1"/>
      </xdr:nvSpPr>
      <xdr:spPr>
        <a:xfrm>
          <a:off x="6737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512" name="直線コネクタ 511"/>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13"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14" name="直線コネクタ 513"/>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515"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516" name="直線コネクタ 515"/>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7" name="【一般廃棄物処理施設】&#10;有形固定資産減価償却率平均値テキスト"/>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8" name="フローチャート: 判断 517"/>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519" name="フローチャート: 判断 518"/>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20" name="フローチャート: 判断 519"/>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21" name="フローチャート: 判断 520"/>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2" name="フローチャート: 判断 521"/>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28" name="楕円 527"/>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29"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530" name="楕円 529"/>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39</xdr:row>
      <xdr:rowOff>26670</xdr:rowOff>
    </xdr:to>
    <xdr:cxnSp macro="">
      <xdr:nvCxnSpPr>
        <xdr:cNvPr id="531" name="直線コネクタ 530"/>
        <xdr:cNvCxnSpPr/>
      </xdr:nvCxnSpPr>
      <xdr:spPr>
        <a:xfrm>
          <a:off x="15481300" y="65570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532" name="楕円 531"/>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116205</xdr:rowOff>
    </xdr:to>
    <xdr:cxnSp macro="">
      <xdr:nvCxnSpPr>
        <xdr:cNvPr id="533" name="直線コネクタ 532"/>
        <xdr:cNvCxnSpPr/>
      </xdr:nvCxnSpPr>
      <xdr:spPr>
        <a:xfrm flipV="1">
          <a:off x="14592300" y="65570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34" name="楕円 533"/>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116205</xdr:rowOff>
    </xdr:to>
    <xdr:cxnSp macro="">
      <xdr:nvCxnSpPr>
        <xdr:cNvPr id="535" name="直線コネクタ 534"/>
        <xdr:cNvCxnSpPr/>
      </xdr:nvCxnSpPr>
      <xdr:spPr>
        <a:xfrm>
          <a:off x="13703300" y="65665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536"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537" name="n_2ave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538"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39"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109237</xdr:rowOff>
    </xdr:from>
    <xdr:ext cx="405111" cy="259045"/>
    <xdr:sp macro="" textlink="">
      <xdr:nvSpPr>
        <xdr:cNvPr id="540" name="n_1main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541" name="n_2mainValue【一般廃棄物処理施設】&#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118762</xdr:rowOff>
    </xdr:from>
    <xdr:ext cx="405111" cy="259045"/>
    <xdr:sp macro="" textlink="">
      <xdr:nvSpPr>
        <xdr:cNvPr id="542" name="n_3mainValue【一般廃棄物処理施設】&#10;有形固定資産減価償却率"/>
        <xdr:cNvSpPr txBox="1"/>
      </xdr:nvSpPr>
      <xdr:spPr>
        <a:xfrm>
          <a:off x="13500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564" name="直線コネクタ 563"/>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565"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566" name="直線コネクタ 565"/>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567"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568" name="直線コネクタ 567"/>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569"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570" name="フローチャート: 判断 569"/>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571" name="フローチャート: 判断 570"/>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572" name="フローチャート: 判断 571"/>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573" name="フローチャート: 判断 572"/>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574" name="フローチャート: 判断 573"/>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152342</xdr:rowOff>
    </xdr:from>
    <xdr:to>
      <xdr:col>116</xdr:col>
      <xdr:colOff>114300</xdr:colOff>
      <xdr:row>39</xdr:row>
      <xdr:rowOff>82492</xdr:rowOff>
    </xdr:to>
    <xdr:sp macro="" textlink="">
      <xdr:nvSpPr>
        <xdr:cNvPr id="580" name="楕円 579"/>
        <xdr:cNvSpPr/>
      </xdr:nvSpPr>
      <xdr:spPr>
        <a:xfrm>
          <a:off x="22110700" y="66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130769</xdr:rowOff>
    </xdr:from>
    <xdr:ext cx="534377" cy="259045"/>
    <xdr:sp macro="" textlink="">
      <xdr:nvSpPr>
        <xdr:cNvPr id="581" name="【一般廃棄物処理施設】&#10;一人当たり有形固定資産（償却資産）額該当値テキスト"/>
        <xdr:cNvSpPr txBox="1"/>
      </xdr:nvSpPr>
      <xdr:spPr>
        <a:xfrm>
          <a:off x="22199600" y="66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105973</xdr:rowOff>
    </xdr:from>
    <xdr:to>
      <xdr:col>112</xdr:col>
      <xdr:colOff>38100</xdr:colOff>
      <xdr:row>39</xdr:row>
      <xdr:rowOff>36123</xdr:rowOff>
    </xdr:to>
    <xdr:sp macro="" textlink="">
      <xdr:nvSpPr>
        <xdr:cNvPr id="582" name="楕円 581"/>
        <xdr:cNvSpPr/>
      </xdr:nvSpPr>
      <xdr:spPr>
        <a:xfrm>
          <a:off x="21272500" y="66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156773</xdr:rowOff>
    </xdr:from>
    <xdr:to>
      <xdr:col>116</xdr:col>
      <xdr:colOff>63500</xdr:colOff>
      <xdr:row>39</xdr:row>
      <xdr:rowOff>31692</xdr:rowOff>
    </xdr:to>
    <xdr:cxnSp macro="">
      <xdr:nvCxnSpPr>
        <xdr:cNvPr id="583" name="直線コネクタ 582"/>
        <xdr:cNvCxnSpPr/>
      </xdr:nvCxnSpPr>
      <xdr:spPr>
        <a:xfrm>
          <a:off x="21323300" y="6671873"/>
          <a:ext cx="8382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24403</xdr:rowOff>
    </xdr:from>
    <xdr:to>
      <xdr:col>107</xdr:col>
      <xdr:colOff>101600</xdr:colOff>
      <xdr:row>39</xdr:row>
      <xdr:rowOff>126003</xdr:rowOff>
    </xdr:to>
    <xdr:sp macro="" textlink="">
      <xdr:nvSpPr>
        <xdr:cNvPr id="584" name="楕円 583"/>
        <xdr:cNvSpPr/>
      </xdr:nvSpPr>
      <xdr:spPr>
        <a:xfrm>
          <a:off x="20383500" y="67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156773</xdr:rowOff>
    </xdr:from>
    <xdr:to>
      <xdr:col>111</xdr:col>
      <xdr:colOff>177800</xdr:colOff>
      <xdr:row>39</xdr:row>
      <xdr:rowOff>75203</xdr:rowOff>
    </xdr:to>
    <xdr:cxnSp macro="">
      <xdr:nvCxnSpPr>
        <xdr:cNvPr id="585" name="直線コネクタ 584"/>
        <xdr:cNvCxnSpPr/>
      </xdr:nvCxnSpPr>
      <xdr:spPr>
        <a:xfrm flipV="1">
          <a:off x="20434300" y="6671873"/>
          <a:ext cx="889000" cy="8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47034</xdr:rowOff>
    </xdr:from>
    <xdr:to>
      <xdr:col>102</xdr:col>
      <xdr:colOff>165100</xdr:colOff>
      <xdr:row>39</xdr:row>
      <xdr:rowOff>148634</xdr:rowOff>
    </xdr:to>
    <xdr:sp macro="" textlink="">
      <xdr:nvSpPr>
        <xdr:cNvPr id="586" name="楕円 585"/>
        <xdr:cNvSpPr/>
      </xdr:nvSpPr>
      <xdr:spPr>
        <a:xfrm>
          <a:off x="19494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75203</xdr:rowOff>
    </xdr:from>
    <xdr:to>
      <xdr:col>107</xdr:col>
      <xdr:colOff>50800</xdr:colOff>
      <xdr:row>39</xdr:row>
      <xdr:rowOff>97834</xdr:rowOff>
    </xdr:to>
    <xdr:cxnSp macro="">
      <xdr:nvCxnSpPr>
        <xdr:cNvPr id="587" name="直線コネクタ 586"/>
        <xdr:cNvCxnSpPr/>
      </xdr:nvCxnSpPr>
      <xdr:spPr>
        <a:xfrm flipV="1">
          <a:off x="19545300" y="6761753"/>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588"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589"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590"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591"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27250</xdr:rowOff>
    </xdr:from>
    <xdr:ext cx="599010" cy="259045"/>
    <xdr:sp macro="" textlink="">
      <xdr:nvSpPr>
        <xdr:cNvPr id="592" name="n_1mainValue【一般廃棄物処理施設】&#10;一人当たり有形固定資産（償却資産）額"/>
        <xdr:cNvSpPr txBox="1"/>
      </xdr:nvSpPr>
      <xdr:spPr>
        <a:xfrm>
          <a:off x="21011095" y="67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117130</xdr:rowOff>
    </xdr:from>
    <xdr:ext cx="534377" cy="259045"/>
    <xdr:sp macro="" textlink="">
      <xdr:nvSpPr>
        <xdr:cNvPr id="593" name="n_2mainValue【一般廃棄物処理施設】&#10;一人当たり有形固定資産（償却資産）額"/>
        <xdr:cNvSpPr txBox="1"/>
      </xdr:nvSpPr>
      <xdr:spPr>
        <a:xfrm>
          <a:off x="20167111" y="68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139761</xdr:rowOff>
    </xdr:from>
    <xdr:ext cx="534377" cy="259045"/>
    <xdr:sp macro="" textlink="">
      <xdr:nvSpPr>
        <xdr:cNvPr id="594" name="n_3mainValue【一般廃棄物処理施設】&#10;一人当たり有形固定資産（償却資産）額"/>
        <xdr:cNvSpPr txBox="1"/>
      </xdr:nvSpPr>
      <xdr:spPr>
        <a:xfrm>
          <a:off x="19278111" y="68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6" name="直線コネクタ 6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7" name="テキスト ボックス 6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8" name="直線コネクタ 6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9" name="テキスト ボックス 6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2" name="直線コネクタ 6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3" name="テキスト ボックス 6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4" name="直線コネクタ 6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5" name="テキスト ボックス 6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7" name="テキスト ボックス 6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619" name="直線コネクタ 618"/>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0"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21" name="直線コネクタ 620"/>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622"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623" name="直線コネクタ 622"/>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624"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25" name="フローチャート: 判断 62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626" name="フローチャート: 判断 625"/>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27" name="フローチャート: 判断 626"/>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28" name="フローチャート: 判断 627"/>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629" name="フローチャート: 判断 628"/>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635" name="楕円 634"/>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636"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37" name="楕円 636"/>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638" name="直線コネクタ 637"/>
        <xdr:cNvCxnSpPr/>
      </xdr:nvCxnSpPr>
      <xdr:spPr>
        <a:xfrm>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39" name="楕円 638"/>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640" name="直線コネクタ 639"/>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41" name="楕円 640"/>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642" name="直線コネクタ 641"/>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43" name="楕円 642"/>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644" name="直線コネクタ 643"/>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645"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46"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47"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8"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49"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50"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51"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2"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3" name="直線コネクタ 6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4" name="テキスト ボックス 6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5" name="直線コネクタ 6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6" name="テキスト ボックス 6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7" name="直線コネクタ 6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8" name="テキスト ボックス 6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9" name="直線コネクタ 6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0" name="テキスト ボックス 6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1" name="直線コネクタ 6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2" name="テキスト ボックス 6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3" name="直線コネクタ 6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4" name="テキスト ボックス 6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678" name="直線コネクタ 677"/>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679"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680" name="直線コネクタ 679"/>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681"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682" name="直線コネクタ 681"/>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683"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84" name="フローチャート: 判断 683"/>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685" name="フローチャート: 判断 684"/>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686" name="フローチャート: 判断 685"/>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687" name="フローチャート: 判断 686"/>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688" name="フローチャート: 判断 687"/>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694" name="楕円 693"/>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695" name="【保健センター・保健所】&#10;一人当たり面積該当値テキスト"/>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3084</xdr:rowOff>
    </xdr:from>
    <xdr:to>
      <xdr:col>112</xdr:col>
      <xdr:colOff>38100</xdr:colOff>
      <xdr:row>64</xdr:row>
      <xdr:rowOff>104684</xdr:rowOff>
    </xdr:to>
    <xdr:sp macro="" textlink="">
      <xdr:nvSpPr>
        <xdr:cNvPr id="696" name="楕円 695"/>
        <xdr:cNvSpPr/>
      </xdr:nvSpPr>
      <xdr:spPr>
        <a:xfrm>
          <a:off x="21272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53884</xdr:rowOff>
    </xdr:to>
    <xdr:cxnSp macro="">
      <xdr:nvCxnSpPr>
        <xdr:cNvPr id="697" name="直線コネクタ 696"/>
        <xdr:cNvCxnSpPr/>
      </xdr:nvCxnSpPr>
      <xdr:spPr>
        <a:xfrm flipV="1">
          <a:off x="21323300" y="110250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xdr:rowOff>
    </xdr:from>
    <xdr:to>
      <xdr:col>107</xdr:col>
      <xdr:colOff>101600</xdr:colOff>
      <xdr:row>64</xdr:row>
      <xdr:rowOff>104684</xdr:rowOff>
    </xdr:to>
    <xdr:sp macro="" textlink="">
      <xdr:nvSpPr>
        <xdr:cNvPr id="698" name="楕円 697"/>
        <xdr:cNvSpPr/>
      </xdr:nvSpPr>
      <xdr:spPr>
        <a:xfrm>
          <a:off x="20383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53884</xdr:rowOff>
    </xdr:from>
    <xdr:to>
      <xdr:col>111</xdr:col>
      <xdr:colOff>177800</xdr:colOff>
      <xdr:row>64</xdr:row>
      <xdr:rowOff>53884</xdr:rowOff>
    </xdr:to>
    <xdr:cxnSp macro="">
      <xdr:nvCxnSpPr>
        <xdr:cNvPr id="699" name="直線コネクタ 698"/>
        <xdr:cNvCxnSpPr/>
      </xdr:nvCxnSpPr>
      <xdr:spPr>
        <a:xfrm>
          <a:off x="20434300" y="11026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4717</xdr:rowOff>
    </xdr:from>
    <xdr:to>
      <xdr:col>102</xdr:col>
      <xdr:colOff>165100</xdr:colOff>
      <xdr:row>64</xdr:row>
      <xdr:rowOff>106317</xdr:rowOff>
    </xdr:to>
    <xdr:sp macro="" textlink="">
      <xdr:nvSpPr>
        <xdr:cNvPr id="700" name="楕円 699"/>
        <xdr:cNvSpPr/>
      </xdr:nvSpPr>
      <xdr:spPr>
        <a:xfrm>
          <a:off x="19494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53884</xdr:rowOff>
    </xdr:from>
    <xdr:to>
      <xdr:col>107</xdr:col>
      <xdr:colOff>50800</xdr:colOff>
      <xdr:row>64</xdr:row>
      <xdr:rowOff>55517</xdr:rowOff>
    </xdr:to>
    <xdr:cxnSp macro="">
      <xdr:nvCxnSpPr>
        <xdr:cNvPr id="701" name="直線コネクタ 700"/>
        <xdr:cNvCxnSpPr/>
      </xdr:nvCxnSpPr>
      <xdr:spPr>
        <a:xfrm flipV="1">
          <a:off x="19545300" y="110266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4717</xdr:rowOff>
    </xdr:from>
    <xdr:to>
      <xdr:col>98</xdr:col>
      <xdr:colOff>38100</xdr:colOff>
      <xdr:row>64</xdr:row>
      <xdr:rowOff>106317</xdr:rowOff>
    </xdr:to>
    <xdr:sp macro="" textlink="">
      <xdr:nvSpPr>
        <xdr:cNvPr id="702" name="楕円 701"/>
        <xdr:cNvSpPr/>
      </xdr:nvSpPr>
      <xdr:spPr>
        <a:xfrm>
          <a:off x="18605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55517</xdr:rowOff>
    </xdr:from>
    <xdr:to>
      <xdr:col>102</xdr:col>
      <xdr:colOff>114300</xdr:colOff>
      <xdr:row>64</xdr:row>
      <xdr:rowOff>55517</xdr:rowOff>
    </xdr:to>
    <xdr:cxnSp macro="">
      <xdr:nvCxnSpPr>
        <xdr:cNvPr id="703" name="直線コネクタ 702"/>
        <xdr:cNvCxnSpPr/>
      </xdr:nvCxnSpPr>
      <xdr:spPr>
        <a:xfrm>
          <a:off x="18656300" y="11028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704"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705"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706"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707"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95811</xdr:rowOff>
    </xdr:from>
    <xdr:ext cx="469744" cy="259045"/>
    <xdr:sp macro="" textlink="">
      <xdr:nvSpPr>
        <xdr:cNvPr id="708" name="n_1mainValue【保健センター・保健所】&#10;一人当たり面積"/>
        <xdr:cNvSpPr txBox="1"/>
      </xdr:nvSpPr>
      <xdr:spPr>
        <a:xfrm>
          <a:off x="210757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95811</xdr:rowOff>
    </xdr:from>
    <xdr:ext cx="469744" cy="259045"/>
    <xdr:sp macro="" textlink="">
      <xdr:nvSpPr>
        <xdr:cNvPr id="709" name="n_2mainValue【保健センター・保健所】&#10;一人当たり面積"/>
        <xdr:cNvSpPr txBox="1"/>
      </xdr:nvSpPr>
      <xdr:spPr>
        <a:xfrm>
          <a:off x="201994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97444</xdr:rowOff>
    </xdr:from>
    <xdr:ext cx="469744" cy="259045"/>
    <xdr:sp macro="" textlink="">
      <xdr:nvSpPr>
        <xdr:cNvPr id="710" name="n_3mainValue【保健センター・保健所】&#10;一人当たり面積"/>
        <xdr:cNvSpPr txBox="1"/>
      </xdr:nvSpPr>
      <xdr:spPr>
        <a:xfrm>
          <a:off x="19310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97444</xdr:rowOff>
    </xdr:from>
    <xdr:ext cx="469744" cy="259045"/>
    <xdr:sp macro="" textlink="">
      <xdr:nvSpPr>
        <xdr:cNvPr id="711" name="n_4mainValue【保健センター・保健所】&#10;一人当たり面積"/>
        <xdr:cNvSpPr txBox="1"/>
      </xdr:nvSpPr>
      <xdr:spPr>
        <a:xfrm>
          <a:off x="18421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737" name="直線コネクタ 736"/>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40"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41" name="直線コネクタ 740"/>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742"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743" name="フローチャート: 判断 742"/>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44" name="フローチャート: 判断 743"/>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45" name="フローチャート: 判断 74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746" name="フローチャート: 判断 745"/>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747" name="フローチャート: 判断 746"/>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36286</xdr:rowOff>
    </xdr:from>
    <xdr:to>
      <xdr:col>85</xdr:col>
      <xdr:colOff>177800</xdr:colOff>
      <xdr:row>82</xdr:row>
      <xdr:rowOff>137886</xdr:rowOff>
    </xdr:to>
    <xdr:sp macro="" textlink="">
      <xdr:nvSpPr>
        <xdr:cNvPr id="753" name="楕円 752"/>
        <xdr:cNvSpPr/>
      </xdr:nvSpPr>
      <xdr:spPr>
        <a:xfrm>
          <a:off x="16268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59163</xdr:rowOff>
    </xdr:from>
    <xdr:ext cx="405111" cy="259045"/>
    <xdr:sp macro="" textlink="">
      <xdr:nvSpPr>
        <xdr:cNvPr id="754" name="【消防施設】&#10;有形固定資産減価償却率該当値テキスト"/>
        <xdr:cNvSpPr txBox="1"/>
      </xdr:nvSpPr>
      <xdr:spPr>
        <a:xfrm>
          <a:off x="16357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55" name="楕円 754"/>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87086</xdr:rowOff>
    </xdr:to>
    <xdr:cxnSp macro="">
      <xdr:nvCxnSpPr>
        <xdr:cNvPr id="756" name="直線コネクタ 755"/>
        <xdr:cNvCxnSpPr/>
      </xdr:nvCxnSpPr>
      <xdr:spPr>
        <a:xfrm>
          <a:off x="15481300" y="140970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7" name="楕円 756"/>
        <xdr:cNvSpPr/>
      </xdr:nvSpPr>
      <xdr:spPr>
        <a:xfrm>
          <a:off x="14541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38100</xdr:rowOff>
    </xdr:to>
    <xdr:cxnSp macro="">
      <xdr:nvCxnSpPr>
        <xdr:cNvPr id="758" name="直線コネクタ 757"/>
        <xdr:cNvCxnSpPr/>
      </xdr:nvCxnSpPr>
      <xdr:spPr>
        <a:xfrm>
          <a:off x="14592300" y="14077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759" name="楕円 758"/>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105048</xdr:rowOff>
    </xdr:from>
    <xdr:to>
      <xdr:col>76</xdr:col>
      <xdr:colOff>114300</xdr:colOff>
      <xdr:row>82</xdr:row>
      <xdr:rowOff>18506</xdr:rowOff>
    </xdr:to>
    <xdr:cxnSp macro="">
      <xdr:nvCxnSpPr>
        <xdr:cNvPr id="760" name="直線コネクタ 759"/>
        <xdr:cNvCxnSpPr/>
      </xdr:nvCxnSpPr>
      <xdr:spPr>
        <a:xfrm>
          <a:off x="13703300" y="139924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xdr:rowOff>
    </xdr:from>
    <xdr:to>
      <xdr:col>67</xdr:col>
      <xdr:colOff>101600</xdr:colOff>
      <xdr:row>84</xdr:row>
      <xdr:rowOff>110127</xdr:rowOff>
    </xdr:to>
    <xdr:sp macro="" textlink="">
      <xdr:nvSpPr>
        <xdr:cNvPr id="761" name="楕円 760"/>
        <xdr:cNvSpPr/>
      </xdr:nvSpPr>
      <xdr:spPr>
        <a:xfrm>
          <a:off x="12763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105048</xdr:rowOff>
    </xdr:from>
    <xdr:to>
      <xdr:col>71</xdr:col>
      <xdr:colOff>177800</xdr:colOff>
      <xdr:row>84</xdr:row>
      <xdr:rowOff>59327</xdr:rowOff>
    </xdr:to>
    <xdr:cxnSp macro="">
      <xdr:nvCxnSpPr>
        <xdr:cNvPr id="762" name="直線コネクタ 761"/>
        <xdr:cNvCxnSpPr/>
      </xdr:nvCxnSpPr>
      <xdr:spPr>
        <a:xfrm flipV="1">
          <a:off x="12814300" y="13992498"/>
          <a:ext cx="889000" cy="4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763"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764"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765"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766"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767"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68" name="n_2mainValue【消防施設】&#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925</xdr:rowOff>
    </xdr:from>
    <xdr:ext cx="405111" cy="259045"/>
    <xdr:sp macro="" textlink="">
      <xdr:nvSpPr>
        <xdr:cNvPr id="769" name="n_3mainValue【消防施設】&#10;有形固定資産減価償却率"/>
        <xdr:cNvSpPr txBox="1"/>
      </xdr:nvSpPr>
      <xdr:spPr>
        <a:xfrm>
          <a:off x="13500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101254</xdr:rowOff>
    </xdr:from>
    <xdr:ext cx="405111" cy="259045"/>
    <xdr:sp macro="" textlink="">
      <xdr:nvSpPr>
        <xdr:cNvPr id="770" name="n_4mainValue【消防施設】&#10;有形固定資産減価償却率"/>
        <xdr:cNvSpPr txBox="1"/>
      </xdr:nvSpPr>
      <xdr:spPr>
        <a:xfrm>
          <a:off x="12611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1" name="直線コネクタ 7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2" name="テキスト ボックス 7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3" name="直線コネクタ 7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4" name="テキスト ボックス 7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5" name="直線コネクタ 7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6" name="テキスト ボックス 7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7" name="直線コネクタ 7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8" name="テキスト ボックス 7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9" name="直線コネクタ 7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0" name="テキスト ボックス 7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1" name="直線コネクタ 7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2" name="テキスト ボックス 7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796" name="直線コネクタ 795"/>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7"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8" name="直線コネクタ 797"/>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799"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800" name="直線コネクタ 799"/>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801"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802" name="フローチャート: 判断 801"/>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803" name="フローチャート: 判断 802"/>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804" name="フローチャート: 判断 803"/>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805" name="フローチャート: 判断 804"/>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806" name="フローチャート: 判断 805"/>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812" name="楕円 811"/>
        <xdr:cNvSpPr/>
      </xdr:nvSpPr>
      <xdr:spPr>
        <a:xfrm>
          <a:off x="22110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75128</xdr:rowOff>
    </xdr:from>
    <xdr:ext cx="469744" cy="259045"/>
    <xdr:sp macro="" textlink="">
      <xdr:nvSpPr>
        <xdr:cNvPr id="813" name="【消防施設】&#10;一人当たり面積該当値テキスト"/>
        <xdr:cNvSpPr txBox="1"/>
      </xdr:nvSpPr>
      <xdr:spPr>
        <a:xfrm>
          <a:off x="22199600"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99968</xdr:rowOff>
    </xdr:from>
    <xdr:to>
      <xdr:col>112</xdr:col>
      <xdr:colOff>38100</xdr:colOff>
      <xdr:row>84</xdr:row>
      <xdr:rowOff>30118</xdr:rowOff>
    </xdr:to>
    <xdr:sp macro="" textlink="">
      <xdr:nvSpPr>
        <xdr:cNvPr id="814" name="楕円 813"/>
        <xdr:cNvSpPr/>
      </xdr:nvSpPr>
      <xdr:spPr>
        <a:xfrm>
          <a:off x="21272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147501</xdr:rowOff>
    </xdr:from>
    <xdr:to>
      <xdr:col>116</xdr:col>
      <xdr:colOff>63500</xdr:colOff>
      <xdr:row>83</xdr:row>
      <xdr:rowOff>150768</xdr:rowOff>
    </xdr:to>
    <xdr:cxnSp macro="">
      <xdr:nvCxnSpPr>
        <xdr:cNvPr id="815" name="直線コネクタ 814"/>
        <xdr:cNvCxnSpPr/>
      </xdr:nvCxnSpPr>
      <xdr:spPr>
        <a:xfrm flipV="1">
          <a:off x="21323300" y="14377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106499</xdr:rowOff>
    </xdr:from>
    <xdr:to>
      <xdr:col>107</xdr:col>
      <xdr:colOff>101600</xdr:colOff>
      <xdr:row>84</xdr:row>
      <xdr:rowOff>36649</xdr:rowOff>
    </xdr:to>
    <xdr:sp macro="" textlink="">
      <xdr:nvSpPr>
        <xdr:cNvPr id="816" name="楕円 815"/>
        <xdr:cNvSpPr/>
      </xdr:nvSpPr>
      <xdr:spPr>
        <a:xfrm>
          <a:off x="2038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150768</xdr:rowOff>
    </xdr:from>
    <xdr:to>
      <xdr:col>111</xdr:col>
      <xdr:colOff>177800</xdr:colOff>
      <xdr:row>83</xdr:row>
      <xdr:rowOff>157299</xdr:rowOff>
    </xdr:to>
    <xdr:cxnSp macro="">
      <xdr:nvCxnSpPr>
        <xdr:cNvPr id="817" name="直線コネクタ 816"/>
        <xdr:cNvCxnSpPr/>
      </xdr:nvCxnSpPr>
      <xdr:spPr>
        <a:xfrm flipV="1">
          <a:off x="20434300" y="143811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18" name="楕円 817"/>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157299</xdr:rowOff>
    </xdr:from>
    <xdr:to>
      <xdr:col>107</xdr:col>
      <xdr:colOff>50800</xdr:colOff>
      <xdr:row>83</xdr:row>
      <xdr:rowOff>160564</xdr:rowOff>
    </xdr:to>
    <xdr:cxnSp macro="">
      <xdr:nvCxnSpPr>
        <xdr:cNvPr id="819" name="直線コネクタ 818"/>
        <xdr:cNvCxnSpPr/>
      </xdr:nvCxnSpPr>
      <xdr:spPr>
        <a:xfrm flipV="1">
          <a:off x="19545300" y="1438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108131</xdr:rowOff>
    </xdr:from>
    <xdr:to>
      <xdr:col>98</xdr:col>
      <xdr:colOff>38100</xdr:colOff>
      <xdr:row>85</xdr:row>
      <xdr:rowOff>38281</xdr:rowOff>
    </xdr:to>
    <xdr:sp macro="" textlink="">
      <xdr:nvSpPr>
        <xdr:cNvPr id="820" name="楕円 819"/>
        <xdr:cNvSpPr/>
      </xdr:nvSpPr>
      <xdr:spPr>
        <a:xfrm>
          <a:off x="18605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84</xdr:row>
      <xdr:rowOff>158931</xdr:rowOff>
    </xdr:to>
    <xdr:cxnSp macro="">
      <xdr:nvCxnSpPr>
        <xdr:cNvPr id="821" name="直線コネクタ 820"/>
        <xdr:cNvCxnSpPr/>
      </xdr:nvCxnSpPr>
      <xdr:spPr>
        <a:xfrm flipV="1">
          <a:off x="18656300" y="1439091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822" name="n_1aveValue【消防施設】&#10;一人当たり面積"/>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823" name="n_2aveValue【消防施設】&#10;一人当たり面積"/>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824"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825"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46645</xdr:rowOff>
    </xdr:from>
    <xdr:ext cx="469744" cy="259045"/>
    <xdr:sp macro="" textlink="">
      <xdr:nvSpPr>
        <xdr:cNvPr id="826" name="n_1mainValue【消防施設】&#10;一人当たり面積"/>
        <xdr:cNvSpPr txBox="1"/>
      </xdr:nvSpPr>
      <xdr:spPr>
        <a:xfrm>
          <a:off x="21075727" y="1410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53176</xdr:rowOff>
    </xdr:from>
    <xdr:ext cx="469744" cy="259045"/>
    <xdr:sp macro="" textlink="">
      <xdr:nvSpPr>
        <xdr:cNvPr id="827" name="n_2mainValue【消防施設】&#10;一人当たり面積"/>
        <xdr:cNvSpPr txBox="1"/>
      </xdr:nvSpPr>
      <xdr:spPr>
        <a:xfrm>
          <a:off x="201994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31041</xdr:rowOff>
    </xdr:from>
    <xdr:ext cx="469744" cy="259045"/>
    <xdr:sp macro="" textlink="">
      <xdr:nvSpPr>
        <xdr:cNvPr id="828" name="n_3mainValue【消防施設】&#10;一人当たり面積"/>
        <xdr:cNvSpPr txBox="1"/>
      </xdr:nvSpPr>
      <xdr:spPr>
        <a:xfrm>
          <a:off x="19310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29408</xdr:rowOff>
    </xdr:from>
    <xdr:ext cx="469744" cy="259045"/>
    <xdr:sp macro="" textlink="">
      <xdr:nvSpPr>
        <xdr:cNvPr id="829" name="n_4mainValue【消防施設】&#10;一人当たり面積"/>
        <xdr:cNvSpPr txBox="1"/>
      </xdr:nvSpPr>
      <xdr:spPr>
        <a:xfrm>
          <a:off x="18421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855" name="直線コネクタ 854"/>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856"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857" name="直線コネクタ 856"/>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860"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61" name="フローチャート: 判断 860"/>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62" name="フローチャート: 判断 861"/>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63" name="フローチャート: 判断 862"/>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64" name="フローチャート: 判断 863"/>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865" name="フローチャート: 判断 864"/>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71" name="楕円 870"/>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72" name="【庁舎】&#10;有形固定資産減価償却率該当値テキスト"/>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873" name="楕円 872"/>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27214</xdr:rowOff>
    </xdr:to>
    <xdr:cxnSp macro="">
      <xdr:nvCxnSpPr>
        <xdr:cNvPr id="874" name="直線コネクタ 873"/>
        <xdr:cNvCxnSpPr/>
      </xdr:nvCxnSpPr>
      <xdr:spPr>
        <a:xfrm>
          <a:off x="15481300" y="181780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75" name="楕円 874"/>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4355</xdr:rowOff>
    </xdr:to>
    <xdr:cxnSp macro="">
      <xdr:nvCxnSpPr>
        <xdr:cNvPr id="876" name="直線コネクタ 875"/>
        <xdr:cNvCxnSpPr/>
      </xdr:nvCxnSpPr>
      <xdr:spPr>
        <a:xfrm>
          <a:off x="14592300" y="181584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85816</xdr:rowOff>
    </xdr:from>
    <xdr:to>
      <xdr:col>72</xdr:col>
      <xdr:colOff>38100</xdr:colOff>
      <xdr:row>106</xdr:row>
      <xdr:rowOff>15966</xdr:rowOff>
    </xdr:to>
    <xdr:sp macro="" textlink="">
      <xdr:nvSpPr>
        <xdr:cNvPr id="877" name="楕円 876"/>
        <xdr:cNvSpPr/>
      </xdr:nvSpPr>
      <xdr:spPr>
        <a:xfrm>
          <a:off x="1365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105</xdr:row>
      <xdr:rowOff>156211</xdr:rowOff>
    </xdr:to>
    <xdr:cxnSp macro="">
      <xdr:nvCxnSpPr>
        <xdr:cNvPr id="878" name="直線コネクタ 877"/>
        <xdr:cNvCxnSpPr/>
      </xdr:nvCxnSpPr>
      <xdr:spPr>
        <a:xfrm>
          <a:off x="13703300" y="181388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79" name="楕円 878"/>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136616</xdr:rowOff>
    </xdr:to>
    <xdr:cxnSp macro="">
      <xdr:nvCxnSpPr>
        <xdr:cNvPr id="880" name="直線コネクタ 879"/>
        <xdr:cNvCxnSpPr/>
      </xdr:nvCxnSpPr>
      <xdr:spPr>
        <a:xfrm>
          <a:off x="12814300" y="1811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81"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882"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883"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884"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885" name="n_1mainValue【庁舎】&#10;有形固定資産減価償却率"/>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86"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7093</xdr:rowOff>
    </xdr:from>
    <xdr:ext cx="405111" cy="259045"/>
    <xdr:sp macro="" textlink="">
      <xdr:nvSpPr>
        <xdr:cNvPr id="887" name="n_3mainValue【庁舎】&#10;有形固定資産減価償却率"/>
        <xdr:cNvSpPr txBox="1"/>
      </xdr:nvSpPr>
      <xdr:spPr>
        <a:xfrm>
          <a:off x="13500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88"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914" name="直線コネクタ 913"/>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915"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916" name="直線コネクタ 915"/>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17"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18" name="直線コネクタ 91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919"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920" name="フローチャート: 判断 919"/>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921" name="フローチャート: 判断 920"/>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922" name="フローチャート: 判断 921"/>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923" name="フローチャート: 判断 922"/>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24" name="フローチャート: 判断 923"/>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89626</xdr:rowOff>
    </xdr:from>
    <xdr:to>
      <xdr:col>116</xdr:col>
      <xdr:colOff>114300</xdr:colOff>
      <xdr:row>107</xdr:row>
      <xdr:rowOff>19776</xdr:rowOff>
    </xdr:to>
    <xdr:sp macro="" textlink="">
      <xdr:nvSpPr>
        <xdr:cNvPr id="930" name="楕円 929"/>
        <xdr:cNvSpPr/>
      </xdr:nvSpPr>
      <xdr:spPr>
        <a:xfrm>
          <a:off x="22110700" y="182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68053</xdr:rowOff>
    </xdr:from>
    <xdr:ext cx="469744" cy="259045"/>
    <xdr:sp macro="" textlink="">
      <xdr:nvSpPr>
        <xdr:cNvPr id="931" name="【庁舎】&#10;一人当たり面積該当値テキスト"/>
        <xdr:cNvSpPr txBox="1"/>
      </xdr:nvSpPr>
      <xdr:spPr>
        <a:xfrm>
          <a:off x="22199600" y="182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92892</xdr:rowOff>
    </xdr:from>
    <xdr:to>
      <xdr:col>112</xdr:col>
      <xdr:colOff>38100</xdr:colOff>
      <xdr:row>107</xdr:row>
      <xdr:rowOff>23042</xdr:rowOff>
    </xdr:to>
    <xdr:sp macro="" textlink="">
      <xdr:nvSpPr>
        <xdr:cNvPr id="932" name="楕円 931"/>
        <xdr:cNvSpPr/>
      </xdr:nvSpPr>
      <xdr:spPr>
        <a:xfrm>
          <a:off x="21272500" y="182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140426</xdr:rowOff>
    </xdr:from>
    <xdr:to>
      <xdr:col>116</xdr:col>
      <xdr:colOff>63500</xdr:colOff>
      <xdr:row>106</xdr:row>
      <xdr:rowOff>143692</xdr:rowOff>
    </xdr:to>
    <xdr:cxnSp macro="">
      <xdr:nvCxnSpPr>
        <xdr:cNvPr id="933" name="直線コネクタ 932"/>
        <xdr:cNvCxnSpPr/>
      </xdr:nvCxnSpPr>
      <xdr:spPr>
        <a:xfrm flipV="1">
          <a:off x="21323300" y="183141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98334</xdr:rowOff>
    </xdr:from>
    <xdr:to>
      <xdr:col>107</xdr:col>
      <xdr:colOff>101600</xdr:colOff>
      <xdr:row>107</xdr:row>
      <xdr:rowOff>28484</xdr:rowOff>
    </xdr:to>
    <xdr:sp macro="" textlink="">
      <xdr:nvSpPr>
        <xdr:cNvPr id="934" name="楕円 933"/>
        <xdr:cNvSpPr/>
      </xdr:nvSpPr>
      <xdr:spPr>
        <a:xfrm>
          <a:off x="20383500" y="182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143692</xdr:rowOff>
    </xdr:from>
    <xdr:to>
      <xdr:col>111</xdr:col>
      <xdr:colOff>177800</xdr:colOff>
      <xdr:row>106</xdr:row>
      <xdr:rowOff>149134</xdr:rowOff>
    </xdr:to>
    <xdr:cxnSp macro="">
      <xdr:nvCxnSpPr>
        <xdr:cNvPr id="935" name="直線コネクタ 934"/>
        <xdr:cNvCxnSpPr/>
      </xdr:nvCxnSpPr>
      <xdr:spPr>
        <a:xfrm flipV="1">
          <a:off x="20434300" y="1831739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936" name="楕円 935"/>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149134</xdr:rowOff>
    </xdr:from>
    <xdr:to>
      <xdr:col>107</xdr:col>
      <xdr:colOff>50800</xdr:colOff>
      <xdr:row>106</xdr:row>
      <xdr:rowOff>152400</xdr:rowOff>
    </xdr:to>
    <xdr:cxnSp macro="">
      <xdr:nvCxnSpPr>
        <xdr:cNvPr id="937" name="直線コネクタ 936"/>
        <xdr:cNvCxnSpPr/>
      </xdr:nvCxnSpPr>
      <xdr:spPr>
        <a:xfrm flipV="1">
          <a:off x="19545300" y="18322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938" name="楕円 937"/>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152400</xdr:rowOff>
    </xdr:from>
    <xdr:to>
      <xdr:col>102</xdr:col>
      <xdr:colOff>114300</xdr:colOff>
      <xdr:row>106</xdr:row>
      <xdr:rowOff>153488</xdr:rowOff>
    </xdr:to>
    <xdr:cxnSp macro="">
      <xdr:nvCxnSpPr>
        <xdr:cNvPr id="939" name="直線コネクタ 938"/>
        <xdr:cNvCxnSpPr/>
      </xdr:nvCxnSpPr>
      <xdr:spPr>
        <a:xfrm flipV="1">
          <a:off x="18656300" y="183261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940"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941"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942"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943"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14169</xdr:rowOff>
    </xdr:from>
    <xdr:ext cx="469744" cy="259045"/>
    <xdr:sp macro="" textlink="">
      <xdr:nvSpPr>
        <xdr:cNvPr id="944" name="n_1mainValue【庁舎】&#10;一人当たり面積"/>
        <xdr:cNvSpPr txBox="1"/>
      </xdr:nvSpPr>
      <xdr:spPr>
        <a:xfrm>
          <a:off x="21075727" y="183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19611</xdr:rowOff>
    </xdr:from>
    <xdr:ext cx="469744" cy="259045"/>
    <xdr:sp macro="" textlink="">
      <xdr:nvSpPr>
        <xdr:cNvPr id="945" name="n_2mainValue【庁舎】&#10;一人当たり面積"/>
        <xdr:cNvSpPr txBox="1"/>
      </xdr:nvSpPr>
      <xdr:spPr>
        <a:xfrm>
          <a:off x="20199427" y="1836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946" name="n_3mainValue【庁舎】&#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947" name="n_4mainValue【庁舎】&#10;一人当たり面積"/>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市民会館、庁舎について類似団体平均を上回った。特に、体育館・プール、市民会館、保健センターについて類似団体との差が大きい。これは、町民体育館、武道館、塩月記念館、健康管理センターに係るもので、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は令和３年度作成の個別施設計画に基づき、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を含めた施設の老朽化対策が必要である。また、図書館については、住民一人当たり面積も平均を上回っていることから、利用状況と町民ニーズを把握し、今後の老朽化対策、建替え等について考慮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年度から上昇が続いており、類似団体平均を上回っている。これは、基準財政収入額の伸びによるもので、個人住民税所得割等において伸びがあり、財政基盤の底上げに期待が高まる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しかし、県平均、全国平均値は下回っているため、自主財源の確保に努めなければならない。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年度においては、昨年度と比較して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型給付費精算に伴う国・県補助金の未請求分がともに増加していることに伴い、本来充当すべきである補助金（特定財源）が令和２年度に精算交付されるため、一般財源の増加が生じたことが主な要因である。また、令和元年度より制度開始された幼児教育無償化事業（特例交付金にて措置）について、昨年度は特定目的基金より繰入（特定財源）充当していたため、一般財源が増加していることも要因となっている。また、前述した一時的な要因以外に、近年、人件費や扶助費の増加が主な要因となり経常収支比率が増加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中長期的な視野を持って人件費、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経常経費の縮減が求められる。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141922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940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21272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578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63</xdr:row>
      <xdr:rowOff>156528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4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144463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0103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35259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平成３０年度からふるさと納税事務を外部委託したことによ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当該決算額も増加している。令和元年度においても、同様の理由により高い数値となっているが、ふるさと納税寄附金が昨年度に比べ減少したことによるふるさと納税事務委託料の減少が主な要因となり４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また、人件費については、近年、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重要施策の遂行のために任期付きでの専門職員の雇用が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増加していることが一つの要因となり上昇傾向にある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施策の進捗状況を考慮しながら、適正な定員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管理に努め、人件費の抑制を図る必要がある。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164871</xdr:rowOff>
    </xdr:from>
    <xdr:to>
      <xdr:col>23</xdr:col>
      <xdr:colOff>133350</xdr:colOff>
      <xdr:row>87</xdr:row>
      <xdr:rowOff>78606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0871"/>
          <a:ext cx="0" cy="1113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50683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78606</xdr:rowOff>
    </xdr:from>
    <xdr:to>
      <xdr:col>24</xdr:col>
      <xdr:colOff>12700</xdr:colOff>
      <xdr:row>87</xdr:row>
      <xdr:rowOff>78606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94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79798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164871</xdr:rowOff>
    </xdr:from>
    <xdr:to>
      <xdr:col>24</xdr:col>
      <xdr:colOff>12700</xdr:colOff>
      <xdr:row>80</xdr:row>
      <xdr:rowOff>164871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78606</xdr:rowOff>
    </xdr:from>
    <xdr:to>
      <xdr:col>23</xdr:col>
      <xdr:colOff>133350</xdr:colOff>
      <xdr:row>88</xdr:row>
      <xdr:rowOff>79380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994756"/>
          <a:ext cx="838200" cy="17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2167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6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157090</xdr:rowOff>
    </xdr:from>
    <xdr:to>
      <xdr:col>23</xdr:col>
      <xdr:colOff>184150</xdr:colOff>
      <xdr:row>83</xdr:row>
      <xdr:rowOff>87240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89953</xdr:rowOff>
    </xdr:from>
    <xdr:to>
      <xdr:col>19</xdr:col>
      <xdr:colOff>133350</xdr:colOff>
      <xdr:row>88</xdr:row>
      <xdr:rowOff>79380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7403"/>
          <a:ext cx="889000" cy="118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111247</xdr:rowOff>
    </xdr:from>
    <xdr:to>
      <xdr:col>19</xdr:col>
      <xdr:colOff>184150</xdr:colOff>
      <xdr:row>83</xdr:row>
      <xdr:rowOff>41397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51574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76166</xdr:rowOff>
    </xdr:from>
    <xdr:to>
      <xdr:col>15</xdr:col>
      <xdr:colOff>82550</xdr:colOff>
      <xdr:row>81</xdr:row>
      <xdr:rowOff>89953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3616"/>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101845</xdr:rowOff>
    </xdr:from>
    <xdr:to>
      <xdr:col>15</xdr:col>
      <xdr:colOff>133350</xdr:colOff>
      <xdr:row>83</xdr:row>
      <xdr:rowOff>31995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76166</xdr:rowOff>
    </xdr:from>
    <xdr:to>
      <xdr:col>11</xdr:col>
      <xdr:colOff>31750</xdr:colOff>
      <xdr:row>81</xdr:row>
      <xdr:rowOff>88295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6361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88545</xdr:rowOff>
    </xdr:from>
    <xdr:to>
      <xdr:col>11</xdr:col>
      <xdr:colOff>82550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3472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27801</xdr:rowOff>
    </xdr:from>
    <xdr:to>
      <xdr:col>7</xdr:col>
      <xdr:colOff>31750</xdr:colOff>
      <xdr:row>82</xdr:row>
      <xdr:rowOff>129401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27806</xdr:rowOff>
    </xdr:from>
    <xdr:to>
      <xdr:col>23</xdr:col>
      <xdr:colOff>184150</xdr:colOff>
      <xdr:row>87</xdr:row>
      <xdr:rowOff>129406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95133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28580</xdr:rowOff>
    </xdr:from>
    <xdr:to>
      <xdr:col>19</xdr:col>
      <xdr:colOff>184150</xdr:colOff>
      <xdr:row>88</xdr:row>
      <xdr:rowOff>130180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1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114957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20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39153</xdr:rowOff>
    </xdr:from>
    <xdr:to>
      <xdr:col>15</xdr:col>
      <xdr:colOff>133350</xdr:colOff>
      <xdr:row>81</xdr:row>
      <xdr:rowOff>140753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25366</xdr:rowOff>
    </xdr:from>
    <xdr:to>
      <xdr:col>11</xdr:col>
      <xdr:colOff>82550</xdr:colOff>
      <xdr:row>81</xdr:row>
      <xdr:rowOff>126966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137143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37495</xdr:rowOff>
    </xdr:from>
    <xdr:to>
      <xdr:col>7</xdr:col>
      <xdr:colOff>31750</xdr:colOff>
      <xdr:row>81</xdr:row>
      <xdr:rowOff>139095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149272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類似団体、全国平均を下回っており、過剰な給与水準にはなっていない。今後も定員管理と併せ、人口一人当たりのコスト等を意識した職員採用と給与水準の適正化を図っていく。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83457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住民サービスの質を低下させることなく、各課で行っている事務事業を遂行することに加え、近年、重要施策の遂行のために任期付きで専門職員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雇用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するなど職員数は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。今後は施策の進捗状況を考慮しながら、過剰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な人員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にならないよう職員の定員管理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、適正規模を見定めていく必要がある。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28504</xdr:rowOff>
    </xdr:from>
    <xdr:to>
      <xdr:col>81</xdr:col>
      <xdr:colOff>44450</xdr:colOff>
      <xdr:row>63</xdr:row>
      <xdr:rowOff>82127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29854"/>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63</xdr:row>
      <xdr:rowOff>28504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4133"/>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62</xdr:row>
      <xdr:rowOff>4233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96590</xdr:rowOff>
    </xdr:from>
    <xdr:to>
      <xdr:col>68</xdr:col>
      <xdr:colOff>152400</xdr:colOff>
      <xdr:row>61</xdr:row>
      <xdr:rowOff>115358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504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31327</xdr:rowOff>
    </xdr:from>
    <xdr:to>
      <xdr:col>81</xdr:col>
      <xdr:colOff>95250</xdr:colOff>
      <xdr:row>63</xdr:row>
      <xdr:rowOff>132927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3404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149154</xdr:rowOff>
    </xdr:from>
    <xdr:to>
      <xdr:col>77</xdr:col>
      <xdr:colOff>95250</xdr:colOff>
      <xdr:row>63</xdr:row>
      <xdr:rowOff>79304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64081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6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45790</xdr:rowOff>
    </xdr:from>
    <xdr:to>
      <xdr:col>64</xdr:col>
      <xdr:colOff>152400</xdr:colOff>
      <xdr:row>61</xdr:row>
      <xdr:rowOff>147390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157567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本比率算定当初は、比率が１８％を超えていたため、「公債費負担適正化計画」を定め、地方債発行に許可を要していたが、当時から約半減し、１０％前後で推移している。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新病院建設に係る起債の償還等に伴い上昇（＋０．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公共施設の老朽化問題を解決するために多額の地方債発行が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ため、公債費負担の平準化を図り、引き続き安定的な財政運営を目指す。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62795</xdr:rowOff>
    </xdr:from>
    <xdr:to>
      <xdr:col>81</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62795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62795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5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116417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123772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平成２７年度を境に比率は算出されていない。これは、ふるさと納税寄附金の受け入れ増加を受け、本比率の算定因子である特定目的基金（充当可能財源）の増加が主な要因である。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人口減少、高齢化社会を迎える中、基金の存在は大きなものとなるため、今後も適正な基金残高を見極めつつ、安定的な財政運営を目指す。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、重要施策の遂行のため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専門的な知識をもった職員を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任期付きで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雇用するなど職員数が増加傾向にあることから類似団体平均を大きく上回っている。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今後は、重要施策の進捗状況を考慮しながら、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事業規模に応じた適正な定員管理に努め、人件費の抑制を図る必要がある。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58965</xdr:rowOff>
    </xdr:from>
    <xdr:to>
      <xdr:col>24</xdr:col>
      <xdr:colOff>25400</xdr:colOff>
      <xdr:row>41</xdr:row>
      <xdr:rowOff>102507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088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41</xdr:row>
      <xdr:rowOff>58965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90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132443</xdr:rowOff>
    </xdr:from>
    <xdr:to>
      <xdr:col>15</xdr:col>
      <xdr:colOff>98425</xdr:colOff>
      <xdr:row>40</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9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132443</xdr:rowOff>
    </xdr:from>
    <xdr:to>
      <xdr:col>11</xdr:col>
      <xdr:colOff>9525</xdr:colOff>
      <xdr:row>41</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90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51707</xdr:rowOff>
    </xdr:from>
    <xdr:to>
      <xdr:col>24</xdr:col>
      <xdr:colOff>76200</xdr:colOff>
      <xdr:row>41</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131734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8165</xdr:rowOff>
    </xdr:from>
    <xdr:to>
      <xdr:col>20</xdr:col>
      <xdr:colOff>38100</xdr:colOff>
      <xdr:row>41</xdr:row>
      <xdr:rowOff>109765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94542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81643</xdr:rowOff>
    </xdr:from>
    <xdr:to>
      <xdr:col>15</xdr:col>
      <xdr:colOff>149225</xdr:colOff>
      <xdr:row>41</xdr:row>
      <xdr:rowOff>11793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168020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上昇しているのは、一般廃棄物収集運搬等委託費、パソコン等リース料、臨時職員共済費等の経常経費の増加が主な要因である。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また、賃金についても臨時職員の雇用人数の増加により上昇傾向にあるため、引き続き適正規模を管理する必要がある。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389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124279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191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154214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当町が進める子育て支援政策（保育料無償化、子ども医療費無料化等）による影響もあり、類似団体平均を大きく上回っている。本政策は、本町の大きな課題である定住・移住問題とも密接に関わるため、時期を見極めながら終期を設定するなど抑制を図って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また、令和元年度については、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施設型給付費精算に伴う国・県補助金の未請求分がともに増加していることに伴い、本来充当すべきである補助金（特定財源）が令和２年度に精算交付されるため、一般財源の増加が生じたことが主な要因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となり大きく上昇する結果となった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61</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54772"/>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267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1690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類似団体平均を下回っているが、今後、施設老朽化に係る更新・修繕を考える中で、負担の平準化を図るため、維持補修費が増加することも懸念される。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また、繰出金についても国保、介護等の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会計の負担増加も想定されるため引き続き予断を許さない状況である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168910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168910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上昇を続けて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昨年度の増加の要因となった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国保病院事業会計に対する繰出金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のうち経常的な繰出金が、今年度は減少した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地域医療の拠点となる国保病院の安定した運営のために一定の繰出金は今後も見込まれるため、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同率程度で推移するものと考えられる。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504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66040</xdr:rowOff>
    </xdr:from>
    <xdr:to>
      <xdr:col>78</xdr:col>
      <xdr:colOff>69850</xdr:colOff>
      <xdr:row>38</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58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66040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12700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xdr:rowOff>
    </xdr:from>
    <xdr:to>
      <xdr:col>74</xdr:col>
      <xdr:colOff>31750</xdr:colOff>
      <xdr:row>38</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101617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老朽化に伴う更新等により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多額の地方債発行が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交付税措置率の高い有利な起債の活用や発行額の平準化により、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実質公債費比率や将来負担比率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を考慮しながら、公債費負担の適正化に努める。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167005</xdr:rowOff>
    </xdr:from>
    <xdr:to>
      <xdr:col>24</xdr:col>
      <xdr:colOff>25400</xdr:colOff>
      <xdr:row>76</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25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116205</xdr:rowOff>
    </xdr:from>
    <xdr:to>
      <xdr:col>24</xdr:col>
      <xdr:colOff>76200</xdr:colOff>
      <xdr:row>76</xdr:row>
      <xdr:rowOff>46355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132732</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56532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本町の経常収支比率に占める割合は公債費以外の項目が大きく、平成２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前述したように人件費、扶助費に占める割合が特に大きく、義務的経費の中長期的な負担を埋める財源を確保していく必要がある。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また、人件費については、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子育て支援政策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の見直し等により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132714</xdr:rowOff>
    </xdr:from>
    <xdr:to>
      <xdr:col>82</xdr:col>
      <xdr:colOff>107950</xdr:colOff>
      <xdr:row>80</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7726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86995</xdr:rowOff>
    </xdr:from>
    <xdr:to>
      <xdr:col>78</xdr:col>
      <xdr:colOff>69850</xdr:colOff>
      <xdr:row>79</xdr:row>
      <xdr:rowOff>132714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315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86995</xdr:rowOff>
    </xdr:from>
    <xdr:to>
      <xdr:col>73</xdr:col>
      <xdr:colOff>180975</xdr:colOff>
      <xdr:row>79</xdr:row>
      <xdr:rowOff>86995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31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86995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2296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25416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81914</xdr:rowOff>
    </xdr:from>
    <xdr:to>
      <xdr:col>78</xdr:col>
      <xdr:colOff>120650</xdr:colOff>
      <xdr:row>80</xdr:row>
      <xdr:rowOff>12064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168291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1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36195</xdr:rowOff>
    </xdr:from>
    <xdr:to>
      <xdr:col>74</xdr:col>
      <xdr:colOff>31750</xdr:colOff>
      <xdr:row>79</xdr:row>
      <xdr:rowOff>137795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122572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36195</xdr:rowOff>
    </xdr:from>
    <xdr:to>
      <xdr:col>69</xdr:col>
      <xdr:colOff>142875</xdr:colOff>
      <xdr:row>79</xdr:row>
      <xdr:rowOff>137795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122572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29655</xdr:rowOff>
    </xdr:from>
    <xdr:to>
      <xdr:col>29</xdr:col>
      <xdr:colOff>127000</xdr:colOff>
      <xdr:row>18</xdr:row>
      <xdr:rowOff>113449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3380"/>
          <a:ext cx="647700" cy="8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113449</xdr:rowOff>
    </xdr:from>
    <xdr:to>
      <xdr:col>26</xdr:col>
      <xdr:colOff>50800</xdr:colOff>
      <xdr:row>19</xdr:row>
      <xdr:rowOff>55067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7174"/>
          <a:ext cx="698500" cy="11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55067</xdr:rowOff>
    </xdr:from>
    <xdr:to>
      <xdr:col>22</xdr:col>
      <xdr:colOff>114300</xdr:colOff>
      <xdr:row>19</xdr:row>
      <xdr:rowOff>72746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0242"/>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68478</xdr:rowOff>
    </xdr:from>
    <xdr:to>
      <xdr:col>18</xdr:col>
      <xdr:colOff>177800</xdr:colOff>
      <xdr:row>19</xdr:row>
      <xdr:rowOff>72746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73653"/>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150305</xdr:rowOff>
    </xdr:from>
    <xdr:to>
      <xdr:col>29</xdr:col>
      <xdr:colOff>177800</xdr:colOff>
      <xdr:row>18</xdr:row>
      <xdr:rowOff>80455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62649</xdr:rowOff>
    </xdr:from>
    <xdr:to>
      <xdr:col>26</xdr:col>
      <xdr:colOff>101600</xdr:colOff>
      <xdr:row>18</xdr:row>
      <xdr:rowOff>164249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4267</xdr:rowOff>
    </xdr:from>
    <xdr:to>
      <xdr:col>22</xdr:col>
      <xdr:colOff>165100</xdr:colOff>
      <xdr:row>19</xdr:row>
      <xdr:rowOff>105867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0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90644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9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21946</xdr:rowOff>
    </xdr:from>
    <xdr:to>
      <xdr:col>19</xdr:col>
      <xdr:colOff>38100</xdr:colOff>
      <xdr:row>19</xdr:row>
      <xdr:rowOff>123546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2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108323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1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17678</xdr:rowOff>
    </xdr:from>
    <xdr:to>
      <xdr:col>15</xdr:col>
      <xdr:colOff>101600</xdr:colOff>
      <xdr:row>19</xdr:row>
      <xdr:rowOff>119278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50514</xdr:rowOff>
    </xdr:from>
    <xdr:to>
      <xdr:col>29</xdr:col>
      <xdr:colOff>127000</xdr:colOff>
      <xdr:row>36</xdr:row>
      <xdr:rowOff>65869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03764"/>
          <a:ext cx="647700" cy="1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50514</xdr:rowOff>
    </xdr:from>
    <xdr:to>
      <xdr:col>26</xdr:col>
      <xdr:colOff>50800</xdr:colOff>
      <xdr:row>36</xdr:row>
      <xdr:rowOff>62382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3764"/>
          <a:ext cx="698500" cy="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62382</xdr:rowOff>
    </xdr:from>
    <xdr:to>
      <xdr:col>22</xdr:col>
      <xdr:colOff>114300</xdr:colOff>
      <xdr:row>36</xdr:row>
      <xdr:rowOff>85509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5632"/>
          <a:ext cx="698500" cy="2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85509</xdr:rowOff>
    </xdr:from>
    <xdr:to>
      <xdr:col>18</xdr:col>
      <xdr:colOff>177800</xdr:colOff>
      <xdr:row>36</xdr:row>
      <xdr:rowOff>97472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8759"/>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15069</xdr:rowOff>
    </xdr:from>
    <xdr:to>
      <xdr:col>29</xdr:col>
      <xdr:colOff>177800</xdr:colOff>
      <xdr:row>36</xdr:row>
      <xdr:rowOff>116669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330046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342614</xdr:rowOff>
    </xdr:from>
    <xdr:to>
      <xdr:col>26</xdr:col>
      <xdr:colOff>101600</xdr:colOff>
      <xdr:row>36</xdr:row>
      <xdr:rowOff>101314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11582</xdr:rowOff>
    </xdr:from>
    <xdr:to>
      <xdr:col>22</xdr:col>
      <xdr:colOff>165100</xdr:colOff>
      <xdr:row>36</xdr:row>
      <xdr:rowOff>113182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97959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34709</xdr:rowOff>
    </xdr:from>
    <xdr:to>
      <xdr:col>19</xdr:col>
      <xdr:colOff>38100</xdr:colOff>
      <xdr:row>36</xdr:row>
      <xdr:rowOff>136309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46672</xdr:rowOff>
    </xdr:from>
    <xdr:to>
      <xdr:col>15</xdr:col>
      <xdr:colOff>101600</xdr:colOff>
      <xdr:row>36</xdr:row>
      <xdr:rowOff>148272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133049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164079</xdr:rowOff>
    </xdr:from>
    <xdr:to>
      <xdr:col>24</xdr:col>
      <xdr:colOff>63500</xdr:colOff>
      <xdr:row>36</xdr:row>
      <xdr:rowOff>42316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4829"/>
          <a:ext cx="838200" cy="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42316</xdr:rowOff>
    </xdr:from>
    <xdr:to>
      <xdr:col>19</xdr:col>
      <xdr:colOff>177800</xdr:colOff>
      <xdr:row>36</xdr:row>
      <xdr:rowOff>128891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4516"/>
          <a:ext cx="8890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128891</xdr:rowOff>
    </xdr:from>
    <xdr:to>
      <xdr:col>15</xdr:col>
      <xdr:colOff>50800</xdr:colOff>
      <xdr:row>36</xdr:row>
      <xdr:rowOff>151620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1091"/>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142835</xdr:rowOff>
    </xdr:from>
    <xdr:to>
      <xdr:col>10</xdr:col>
      <xdr:colOff>114300</xdr:colOff>
      <xdr:row>36</xdr:row>
      <xdr:rowOff>151620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1503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113279</xdr:rowOff>
    </xdr:from>
    <xdr:to>
      <xdr:col>24</xdr:col>
      <xdr:colOff>114300</xdr:colOff>
      <xdr:row>36</xdr:row>
      <xdr:rowOff>43429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91706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162966</xdr:rowOff>
    </xdr:from>
    <xdr:to>
      <xdr:col>20</xdr:col>
      <xdr:colOff>38100</xdr:colOff>
      <xdr:row>36</xdr:row>
      <xdr:rowOff>93116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84243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78091</xdr:rowOff>
    </xdr:from>
    <xdr:to>
      <xdr:col>15</xdr:col>
      <xdr:colOff>101600</xdr:colOff>
      <xdr:row>37</xdr:row>
      <xdr:rowOff>8241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170818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100820</xdr:rowOff>
    </xdr:from>
    <xdr:to>
      <xdr:col>10</xdr:col>
      <xdr:colOff>165100</xdr:colOff>
      <xdr:row>37</xdr:row>
      <xdr:rowOff>30970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22097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92035</xdr:rowOff>
    </xdr:from>
    <xdr:to>
      <xdr:col>6</xdr:col>
      <xdr:colOff>38100</xdr:colOff>
      <xdr:row>37</xdr:row>
      <xdr:rowOff>22185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105368</xdr:rowOff>
    </xdr:from>
    <xdr:to>
      <xdr:col>24</xdr:col>
      <xdr:colOff>62865</xdr:colOff>
      <xdr:row>58</xdr:row>
      <xdr:rowOff>10335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020768"/>
          <a:ext cx="1270" cy="933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10335</xdr:rowOff>
    </xdr:from>
    <xdr:to>
      <xdr:col>24</xdr:col>
      <xdr:colOff>152400</xdr:colOff>
      <xdr:row>58</xdr:row>
      <xdr:rowOff>10335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5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52045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79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105368</xdr:rowOff>
    </xdr:from>
    <xdr:to>
      <xdr:col>24</xdr:col>
      <xdr:colOff>152400</xdr:colOff>
      <xdr:row>52</xdr:row>
      <xdr:rowOff>105368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02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95252</xdr:rowOff>
    </xdr:from>
    <xdr:to>
      <xdr:col>24</xdr:col>
      <xdr:colOff>63500</xdr:colOff>
      <xdr:row>52</xdr:row>
      <xdr:rowOff>105368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8839202"/>
          <a:ext cx="838200" cy="1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53714</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54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75287</xdr:rowOff>
    </xdr:from>
    <xdr:to>
      <xdr:col>24</xdr:col>
      <xdr:colOff>114300</xdr:colOff>
      <xdr:row>57</xdr:row>
      <xdr:rowOff>5437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7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95252</xdr:rowOff>
    </xdr:from>
    <xdr:to>
      <xdr:col>19</xdr:col>
      <xdr:colOff>177800</xdr:colOff>
      <xdr:row>58</xdr:row>
      <xdr:rowOff>296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8839202"/>
          <a:ext cx="889000" cy="11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109162</xdr:rowOff>
    </xdr:from>
    <xdr:to>
      <xdr:col>20</xdr:col>
      <xdr:colOff>38100</xdr:colOff>
      <xdr:row>57</xdr:row>
      <xdr:rowOff>39312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30439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0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xdr:rowOff>
    </xdr:from>
    <xdr:to>
      <xdr:col>15</xdr:col>
      <xdr:colOff>50800</xdr:colOff>
      <xdr:row>58</xdr:row>
      <xdr:rowOff>3603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44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114423</xdr:rowOff>
    </xdr:from>
    <xdr:to>
      <xdr:col>15</xdr:col>
      <xdr:colOff>101600</xdr:colOff>
      <xdr:row>57</xdr:row>
      <xdr:rowOff>44573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61100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165056</xdr:rowOff>
    </xdr:from>
    <xdr:to>
      <xdr:col>10</xdr:col>
      <xdr:colOff>114300</xdr:colOff>
      <xdr:row>58</xdr:row>
      <xdr:rowOff>3603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3770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114035</xdr:rowOff>
    </xdr:from>
    <xdr:to>
      <xdr:col>10</xdr:col>
      <xdr:colOff>165100</xdr:colOff>
      <xdr:row>57</xdr:row>
      <xdr:rowOff>44185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60712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166075</xdr:rowOff>
    </xdr:from>
    <xdr:to>
      <xdr:col>6</xdr:col>
      <xdr:colOff>38100</xdr:colOff>
      <xdr:row>57</xdr:row>
      <xdr:rowOff>96225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112752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54568</xdr:rowOff>
    </xdr:from>
    <xdr:to>
      <xdr:col>24</xdr:col>
      <xdr:colOff>114300</xdr:colOff>
      <xdr:row>52</xdr:row>
      <xdr:rowOff>156168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89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7595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892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44452</xdr:rowOff>
    </xdr:from>
    <xdr:to>
      <xdr:col>20</xdr:col>
      <xdr:colOff>38100</xdr:colOff>
      <xdr:row>51</xdr:row>
      <xdr:rowOff>146052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878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162579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856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120946</xdr:rowOff>
    </xdr:from>
    <xdr:to>
      <xdr:col>15</xdr:col>
      <xdr:colOff>101600</xdr:colOff>
      <xdr:row>58</xdr:row>
      <xdr:rowOff>51096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42223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8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124253</xdr:rowOff>
    </xdr:from>
    <xdr:to>
      <xdr:col>10</xdr:col>
      <xdr:colOff>165100</xdr:colOff>
      <xdr:row>58</xdr:row>
      <xdr:rowOff>54403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45530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114256</xdr:rowOff>
    </xdr:from>
    <xdr:to>
      <xdr:col>6</xdr:col>
      <xdr:colOff>38100</xdr:colOff>
      <xdr:row>58</xdr:row>
      <xdr:rowOff>44406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35533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52756</xdr:rowOff>
    </xdr:from>
    <xdr:to>
      <xdr:col>24</xdr:col>
      <xdr:colOff>63500</xdr:colOff>
      <xdr:row>78</xdr:row>
      <xdr:rowOff>67157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5856"/>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52756</xdr:rowOff>
    </xdr:from>
    <xdr:to>
      <xdr:col>19</xdr:col>
      <xdr:colOff>177800</xdr:colOff>
      <xdr:row>78</xdr:row>
      <xdr:rowOff>72530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585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72530</xdr:rowOff>
    </xdr:from>
    <xdr:to>
      <xdr:col>15</xdr:col>
      <xdr:colOff>50800</xdr:colOff>
      <xdr:row>78</xdr:row>
      <xdr:rowOff>103733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45630"/>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79502</xdr:rowOff>
    </xdr:from>
    <xdr:to>
      <xdr:col>10</xdr:col>
      <xdr:colOff>114300</xdr:colOff>
      <xdr:row>78</xdr:row>
      <xdr:rowOff>103733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5260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16357</xdr:rowOff>
    </xdr:from>
    <xdr:to>
      <xdr:col>24</xdr:col>
      <xdr:colOff>114300</xdr:colOff>
      <xdr:row>78</xdr:row>
      <xdr:rowOff>117957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102734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0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1956</xdr:rowOff>
    </xdr:from>
    <xdr:to>
      <xdr:col>20</xdr:col>
      <xdr:colOff>38100</xdr:colOff>
      <xdr:row>78</xdr:row>
      <xdr:rowOff>103556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94683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21730</xdr:rowOff>
    </xdr:from>
    <xdr:to>
      <xdr:col>15</xdr:col>
      <xdr:colOff>101600</xdr:colOff>
      <xdr:row>78</xdr:row>
      <xdr:rowOff>123330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114457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52933</xdr:rowOff>
    </xdr:from>
    <xdr:to>
      <xdr:col>10</xdr:col>
      <xdr:colOff>165100</xdr:colOff>
      <xdr:row>78</xdr:row>
      <xdr:rowOff>154533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145660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28702</xdr:rowOff>
    </xdr:from>
    <xdr:to>
      <xdr:col>6</xdr:col>
      <xdr:colOff>38100</xdr:colOff>
      <xdr:row>78</xdr:row>
      <xdr:rowOff>130302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121429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136550</xdr:rowOff>
    </xdr:from>
    <xdr:to>
      <xdr:col>24</xdr:col>
      <xdr:colOff>63500</xdr:colOff>
      <xdr:row>93</xdr:row>
      <xdr:rowOff>20676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09950"/>
          <a:ext cx="838200" cy="5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20676</xdr:rowOff>
    </xdr:from>
    <xdr:to>
      <xdr:col>19</xdr:col>
      <xdr:colOff>177800</xdr:colOff>
      <xdr:row>93</xdr:row>
      <xdr:rowOff>48273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65526"/>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48273</xdr:rowOff>
    </xdr:from>
    <xdr:to>
      <xdr:col>15</xdr:col>
      <xdr:colOff>50800</xdr:colOff>
      <xdr:row>93</xdr:row>
      <xdr:rowOff>64300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99312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64300</xdr:rowOff>
    </xdr:from>
    <xdr:to>
      <xdr:col>10</xdr:col>
      <xdr:colOff>114300</xdr:colOff>
      <xdr:row>94</xdr:row>
      <xdr:rowOff>78346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09150"/>
          <a:ext cx="889000" cy="1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85750</xdr:rowOff>
    </xdr:from>
    <xdr:to>
      <xdr:col>24</xdr:col>
      <xdr:colOff>114300</xdr:colOff>
      <xdr:row>93</xdr:row>
      <xdr:rowOff>15900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108627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141326</xdr:rowOff>
    </xdr:from>
    <xdr:to>
      <xdr:col>20</xdr:col>
      <xdr:colOff>38100</xdr:colOff>
      <xdr:row>93</xdr:row>
      <xdr:rowOff>71476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88003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168923</xdr:rowOff>
    </xdr:from>
    <xdr:to>
      <xdr:col>15</xdr:col>
      <xdr:colOff>101600</xdr:colOff>
      <xdr:row>93</xdr:row>
      <xdr:rowOff>99073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9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115600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71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13500</xdr:rowOff>
    </xdr:from>
    <xdr:to>
      <xdr:col>10</xdr:col>
      <xdr:colOff>165100</xdr:colOff>
      <xdr:row>93</xdr:row>
      <xdr:rowOff>115100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131627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27546</xdr:rowOff>
    </xdr:from>
    <xdr:to>
      <xdr:col>6</xdr:col>
      <xdr:colOff>38100</xdr:colOff>
      <xdr:row>94</xdr:row>
      <xdr:rowOff>129146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145673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104884</xdr:rowOff>
    </xdr:from>
    <xdr:to>
      <xdr:col>54</xdr:col>
      <xdr:colOff>189865</xdr:colOff>
      <xdr:row>38</xdr:row>
      <xdr:rowOff>32397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105634"/>
          <a:ext cx="1270" cy="44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36224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32397</xdr:rowOff>
    </xdr:from>
    <xdr:to>
      <xdr:col>55</xdr:col>
      <xdr:colOff>88900</xdr:colOff>
      <xdr:row>38</xdr:row>
      <xdr:rowOff>32397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51561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8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104884</xdr:rowOff>
    </xdr:from>
    <xdr:to>
      <xdr:col>55</xdr:col>
      <xdr:colOff>88900</xdr:colOff>
      <xdr:row>35</xdr:row>
      <xdr:rowOff>104884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10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31195</xdr:rowOff>
    </xdr:from>
    <xdr:to>
      <xdr:col>55</xdr:col>
      <xdr:colOff>0</xdr:colOff>
      <xdr:row>36</xdr:row>
      <xdr:rowOff>100552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74695"/>
          <a:ext cx="838200" cy="109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119580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141153</xdr:rowOff>
    </xdr:from>
    <xdr:to>
      <xdr:col>55</xdr:col>
      <xdr:colOff>50800</xdr:colOff>
      <xdr:row>37</xdr:row>
      <xdr:rowOff>71303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31195</xdr:rowOff>
    </xdr:from>
    <xdr:to>
      <xdr:col>50</xdr:col>
      <xdr:colOff>114300</xdr:colOff>
      <xdr:row>30</xdr:row>
      <xdr:rowOff>52530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7469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126964</xdr:rowOff>
    </xdr:from>
    <xdr:to>
      <xdr:col>50</xdr:col>
      <xdr:colOff>165100</xdr:colOff>
      <xdr:row>37</xdr:row>
      <xdr:rowOff>57114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48241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52530</xdr:rowOff>
    </xdr:from>
    <xdr:to>
      <xdr:col>45</xdr:col>
      <xdr:colOff>177800</xdr:colOff>
      <xdr:row>34</xdr:row>
      <xdr:rowOff>20892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96030"/>
          <a:ext cx="889000" cy="6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130887</xdr:rowOff>
    </xdr:from>
    <xdr:to>
      <xdr:col>46</xdr:col>
      <xdr:colOff>38100</xdr:colOff>
      <xdr:row>37</xdr:row>
      <xdr:rowOff>61037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52164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20892</xdr:rowOff>
    </xdr:from>
    <xdr:to>
      <xdr:col>41</xdr:col>
      <xdr:colOff>50800</xdr:colOff>
      <xdr:row>37</xdr:row>
      <xdr:rowOff>40060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850192"/>
          <a:ext cx="889000" cy="5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165840</xdr:rowOff>
    </xdr:from>
    <xdr:to>
      <xdr:col>41</xdr:col>
      <xdr:colOff>101600</xdr:colOff>
      <xdr:row>37</xdr:row>
      <xdr:rowOff>95990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87117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4899</xdr:rowOff>
    </xdr:from>
    <xdr:to>
      <xdr:col>36</xdr:col>
      <xdr:colOff>165100</xdr:colOff>
      <xdr:row>37</xdr:row>
      <xdr:rowOff>106499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97626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49752</xdr:rowOff>
    </xdr:from>
    <xdr:to>
      <xdr:col>55</xdr:col>
      <xdr:colOff>50800</xdr:colOff>
      <xdr:row>36</xdr:row>
      <xdr:rowOff>151352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72629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151845</xdr:rowOff>
    </xdr:from>
    <xdr:to>
      <xdr:col>50</xdr:col>
      <xdr:colOff>165100</xdr:colOff>
      <xdr:row>30</xdr:row>
      <xdr:rowOff>81995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98522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89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1730</xdr:rowOff>
    </xdr:from>
    <xdr:to>
      <xdr:col>46</xdr:col>
      <xdr:colOff>38100</xdr:colOff>
      <xdr:row>30</xdr:row>
      <xdr:rowOff>103330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119857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141542</xdr:rowOff>
    </xdr:from>
    <xdr:to>
      <xdr:col>41</xdr:col>
      <xdr:colOff>101600</xdr:colOff>
      <xdr:row>34</xdr:row>
      <xdr:rowOff>71692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7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88219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7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160710</xdr:rowOff>
    </xdr:from>
    <xdr:to>
      <xdr:col>36</xdr:col>
      <xdr:colOff>165100</xdr:colOff>
      <xdr:row>37</xdr:row>
      <xdr:rowOff>90860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107387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26784</xdr:rowOff>
    </xdr:from>
    <xdr:to>
      <xdr:col>55</xdr:col>
      <xdr:colOff>0</xdr:colOff>
      <xdr:row>58</xdr:row>
      <xdr:rowOff>18435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99434"/>
          <a:ext cx="838200" cy="16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18435</xdr:rowOff>
    </xdr:from>
    <xdr:to>
      <xdr:col>50</xdr:col>
      <xdr:colOff>114300</xdr:colOff>
      <xdr:row>58</xdr:row>
      <xdr:rowOff>47806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62535"/>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142799</xdr:rowOff>
    </xdr:from>
    <xdr:to>
      <xdr:col>45</xdr:col>
      <xdr:colOff>177800</xdr:colOff>
      <xdr:row>58</xdr:row>
      <xdr:rowOff>47806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15449"/>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142799</xdr:rowOff>
    </xdr:from>
    <xdr:to>
      <xdr:col>41</xdr:col>
      <xdr:colOff>50800</xdr:colOff>
      <xdr:row>58</xdr:row>
      <xdr:rowOff>34828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15449"/>
          <a:ext cx="889000" cy="6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147434</xdr:rowOff>
    </xdr:from>
    <xdr:to>
      <xdr:col>55</xdr:col>
      <xdr:colOff>50800</xdr:colOff>
      <xdr:row>57</xdr:row>
      <xdr:rowOff>77584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170311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0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139085</xdr:rowOff>
    </xdr:from>
    <xdr:to>
      <xdr:col>50</xdr:col>
      <xdr:colOff>165100</xdr:colOff>
      <xdr:row>58</xdr:row>
      <xdr:rowOff>69235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60362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168456</xdr:rowOff>
    </xdr:from>
    <xdr:to>
      <xdr:col>46</xdr:col>
      <xdr:colOff>38100</xdr:colOff>
      <xdr:row>58</xdr:row>
      <xdr:rowOff>98606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89733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91999</xdr:rowOff>
    </xdr:from>
    <xdr:to>
      <xdr:col>41</xdr:col>
      <xdr:colOff>101600</xdr:colOff>
      <xdr:row>58</xdr:row>
      <xdr:rowOff>22149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155478</xdr:rowOff>
    </xdr:from>
    <xdr:to>
      <xdr:col>36</xdr:col>
      <xdr:colOff>165100</xdr:colOff>
      <xdr:row>58</xdr:row>
      <xdr:rowOff>85628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76755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157691</xdr:rowOff>
    </xdr:from>
    <xdr:to>
      <xdr:col>55</xdr:col>
      <xdr:colOff>0</xdr:colOff>
      <xdr:row>78</xdr:row>
      <xdr:rowOff>162686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30791"/>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161837</xdr:rowOff>
    </xdr:from>
    <xdr:to>
      <xdr:col>50</xdr:col>
      <xdr:colOff>114300</xdr:colOff>
      <xdr:row>78</xdr:row>
      <xdr:rowOff>162686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493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161837</xdr:rowOff>
    </xdr:from>
    <xdr:to>
      <xdr:col>45</xdr:col>
      <xdr:colOff>177800</xdr:colOff>
      <xdr:row>78</xdr:row>
      <xdr:rowOff>168904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34937"/>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145610</xdr:rowOff>
    </xdr:from>
    <xdr:to>
      <xdr:col>41</xdr:col>
      <xdr:colOff>50800</xdr:colOff>
      <xdr:row>78</xdr:row>
      <xdr:rowOff>168904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871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106891</xdr:rowOff>
    </xdr:from>
    <xdr:to>
      <xdr:col>55</xdr:col>
      <xdr:colOff>50800</xdr:colOff>
      <xdr:row>79</xdr:row>
      <xdr:rowOff>37041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111886</xdr:rowOff>
    </xdr:from>
    <xdr:to>
      <xdr:col>50</xdr:col>
      <xdr:colOff>165100</xdr:colOff>
      <xdr:row>79</xdr:row>
      <xdr:rowOff>42036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33163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111037</xdr:rowOff>
    </xdr:from>
    <xdr:to>
      <xdr:col>46</xdr:col>
      <xdr:colOff>38100</xdr:colOff>
      <xdr:row>79</xdr:row>
      <xdr:rowOff>41187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32314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118104</xdr:rowOff>
    </xdr:from>
    <xdr:to>
      <xdr:col>41</xdr:col>
      <xdr:colOff>101600</xdr:colOff>
      <xdr:row>79</xdr:row>
      <xdr:rowOff>48254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39381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94810</xdr:rowOff>
    </xdr:from>
    <xdr:to>
      <xdr:col>36</xdr:col>
      <xdr:colOff>165100</xdr:colOff>
      <xdr:row>79</xdr:row>
      <xdr:rowOff>24960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16087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44923</xdr:rowOff>
    </xdr:from>
    <xdr:to>
      <xdr:col>55</xdr:col>
      <xdr:colOff>0</xdr:colOff>
      <xdr:row>97</xdr:row>
      <xdr:rowOff>144049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75573"/>
          <a:ext cx="838200" cy="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144049</xdr:rowOff>
    </xdr:from>
    <xdr:to>
      <xdr:col>50</xdr:col>
      <xdr:colOff>114300</xdr:colOff>
      <xdr:row>98</xdr:row>
      <xdr:rowOff>27741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74699"/>
          <a:ext cx="8890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81485</xdr:rowOff>
    </xdr:from>
    <xdr:to>
      <xdr:col>45</xdr:col>
      <xdr:colOff>177800</xdr:colOff>
      <xdr:row>98</xdr:row>
      <xdr:rowOff>27741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12135"/>
          <a:ext cx="8890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81485</xdr:rowOff>
    </xdr:from>
    <xdr:to>
      <xdr:col>41</xdr:col>
      <xdr:colOff>50800</xdr:colOff>
      <xdr:row>97</xdr:row>
      <xdr:rowOff>166218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12135"/>
          <a:ext cx="889000" cy="8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165573</xdr:rowOff>
    </xdr:from>
    <xdr:to>
      <xdr:col>55</xdr:col>
      <xdr:colOff>50800</xdr:colOff>
      <xdr:row>97</xdr:row>
      <xdr:rowOff>95723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144000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93249</xdr:rowOff>
    </xdr:from>
    <xdr:to>
      <xdr:col>50</xdr:col>
      <xdr:colOff>165100</xdr:colOff>
      <xdr:row>98</xdr:row>
      <xdr:rowOff>23399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148391</xdr:rowOff>
    </xdr:from>
    <xdr:to>
      <xdr:col>46</xdr:col>
      <xdr:colOff>38100</xdr:colOff>
      <xdr:row>98</xdr:row>
      <xdr:rowOff>78541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69668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30685</xdr:rowOff>
    </xdr:from>
    <xdr:to>
      <xdr:col>41</xdr:col>
      <xdr:colOff>101600</xdr:colOff>
      <xdr:row>97</xdr:row>
      <xdr:rowOff>132285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123412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115418</xdr:rowOff>
    </xdr:from>
    <xdr:to>
      <xdr:col>36</xdr:col>
      <xdr:colOff>165100</xdr:colOff>
      <xdr:row>98</xdr:row>
      <xdr:rowOff>45568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34437</xdr:rowOff>
    </xdr:from>
    <xdr:to>
      <xdr:col>85</xdr:col>
      <xdr:colOff>127000</xdr:colOff>
      <xdr:row>39</xdr:row>
      <xdr:rowOff>35190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20987"/>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33589</xdr:rowOff>
    </xdr:from>
    <xdr:to>
      <xdr:col>81</xdr:col>
      <xdr:colOff>50800</xdr:colOff>
      <xdr:row>39</xdr:row>
      <xdr:rowOff>34437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2013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33589</xdr:rowOff>
    </xdr:from>
    <xdr:to>
      <xdr:col>76</xdr:col>
      <xdr:colOff>114300</xdr:colOff>
      <xdr:row>39</xdr:row>
      <xdr:rowOff>37786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0139"/>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37786</xdr:rowOff>
    </xdr:from>
    <xdr:to>
      <xdr:col>71</xdr:col>
      <xdr:colOff>177800</xdr:colOff>
      <xdr:row>39</xdr:row>
      <xdr:rowOff>43484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24336"/>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155840</xdr:rowOff>
    </xdr:from>
    <xdr:to>
      <xdr:col>85</xdr:col>
      <xdr:colOff>177800</xdr:colOff>
      <xdr:row>39</xdr:row>
      <xdr:rowOff>85990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155087</xdr:rowOff>
    </xdr:from>
    <xdr:to>
      <xdr:col>81</xdr:col>
      <xdr:colOff>101600</xdr:colOff>
      <xdr:row>39</xdr:row>
      <xdr:rowOff>85237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76364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154239</xdr:rowOff>
    </xdr:from>
    <xdr:to>
      <xdr:col>76</xdr:col>
      <xdr:colOff>165100</xdr:colOff>
      <xdr:row>39</xdr:row>
      <xdr:rowOff>84389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75516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158436</xdr:rowOff>
    </xdr:from>
    <xdr:to>
      <xdr:col>72</xdr:col>
      <xdr:colOff>38100</xdr:colOff>
      <xdr:row>39</xdr:row>
      <xdr:rowOff>88586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79713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6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164134</xdr:rowOff>
    </xdr:from>
    <xdr:to>
      <xdr:col>67</xdr:col>
      <xdr:colOff>101600</xdr:colOff>
      <xdr:row>39</xdr:row>
      <xdr:rowOff>94284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85411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7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144455</xdr:rowOff>
    </xdr:from>
    <xdr:to>
      <xdr:col>85</xdr:col>
      <xdr:colOff>127000</xdr:colOff>
      <xdr:row>76</xdr:row>
      <xdr:rowOff>151930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74655"/>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144455</xdr:rowOff>
    </xdr:from>
    <xdr:to>
      <xdr:col>81</xdr:col>
      <xdr:colOff>50800</xdr:colOff>
      <xdr:row>76</xdr:row>
      <xdr:rowOff>148814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7465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148814</xdr:rowOff>
    </xdr:from>
    <xdr:to>
      <xdr:col>76</xdr:col>
      <xdr:colOff>114300</xdr:colOff>
      <xdr:row>76</xdr:row>
      <xdr:rowOff>152090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7901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152090</xdr:rowOff>
    </xdr:from>
    <xdr:to>
      <xdr:col>71</xdr:col>
      <xdr:colOff>177800</xdr:colOff>
      <xdr:row>76</xdr:row>
      <xdr:rowOff>161265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82290"/>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101130</xdr:rowOff>
    </xdr:from>
    <xdr:to>
      <xdr:col>85</xdr:col>
      <xdr:colOff>177800</xdr:colOff>
      <xdr:row>77</xdr:row>
      <xdr:rowOff>31280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79557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93655</xdr:rowOff>
    </xdr:from>
    <xdr:to>
      <xdr:col>81</xdr:col>
      <xdr:colOff>101600</xdr:colOff>
      <xdr:row>77</xdr:row>
      <xdr:rowOff>23805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14932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98014</xdr:rowOff>
    </xdr:from>
    <xdr:to>
      <xdr:col>76</xdr:col>
      <xdr:colOff>165100</xdr:colOff>
      <xdr:row>77</xdr:row>
      <xdr:rowOff>28164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19291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101290</xdr:rowOff>
    </xdr:from>
    <xdr:to>
      <xdr:col>72</xdr:col>
      <xdr:colOff>38100</xdr:colOff>
      <xdr:row>77</xdr:row>
      <xdr:rowOff>31440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22567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110465</xdr:rowOff>
    </xdr:from>
    <xdr:to>
      <xdr:col>67</xdr:col>
      <xdr:colOff>101600</xdr:colOff>
      <xdr:row>77</xdr:row>
      <xdr:rowOff>40615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31742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61158</xdr:rowOff>
    </xdr:from>
    <xdr:to>
      <xdr:col>85</xdr:col>
      <xdr:colOff>126364</xdr:colOff>
      <xdr:row>99</xdr:row>
      <xdr:rowOff>43165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348908"/>
          <a:ext cx="1269" cy="66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48851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43165</xdr:rowOff>
    </xdr:from>
    <xdr:to>
      <xdr:col>86</xdr:col>
      <xdr:colOff>25400</xdr:colOff>
      <xdr:row>99</xdr:row>
      <xdr:rowOff>43165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1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61158</xdr:rowOff>
    </xdr:from>
    <xdr:to>
      <xdr:col>86</xdr:col>
      <xdr:colOff>25400</xdr:colOff>
      <xdr:row>95</xdr:row>
      <xdr:rowOff>61158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34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137892</xdr:rowOff>
    </xdr:from>
    <xdr:to>
      <xdr:col>85</xdr:col>
      <xdr:colOff>127000</xdr:colOff>
      <xdr:row>95</xdr:row>
      <xdr:rowOff>61158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739842"/>
          <a:ext cx="838200" cy="6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93301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95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114874</xdr:rowOff>
    </xdr:from>
    <xdr:to>
      <xdr:col>85</xdr:col>
      <xdr:colOff>177800</xdr:colOff>
      <xdr:row>99</xdr:row>
      <xdr:rowOff>45024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137892</xdr:rowOff>
    </xdr:from>
    <xdr:to>
      <xdr:col>81</xdr:col>
      <xdr:colOff>50800</xdr:colOff>
      <xdr:row>93</xdr:row>
      <xdr:rowOff>41211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739842"/>
          <a:ext cx="889000" cy="2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107699</xdr:rowOff>
    </xdr:from>
    <xdr:to>
      <xdr:col>81</xdr:col>
      <xdr:colOff>101600</xdr:colOff>
      <xdr:row>99</xdr:row>
      <xdr:rowOff>37849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28976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41211</xdr:rowOff>
    </xdr:from>
    <xdr:to>
      <xdr:col>76</xdr:col>
      <xdr:colOff>114300</xdr:colOff>
      <xdr:row>95</xdr:row>
      <xdr:rowOff>150031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986061"/>
          <a:ext cx="889000" cy="4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105776</xdr:rowOff>
    </xdr:from>
    <xdr:to>
      <xdr:col>76</xdr:col>
      <xdr:colOff>165100</xdr:colOff>
      <xdr:row>99</xdr:row>
      <xdr:rowOff>35926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27053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150031</xdr:rowOff>
    </xdr:from>
    <xdr:to>
      <xdr:col>71</xdr:col>
      <xdr:colOff>177800</xdr:colOff>
      <xdr:row>98</xdr:row>
      <xdr:rowOff>130687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437781"/>
          <a:ext cx="889000" cy="4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120910</xdr:rowOff>
    </xdr:from>
    <xdr:to>
      <xdr:col>72</xdr:col>
      <xdr:colOff>38100</xdr:colOff>
      <xdr:row>99</xdr:row>
      <xdr:rowOff>51060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131358</xdr:rowOff>
    </xdr:from>
    <xdr:to>
      <xdr:col>67</xdr:col>
      <xdr:colOff>101600</xdr:colOff>
      <xdr:row>99</xdr:row>
      <xdr:rowOff>61508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52635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10358</xdr:rowOff>
    </xdr:from>
    <xdr:to>
      <xdr:col>85</xdr:col>
      <xdr:colOff>177800</xdr:colOff>
      <xdr:row>95</xdr:row>
      <xdr:rowOff>111958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134835</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25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87092</xdr:rowOff>
    </xdr:from>
    <xdr:to>
      <xdr:col>81</xdr:col>
      <xdr:colOff>101600</xdr:colOff>
      <xdr:row>92</xdr:row>
      <xdr:rowOff>17242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6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33769</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36205" y="15464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161861</xdr:rowOff>
    </xdr:from>
    <xdr:to>
      <xdr:col>76</xdr:col>
      <xdr:colOff>165100</xdr:colOff>
      <xdr:row>93</xdr:row>
      <xdr:rowOff>92011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9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108538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571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99231</xdr:rowOff>
    </xdr:from>
    <xdr:to>
      <xdr:col>72</xdr:col>
      <xdr:colOff>38100</xdr:colOff>
      <xdr:row>96</xdr:row>
      <xdr:rowOff>29381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3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45908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16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79887</xdr:rowOff>
    </xdr:from>
    <xdr:to>
      <xdr:col>67</xdr:col>
      <xdr:colOff>101600</xdr:colOff>
      <xdr:row>99</xdr:row>
      <xdr:rowOff>10037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26564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23016</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6538116"/>
          <a:ext cx="1269" cy="24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125061</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811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141143</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631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23016</xdr:rowOff>
    </xdr:from>
    <xdr:to>
      <xdr:col>116</xdr:col>
      <xdr:colOff>152400</xdr:colOff>
      <xdr:row>38</xdr:row>
      <xdr:rowOff>23016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53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101899</xdr:rowOff>
    </xdr:from>
    <xdr:to>
      <xdr:col>116</xdr:col>
      <xdr:colOff>63500</xdr:colOff>
      <xdr:row>39</xdr:row>
      <xdr:rowOff>98258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245399"/>
          <a:ext cx="838200" cy="15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42511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57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19634</xdr:rowOff>
    </xdr:from>
    <xdr:to>
      <xdr:col>116</xdr:col>
      <xdr:colOff>114300</xdr:colOff>
      <xdr:row>39</xdr:row>
      <xdr:rowOff>121234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70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101899</xdr:rowOff>
    </xdr:from>
    <xdr:to>
      <xdr:col>111</xdr:col>
      <xdr:colOff>177800</xdr:colOff>
      <xdr:row>39</xdr:row>
      <xdr:rowOff>98192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245399"/>
          <a:ext cx="889000" cy="15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165660</xdr:rowOff>
    </xdr:from>
    <xdr:to>
      <xdr:col>112</xdr:col>
      <xdr:colOff>38100</xdr:colOff>
      <xdr:row>39</xdr:row>
      <xdr:rowOff>95810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86937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7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91205</xdr:rowOff>
    </xdr:from>
    <xdr:to>
      <xdr:col>107</xdr:col>
      <xdr:colOff>50800</xdr:colOff>
      <xdr:row>39</xdr:row>
      <xdr:rowOff>98192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77755"/>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30656</xdr:rowOff>
    </xdr:from>
    <xdr:to>
      <xdr:col>107</xdr:col>
      <xdr:colOff>101600</xdr:colOff>
      <xdr:row>39</xdr:row>
      <xdr:rowOff>132256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148783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44276</xdr:rowOff>
    </xdr:from>
    <xdr:to>
      <xdr:col>102</xdr:col>
      <xdr:colOff>114300</xdr:colOff>
      <xdr:row>39</xdr:row>
      <xdr:rowOff>91205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59376"/>
          <a:ext cx="889000" cy="2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30558</xdr:rowOff>
    </xdr:from>
    <xdr:to>
      <xdr:col>102</xdr:col>
      <xdr:colOff>165100</xdr:colOff>
      <xdr:row>39</xdr:row>
      <xdr:rowOff>132158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148685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32632</xdr:rowOff>
    </xdr:from>
    <xdr:to>
      <xdr:col>98</xdr:col>
      <xdr:colOff>38100</xdr:colOff>
      <xdr:row>39</xdr:row>
      <xdr:rowOff>134232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125359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47458</xdr:rowOff>
    </xdr:from>
    <xdr:to>
      <xdr:col>116</xdr:col>
      <xdr:colOff>114300</xdr:colOff>
      <xdr:row>39</xdr:row>
      <xdr:rowOff>149058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169511</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51099</xdr:rowOff>
    </xdr:from>
    <xdr:to>
      <xdr:col>112</xdr:col>
      <xdr:colOff>38100</xdr:colOff>
      <xdr:row>30</xdr:row>
      <xdr:rowOff>152699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1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169226</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6111" y="496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47392</xdr:rowOff>
    </xdr:from>
    <xdr:to>
      <xdr:col>107</xdr:col>
      <xdr:colOff>101600</xdr:colOff>
      <xdr:row>39</xdr:row>
      <xdr:rowOff>148992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140119</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40405</xdr:rowOff>
    </xdr:from>
    <xdr:to>
      <xdr:col>102</xdr:col>
      <xdr:colOff>165100</xdr:colOff>
      <xdr:row>39</xdr:row>
      <xdr:rowOff>142005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133132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164926</xdr:rowOff>
    </xdr:from>
    <xdr:to>
      <xdr:col>98</xdr:col>
      <xdr:colOff>38100</xdr:colOff>
      <xdr:row>38</xdr:row>
      <xdr:rowOff>95076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111603</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389111" y="62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131699</xdr:rowOff>
    </xdr:from>
    <xdr:to>
      <xdr:col>116</xdr:col>
      <xdr:colOff>63500</xdr:colOff>
      <xdr:row>58</xdr:row>
      <xdr:rowOff>131768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79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131768</xdr:rowOff>
    </xdr:from>
    <xdr:to>
      <xdr:col>111</xdr:col>
      <xdr:colOff>177800</xdr:colOff>
      <xdr:row>58</xdr:row>
      <xdr:rowOff>131859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586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20759</xdr:rowOff>
    </xdr:from>
    <xdr:to>
      <xdr:col>107</xdr:col>
      <xdr:colOff>50800</xdr:colOff>
      <xdr:row>58</xdr:row>
      <xdr:rowOff>131859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64859"/>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20759</xdr:rowOff>
    </xdr:from>
    <xdr:to>
      <xdr:col>102</xdr:col>
      <xdr:colOff>114300</xdr:colOff>
      <xdr:row>58</xdr:row>
      <xdr:rowOff>128796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64859"/>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63715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80899</xdr:rowOff>
    </xdr:from>
    <xdr:to>
      <xdr:col>116</xdr:col>
      <xdr:colOff>114300</xdr:colOff>
      <xdr:row>59</xdr:row>
      <xdr:rowOff>11049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167276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80968</xdr:rowOff>
    </xdr:from>
    <xdr:to>
      <xdr:col>112</xdr:col>
      <xdr:colOff>38100</xdr:colOff>
      <xdr:row>59</xdr:row>
      <xdr:rowOff>11118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2245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81059</xdr:rowOff>
    </xdr:from>
    <xdr:to>
      <xdr:col>107</xdr:col>
      <xdr:colOff>101600</xdr:colOff>
      <xdr:row>59</xdr:row>
      <xdr:rowOff>11209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2336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141409</xdr:rowOff>
    </xdr:from>
    <xdr:to>
      <xdr:col>102</xdr:col>
      <xdr:colOff>165100</xdr:colOff>
      <xdr:row>58</xdr:row>
      <xdr:rowOff>71559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88086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77996</xdr:rowOff>
    </xdr:from>
    <xdr:to>
      <xdr:col>98</xdr:col>
      <xdr:colOff>38100</xdr:colOff>
      <xdr:row>59</xdr:row>
      <xdr:rowOff>8146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170723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140432</xdr:rowOff>
    </xdr:from>
    <xdr:to>
      <xdr:col>116</xdr:col>
      <xdr:colOff>63500</xdr:colOff>
      <xdr:row>77</xdr:row>
      <xdr:rowOff>19686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70632"/>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97059</xdr:rowOff>
    </xdr:from>
    <xdr:to>
      <xdr:col>111</xdr:col>
      <xdr:colOff>177800</xdr:colOff>
      <xdr:row>77</xdr:row>
      <xdr:rowOff>19686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27259"/>
          <a:ext cx="889000" cy="9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97059</xdr:rowOff>
    </xdr:from>
    <xdr:to>
      <xdr:col>107</xdr:col>
      <xdr:colOff>50800</xdr:colOff>
      <xdr:row>76</xdr:row>
      <xdr:rowOff>122205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2725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122205</xdr:rowOff>
    </xdr:from>
    <xdr:to>
      <xdr:col>102</xdr:col>
      <xdr:colOff>114300</xdr:colOff>
      <xdr:row>76</xdr:row>
      <xdr:rowOff>125496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52405"/>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89632</xdr:rowOff>
    </xdr:from>
    <xdr:to>
      <xdr:col>116</xdr:col>
      <xdr:colOff>114300</xdr:colOff>
      <xdr:row>77</xdr:row>
      <xdr:rowOff>19782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68059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140336</xdr:rowOff>
    </xdr:from>
    <xdr:to>
      <xdr:col>112</xdr:col>
      <xdr:colOff>38100</xdr:colOff>
      <xdr:row>77</xdr:row>
      <xdr:rowOff>70486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61613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46259</xdr:rowOff>
    </xdr:from>
    <xdr:to>
      <xdr:col>107</xdr:col>
      <xdr:colOff>101600</xdr:colOff>
      <xdr:row>76</xdr:row>
      <xdr:rowOff>147859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138986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71405</xdr:rowOff>
    </xdr:from>
    <xdr:to>
      <xdr:col>102</xdr:col>
      <xdr:colOff>165100</xdr:colOff>
      <xdr:row>77</xdr:row>
      <xdr:rowOff>1555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164132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74696</xdr:rowOff>
    </xdr:from>
    <xdr:to>
      <xdr:col>98</xdr:col>
      <xdr:colOff>38100</xdr:colOff>
      <xdr:row>77</xdr:row>
      <xdr:rowOff>4846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167423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特に減少幅の大きい補助費等、物件費、積立金の減少の要因は、ふるさと納税寄付金の減少と関係業務の外部委託化によるものであり、ふるさと納税寄付金の動向が本町財政構造に大きな影響を与えることがわ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財政基盤が脆弱な当町にとって本寄附金は大きな財源である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ことから寄附額の増加に向けた取り組みを進めると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ともに、その使途についても適正化を図る必要がある。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類似団体を大きく上回っているが、現在当町が重要施策として実施している子育て支援等に係る児童福祉関係補助費が大きな要因である。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普通建設事業費については、昨年度から大きく増加しているが、これは、旧病院の解体工事や複数の企業立地に伴う工場建設等に対する奨励金の増加が主な要因である。また、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老朽化に伴う更新整備もあることから、公共施設等総合管理計画や今後整備予定の個別施設計画等により平準化を図る必要がある。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10,508
10,458
102.11
15,750,053
15,239,897
270,898
3,459,796
5,969,178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74549</xdr:rowOff>
    </xdr:from>
    <xdr:to>
      <xdr:col>24</xdr:col>
      <xdr:colOff>63500</xdr:colOff>
      <xdr:row>37</xdr:row>
      <xdr:rowOff>97790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8199"/>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97790</xdr:rowOff>
    </xdr:from>
    <xdr:to>
      <xdr:col>19</xdr:col>
      <xdr:colOff>177800</xdr:colOff>
      <xdr:row>37</xdr:row>
      <xdr:rowOff>146939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1440"/>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137795</xdr:rowOff>
    </xdr:from>
    <xdr:to>
      <xdr:col>15</xdr:col>
      <xdr:colOff>50800</xdr:colOff>
      <xdr:row>37</xdr:row>
      <xdr:rowOff>146939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814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74549</xdr:rowOff>
    </xdr:from>
    <xdr:to>
      <xdr:col>10</xdr:col>
      <xdr:colOff>114300</xdr:colOff>
      <xdr:row>37</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81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23749</xdr:rowOff>
    </xdr:from>
    <xdr:to>
      <xdr:col>24</xdr:col>
      <xdr:colOff>114300</xdr:colOff>
      <xdr:row>37</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46990</xdr:rowOff>
    </xdr:from>
    <xdr:to>
      <xdr:col>20</xdr:col>
      <xdr:colOff>38100</xdr:colOff>
      <xdr:row>37</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96139</xdr:rowOff>
    </xdr:from>
    <xdr:to>
      <xdr:col>15</xdr:col>
      <xdr:colOff>101600</xdr:colOff>
      <xdr:row>38</xdr:row>
      <xdr:rowOff>26289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17416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86995</xdr:rowOff>
    </xdr:from>
    <xdr:to>
      <xdr:col>10</xdr:col>
      <xdr:colOff>165100</xdr:colOff>
      <xdr:row>38</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8272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23749</xdr:rowOff>
    </xdr:from>
    <xdr:to>
      <xdr:col>6</xdr:col>
      <xdr:colOff>38100</xdr:colOff>
      <xdr:row>37</xdr:row>
      <xdr:rowOff>125349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116476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100396</xdr:rowOff>
    </xdr:from>
    <xdr:to>
      <xdr:col>24</xdr:col>
      <xdr:colOff>62865</xdr:colOff>
      <xdr:row>59</xdr:row>
      <xdr:rowOff>7149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30146"/>
          <a:ext cx="1270" cy="59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10976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7149</xdr:rowOff>
    </xdr:from>
    <xdr:to>
      <xdr:col>24</xdr:col>
      <xdr:colOff>152400</xdr:colOff>
      <xdr:row>59</xdr:row>
      <xdr:rowOff>7149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47073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0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100396</xdr:rowOff>
    </xdr:from>
    <xdr:to>
      <xdr:col>24</xdr:col>
      <xdr:colOff>152400</xdr:colOff>
      <xdr:row>55</xdr:row>
      <xdr:rowOff>100396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3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107141</xdr:rowOff>
    </xdr:from>
    <xdr:to>
      <xdr:col>24</xdr:col>
      <xdr:colOff>63500</xdr:colOff>
      <xdr:row>55</xdr:row>
      <xdr:rowOff>100396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79641"/>
          <a:ext cx="838200" cy="8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39898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61471</xdr:rowOff>
    </xdr:from>
    <xdr:to>
      <xdr:col>24</xdr:col>
      <xdr:colOff>114300</xdr:colOff>
      <xdr:row>58</xdr:row>
      <xdr:rowOff>163071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107141</xdr:rowOff>
    </xdr:from>
    <xdr:to>
      <xdr:col>19</xdr:col>
      <xdr:colOff>177800</xdr:colOff>
      <xdr:row>53</xdr:row>
      <xdr:rowOff>36700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79641"/>
          <a:ext cx="889000" cy="4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51885</xdr:rowOff>
    </xdr:from>
    <xdr:to>
      <xdr:col>20</xdr:col>
      <xdr:colOff>38100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144612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36700</xdr:rowOff>
    </xdr:from>
    <xdr:to>
      <xdr:col>15</xdr:col>
      <xdr:colOff>50800</xdr:colOff>
      <xdr:row>55</xdr:row>
      <xdr:rowOff>127298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123550"/>
          <a:ext cx="889000" cy="4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57117</xdr:rowOff>
    </xdr:from>
    <xdr:to>
      <xdr:col>15</xdr:col>
      <xdr:colOff>101600</xdr:colOff>
      <xdr:row>58</xdr:row>
      <xdr:rowOff>158717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149844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127298</xdr:rowOff>
    </xdr:from>
    <xdr:to>
      <xdr:col>10</xdr:col>
      <xdr:colOff>114300</xdr:colOff>
      <xdr:row>58</xdr:row>
      <xdr:rowOff>78476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57048"/>
          <a:ext cx="889000" cy="4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65912</xdr:rowOff>
    </xdr:from>
    <xdr:to>
      <xdr:col>10</xdr:col>
      <xdr:colOff>165100</xdr:colOff>
      <xdr:row>58</xdr:row>
      <xdr:rowOff>167512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158639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83664</xdr:rowOff>
    </xdr:from>
    <xdr:to>
      <xdr:col>6</xdr:col>
      <xdr:colOff>38100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49596</xdr:rowOff>
    </xdr:from>
    <xdr:to>
      <xdr:col>24</xdr:col>
      <xdr:colOff>114300</xdr:colOff>
      <xdr:row>55</xdr:row>
      <xdr:rowOff>151196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2623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56341</xdr:rowOff>
    </xdr:from>
    <xdr:to>
      <xdr:col>20</xdr:col>
      <xdr:colOff>38100</xdr:colOff>
      <xdr:row>50</xdr:row>
      <xdr:rowOff>157941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3018</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8404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157350</xdr:rowOff>
    </xdr:from>
    <xdr:to>
      <xdr:col>15</xdr:col>
      <xdr:colOff>101600</xdr:colOff>
      <xdr:row>53</xdr:row>
      <xdr:rowOff>87500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104027</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205" y="8847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76498</xdr:rowOff>
    </xdr:from>
    <xdr:to>
      <xdr:col>10</xdr:col>
      <xdr:colOff>165100</xdr:colOff>
      <xdr:row>56</xdr:row>
      <xdr:rowOff>6648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23175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8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27676</xdr:rowOff>
    </xdr:from>
    <xdr:to>
      <xdr:col>6</xdr:col>
      <xdr:colOff>38100</xdr:colOff>
      <xdr:row>58</xdr:row>
      <xdr:rowOff>129276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145803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6251</xdr:rowOff>
    </xdr:from>
    <xdr:to>
      <xdr:col>24</xdr:col>
      <xdr:colOff>63500</xdr:colOff>
      <xdr:row>75</xdr:row>
      <xdr:rowOff>34498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93551"/>
          <a:ext cx="838200" cy="19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34498</xdr:rowOff>
    </xdr:from>
    <xdr:to>
      <xdr:col>19</xdr:col>
      <xdr:colOff>177800</xdr:colOff>
      <xdr:row>75</xdr:row>
      <xdr:rowOff>45677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3248"/>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54608</xdr:rowOff>
    </xdr:from>
    <xdr:to>
      <xdr:col>15</xdr:col>
      <xdr:colOff>50800</xdr:colOff>
      <xdr:row>75</xdr:row>
      <xdr:rowOff>45677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41908"/>
          <a:ext cx="889000" cy="1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54608</xdr:rowOff>
    </xdr:from>
    <xdr:to>
      <xdr:col>10</xdr:col>
      <xdr:colOff>114300</xdr:colOff>
      <xdr:row>75</xdr:row>
      <xdr:rowOff>155229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41908"/>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126901</xdr:rowOff>
    </xdr:from>
    <xdr:to>
      <xdr:col>24</xdr:col>
      <xdr:colOff>114300</xdr:colOff>
      <xdr:row>74</xdr:row>
      <xdr:rowOff>57051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149778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155148</xdr:rowOff>
    </xdr:from>
    <xdr:to>
      <xdr:col>20</xdr:col>
      <xdr:colOff>38100</xdr:colOff>
      <xdr:row>75</xdr:row>
      <xdr:rowOff>85298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101825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166327</xdr:rowOff>
    </xdr:from>
    <xdr:to>
      <xdr:col>15</xdr:col>
      <xdr:colOff>101600</xdr:colOff>
      <xdr:row>75</xdr:row>
      <xdr:rowOff>96477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113004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3808</xdr:rowOff>
    </xdr:from>
    <xdr:to>
      <xdr:col>10</xdr:col>
      <xdr:colOff>165100</xdr:colOff>
      <xdr:row>74</xdr:row>
      <xdr:rowOff>105408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121935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6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104429</xdr:rowOff>
    </xdr:from>
    <xdr:to>
      <xdr:col>6</xdr:col>
      <xdr:colOff>38100</xdr:colOff>
      <xdr:row>76</xdr:row>
      <xdr:rowOff>34579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51106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147422</xdr:rowOff>
    </xdr:from>
    <xdr:to>
      <xdr:col>24</xdr:col>
      <xdr:colOff>63500</xdr:colOff>
      <xdr:row>95</xdr:row>
      <xdr:rowOff>107862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920822"/>
          <a:ext cx="838200" cy="4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8089</xdr:rowOff>
    </xdr:from>
    <xdr:to>
      <xdr:col>19</xdr:col>
      <xdr:colOff>177800</xdr:colOff>
      <xdr:row>95</xdr:row>
      <xdr:rowOff>107862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124389"/>
          <a:ext cx="889000" cy="2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8089</xdr:rowOff>
    </xdr:from>
    <xdr:to>
      <xdr:col>15</xdr:col>
      <xdr:colOff>50800</xdr:colOff>
      <xdr:row>97</xdr:row>
      <xdr:rowOff>129997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24389"/>
          <a:ext cx="889000" cy="6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117106</xdr:rowOff>
    </xdr:from>
    <xdr:to>
      <xdr:col>10</xdr:col>
      <xdr:colOff>114300</xdr:colOff>
      <xdr:row>97</xdr:row>
      <xdr:rowOff>129997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47756"/>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96622</xdr:rowOff>
    </xdr:from>
    <xdr:to>
      <xdr:col>24</xdr:col>
      <xdr:colOff>114300</xdr:colOff>
      <xdr:row>93</xdr:row>
      <xdr:rowOff>26772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7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119499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2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57062</xdr:rowOff>
    </xdr:from>
    <xdr:to>
      <xdr:col>20</xdr:col>
      <xdr:colOff>38100</xdr:colOff>
      <xdr:row>95</xdr:row>
      <xdr:rowOff>158662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128739</xdr:rowOff>
    </xdr:from>
    <xdr:to>
      <xdr:col>15</xdr:col>
      <xdr:colOff>101600</xdr:colOff>
      <xdr:row>94</xdr:row>
      <xdr:rowOff>58889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75416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4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79197</xdr:rowOff>
    </xdr:from>
    <xdr:to>
      <xdr:col>10</xdr:col>
      <xdr:colOff>165100</xdr:colOff>
      <xdr:row>98</xdr:row>
      <xdr:rowOff>9347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66306</xdr:rowOff>
    </xdr:from>
    <xdr:to>
      <xdr:col>6</xdr:col>
      <xdr:colOff>38100</xdr:colOff>
      <xdr:row>97</xdr:row>
      <xdr:rowOff>167906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159033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139014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38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137414</xdr:rowOff>
    </xdr:from>
    <xdr:to>
      <xdr:col>50</xdr:col>
      <xdr:colOff>114300</xdr:colOff>
      <xdr:row>38</xdr:row>
      <xdr:rowOff>138785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251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123012</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3811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7891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72212</xdr:rowOff>
    </xdr:from>
    <xdr:to>
      <xdr:col>36</xdr:col>
      <xdr:colOff>165100</xdr:colOff>
      <xdr:row>39</xdr:row>
      <xdr:rowOff>2362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164939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120680</xdr:rowOff>
    </xdr:from>
    <xdr:to>
      <xdr:col>55</xdr:col>
      <xdr:colOff>0</xdr:colOff>
      <xdr:row>57</xdr:row>
      <xdr:rowOff>483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721880"/>
          <a:ext cx="8382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120680</xdr:rowOff>
    </xdr:from>
    <xdr:to>
      <xdr:col>50</xdr:col>
      <xdr:colOff>114300</xdr:colOff>
      <xdr:row>57</xdr:row>
      <xdr:rowOff>51232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21880"/>
          <a:ext cx="889000" cy="1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51232</xdr:rowOff>
    </xdr:from>
    <xdr:to>
      <xdr:col>45</xdr:col>
      <xdr:colOff>177800</xdr:colOff>
      <xdr:row>57</xdr:row>
      <xdr:rowOff>89664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23882"/>
          <a:ext cx="889000" cy="3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72916</xdr:rowOff>
    </xdr:from>
    <xdr:to>
      <xdr:col>41</xdr:col>
      <xdr:colOff>50800</xdr:colOff>
      <xdr:row>57</xdr:row>
      <xdr:rowOff>89664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45566"/>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121133</xdr:rowOff>
    </xdr:from>
    <xdr:to>
      <xdr:col>55</xdr:col>
      <xdr:colOff>50800</xdr:colOff>
      <xdr:row>57</xdr:row>
      <xdr:rowOff>51283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144010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69880</xdr:rowOff>
    </xdr:from>
    <xdr:to>
      <xdr:col>50</xdr:col>
      <xdr:colOff>165100</xdr:colOff>
      <xdr:row>57</xdr:row>
      <xdr:rowOff>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xdr:rowOff>
    </xdr:from>
    <xdr:to>
      <xdr:col>46</xdr:col>
      <xdr:colOff>38100</xdr:colOff>
      <xdr:row>57</xdr:row>
      <xdr:rowOff>102032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38864</xdr:rowOff>
    </xdr:from>
    <xdr:to>
      <xdr:col>41</xdr:col>
      <xdr:colOff>101600</xdr:colOff>
      <xdr:row>57</xdr:row>
      <xdr:rowOff>140464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131591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0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22116</xdr:rowOff>
    </xdr:from>
    <xdr:to>
      <xdr:col>36</xdr:col>
      <xdr:colOff>165100</xdr:colOff>
      <xdr:row>57</xdr:row>
      <xdr:rowOff>123716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88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52992</xdr:rowOff>
    </xdr:from>
    <xdr:to>
      <xdr:col>55</xdr:col>
      <xdr:colOff>0</xdr:colOff>
      <xdr:row>77</xdr:row>
      <xdr:rowOff>65925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54642"/>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35613</xdr:rowOff>
    </xdr:from>
    <xdr:to>
      <xdr:col>50</xdr:col>
      <xdr:colOff>114300</xdr:colOff>
      <xdr:row>77</xdr:row>
      <xdr:rowOff>52992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237263"/>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35613</xdr:rowOff>
    </xdr:from>
    <xdr:to>
      <xdr:col>45</xdr:col>
      <xdr:colOff>177800</xdr:colOff>
      <xdr:row>77</xdr:row>
      <xdr:rowOff>127442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37263"/>
          <a:ext cx="889000" cy="9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127442</xdr:rowOff>
    </xdr:from>
    <xdr:to>
      <xdr:col>41</xdr:col>
      <xdr:colOff>50800</xdr:colOff>
      <xdr:row>77</xdr:row>
      <xdr:rowOff>128104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29092"/>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15125</xdr:rowOff>
    </xdr:from>
    <xdr:to>
      <xdr:col>55</xdr:col>
      <xdr:colOff>50800</xdr:colOff>
      <xdr:row>77</xdr:row>
      <xdr:rowOff>116725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137124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6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2192</xdr:rowOff>
    </xdr:from>
    <xdr:to>
      <xdr:col>50</xdr:col>
      <xdr:colOff>165100</xdr:colOff>
      <xdr:row>77</xdr:row>
      <xdr:rowOff>103792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120319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156263</xdr:rowOff>
    </xdr:from>
    <xdr:to>
      <xdr:col>46</xdr:col>
      <xdr:colOff>38100</xdr:colOff>
      <xdr:row>77</xdr:row>
      <xdr:rowOff>86413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102940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76642</xdr:rowOff>
    </xdr:from>
    <xdr:to>
      <xdr:col>41</xdr:col>
      <xdr:colOff>101600</xdr:colOff>
      <xdr:row>78</xdr:row>
      <xdr:rowOff>6792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169369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3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77304</xdr:rowOff>
    </xdr:from>
    <xdr:to>
      <xdr:col>36</xdr:col>
      <xdr:colOff>165100</xdr:colOff>
      <xdr:row>78</xdr:row>
      <xdr:rowOff>7454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170031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95808</xdr:rowOff>
    </xdr:from>
    <xdr:to>
      <xdr:col>55</xdr:col>
      <xdr:colOff>0</xdr:colOff>
      <xdr:row>97</xdr:row>
      <xdr:rowOff>122413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726458"/>
          <a:ext cx="8382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95808</xdr:rowOff>
    </xdr:from>
    <xdr:to>
      <xdr:col>50</xdr:col>
      <xdr:colOff>114300</xdr:colOff>
      <xdr:row>97</xdr:row>
      <xdr:rowOff>162556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726458"/>
          <a:ext cx="889000" cy="6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117763</xdr:rowOff>
    </xdr:from>
    <xdr:to>
      <xdr:col>45</xdr:col>
      <xdr:colOff>177800</xdr:colOff>
      <xdr:row>97</xdr:row>
      <xdr:rowOff>162556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748413"/>
          <a:ext cx="889000" cy="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117763</xdr:rowOff>
    </xdr:from>
    <xdr:to>
      <xdr:col>41</xdr:col>
      <xdr:colOff>50800</xdr:colOff>
      <xdr:row>97</xdr:row>
      <xdr:rowOff>126811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74841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71613</xdr:rowOff>
    </xdr:from>
    <xdr:to>
      <xdr:col>55</xdr:col>
      <xdr:colOff>50800</xdr:colOff>
      <xdr:row>98</xdr:row>
      <xdr:rowOff>1763</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7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157990</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45008</xdr:rowOff>
    </xdr:from>
    <xdr:to>
      <xdr:col>50</xdr:col>
      <xdr:colOff>165100</xdr:colOff>
      <xdr:row>97</xdr:row>
      <xdr:rowOff>146608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137735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111756</xdr:rowOff>
    </xdr:from>
    <xdr:to>
      <xdr:col>46</xdr:col>
      <xdr:colOff>38100</xdr:colOff>
      <xdr:row>98</xdr:row>
      <xdr:rowOff>41906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33033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66963</xdr:rowOff>
    </xdr:from>
    <xdr:to>
      <xdr:col>41</xdr:col>
      <xdr:colOff>101600</xdr:colOff>
      <xdr:row>97</xdr:row>
      <xdr:rowOff>168563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159690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76011</xdr:rowOff>
    </xdr:from>
    <xdr:to>
      <xdr:col>36</xdr:col>
      <xdr:colOff>165100</xdr:colOff>
      <xdr:row>98</xdr:row>
      <xdr:rowOff>6161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168738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9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2711</xdr:rowOff>
    </xdr:from>
    <xdr:to>
      <xdr:col>85</xdr:col>
      <xdr:colOff>127000</xdr:colOff>
      <xdr:row>38</xdr:row>
      <xdr:rowOff>144367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17811"/>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60814</xdr:rowOff>
    </xdr:from>
    <xdr:to>
      <xdr:col>81</xdr:col>
      <xdr:colOff>50800</xdr:colOff>
      <xdr:row>38</xdr:row>
      <xdr:rowOff>144367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7591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60814</xdr:rowOff>
    </xdr:from>
    <xdr:to>
      <xdr:col>76</xdr:col>
      <xdr:colOff>114300</xdr:colOff>
      <xdr:row>38</xdr:row>
      <xdr:rowOff>163417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75914"/>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163417</xdr:rowOff>
    </xdr:from>
    <xdr:to>
      <xdr:col>71</xdr:col>
      <xdr:colOff>177800</xdr:colOff>
      <xdr:row>39</xdr:row>
      <xdr:rowOff>8579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78517"/>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123361</xdr:rowOff>
    </xdr:from>
    <xdr:to>
      <xdr:col>85</xdr:col>
      <xdr:colOff>177800</xdr:colOff>
      <xdr:row>38</xdr:row>
      <xdr:rowOff>53511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101788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93567</xdr:rowOff>
    </xdr:from>
    <xdr:to>
      <xdr:col>81</xdr:col>
      <xdr:colOff>101600</xdr:colOff>
      <xdr:row>39</xdr:row>
      <xdr:rowOff>23717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6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14844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7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10014</xdr:rowOff>
    </xdr:from>
    <xdr:to>
      <xdr:col>76</xdr:col>
      <xdr:colOff>165100</xdr:colOff>
      <xdr:row>38</xdr:row>
      <xdr:rowOff>111614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102741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112617</xdr:rowOff>
    </xdr:from>
    <xdr:to>
      <xdr:col>72</xdr:col>
      <xdr:colOff>38100</xdr:colOff>
      <xdr:row>39</xdr:row>
      <xdr:rowOff>42767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6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33894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7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129229</xdr:rowOff>
    </xdr:from>
    <xdr:to>
      <xdr:col>67</xdr:col>
      <xdr:colOff>101600</xdr:colOff>
      <xdr:row>39</xdr:row>
      <xdr:rowOff>59379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50506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7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106334</xdr:rowOff>
    </xdr:from>
    <xdr:to>
      <xdr:col>85</xdr:col>
      <xdr:colOff>126364</xdr:colOff>
      <xdr:row>57</xdr:row>
      <xdr:rowOff>142411</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9021734"/>
          <a:ext cx="1269" cy="893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146238</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142411</xdr:rowOff>
    </xdr:from>
    <xdr:to>
      <xdr:col>86</xdr:col>
      <xdr:colOff>25400</xdr:colOff>
      <xdr:row>57</xdr:row>
      <xdr:rowOff>142411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9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53011</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79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106334</xdr:rowOff>
    </xdr:from>
    <xdr:to>
      <xdr:col>86</xdr:col>
      <xdr:colOff>25400</xdr:colOff>
      <xdr:row>52</xdr:row>
      <xdr:rowOff>106334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02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30347</xdr:rowOff>
    </xdr:from>
    <xdr:to>
      <xdr:col>85</xdr:col>
      <xdr:colOff>127000</xdr:colOff>
      <xdr:row>57</xdr:row>
      <xdr:rowOff>134671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802997"/>
          <a:ext cx="838200" cy="10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121840</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51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98963</xdr:rowOff>
    </xdr:from>
    <xdr:to>
      <xdr:col>85</xdr:col>
      <xdr:colOff>177800</xdr:colOff>
      <xdr:row>57</xdr:row>
      <xdr:rowOff>29113</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134671</xdr:rowOff>
    </xdr:from>
    <xdr:to>
      <xdr:col>81</xdr:col>
      <xdr:colOff>50800</xdr:colOff>
      <xdr:row>57</xdr:row>
      <xdr:rowOff>162569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07321"/>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89028</xdr:rowOff>
    </xdr:from>
    <xdr:to>
      <xdr:col>81</xdr:col>
      <xdr:colOff>101600</xdr:colOff>
      <xdr:row>57</xdr:row>
      <xdr:rowOff>19178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35705</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162569</xdr:rowOff>
    </xdr:from>
    <xdr:to>
      <xdr:col>76</xdr:col>
      <xdr:colOff>114300</xdr:colOff>
      <xdr:row>57</xdr:row>
      <xdr:rowOff>169066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935219"/>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144176</xdr:rowOff>
    </xdr:from>
    <xdr:to>
      <xdr:col>76</xdr:col>
      <xdr:colOff>165100</xdr:colOff>
      <xdr:row>57</xdr:row>
      <xdr:rowOff>74326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90853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169066</xdr:rowOff>
    </xdr:from>
    <xdr:to>
      <xdr:col>71</xdr:col>
      <xdr:colOff>177800</xdr:colOff>
      <xdr:row>57</xdr:row>
      <xdr:rowOff>170364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41716"/>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162902</xdr:rowOff>
    </xdr:from>
    <xdr:to>
      <xdr:col>72</xdr:col>
      <xdr:colOff>38100</xdr:colOff>
      <xdr:row>57</xdr:row>
      <xdr:rowOff>93052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109579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150444</xdr:rowOff>
    </xdr:from>
    <xdr:to>
      <xdr:col>67</xdr:col>
      <xdr:colOff>101600</xdr:colOff>
      <xdr:row>57</xdr:row>
      <xdr:rowOff>80594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97121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150997</xdr:rowOff>
    </xdr:from>
    <xdr:to>
      <xdr:col>85</xdr:col>
      <xdr:colOff>177800</xdr:colOff>
      <xdr:row>57</xdr:row>
      <xdr:rowOff>81147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77390</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83871</xdr:rowOff>
    </xdr:from>
    <xdr:to>
      <xdr:col>81</xdr:col>
      <xdr:colOff>101600</xdr:colOff>
      <xdr:row>58</xdr:row>
      <xdr:rowOff>14021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111769</xdr:rowOff>
    </xdr:from>
    <xdr:to>
      <xdr:col>76</xdr:col>
      <xdr:colOff>165100</xdr:colOff>
      <xdr:row>58</xdr:row>
      <xdr:rowOff>41919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33046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118266</xdr:rowOff>
    </xdr:from>
    <xdr:to>
      <xdr:col>72</xdr:col>
      <xdr:colOff>38100</xdr:colOff>
      <xdr:row>58</xdr:row>
      <xdr:rowOff>48416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39543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119564</xdr:rowOff>
    </xdr:from>
    <xdr:to>
      <xdr:col>67</xdr:col>
      <xdr:colOff>101600</xdr:colOff>
      <xdr:row>58</xdr:row>
      <xdr:rowOff>49714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40841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34437</xdr:rowOff>
    </xdr:from>
    <xdr:to>
      <xdr:col>85</xdr:col>
      <xdr:colOff>127000</xdr:colOff>
      <xdr:row>79</xdr:row>
      <xdr:rowOff>35190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78987"/>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33590</xdr:rowOff>
    </xdr:from>
    <xdr:to>
      <xdr:col>81</xdr:col>
      <xdr:colOff>50800</xdr:colOff>
      <xdr:row>79</xdr:row>
      <xdr:rowOff>34437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78140"/>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33590</xdr:rowOff>
    </xdr:from>
    <xdr:to>
      <xdr:col>76</xdr:col>
      <xdr:colOff>114300</xdr:colOff>
      <xdr:row>79</xdr:row>
      <xdr:rowOff>37787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8140"/>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37787</xdr:rowOff>
    </xdr:from>
    <xdr:to>
      <xdr:col>71</xdr:col>
      <xdr:colOff>177800</xdr:colOff>
      <xdr:row>79</xdr:row>
      <xdr:rowOff>43484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2337"/>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155840</xdr:rowOff>
    </xdr:from>
    <xdr:to>
      <xdr:col>85</xdr:col>
      <xdr:colOff>177800</xdr:colOff>
      <xdr:row>79</xdr:row>
      <xdr:rowOff>85990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155087</xdr:rowOff>
    </xdr:from>
    <xdr:to>
      <xdr:col>81</xdr:col>
      <xdr:colOff>101600</xdr:colOff>
      <xdr:row>79</xdr:row>
      <xdr:rowOff>85237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76364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154240</xdr:rowOff>
    </xdr:from>
    <xdr:to>
      <xdr:col>76</xdr:col>
      <xdr:colOff>165100</xdr:colOff>
      <xdr:row>79</xdr:row>
      <xdr:rowOff>84390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75517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158437</xdr:rowOff>
    </xdr:from>
    <xdr:to>
      <xdr:col>72</xdr:col>
      <xdr:colOff>38100</xdr:colOff>
      <xdr:row>79</xdr:row>
      <xdr:rowOff>88587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79714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164134</xdr:rowOff>
    </xdr:from>
    <xdr:to>
      <xdr:col>67</xdr:col>
      <xdr:colOff>101600</xdr:colOff>
      <xdr:row>79</xdr:row>
      <xdr:rowOff>94284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85411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144455</xdr:rowOff>
    </xdr:from>
    <xdr:to>
      <xdr:col>85</xdr:col>
      <xdr:colOff>127000</xdr:colOff>
      <xdr:row>96</xdr:row>
      <xdr:rowOff>151930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603655"/>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144455</xdr:rowOff>
    </xdr:from>
    <xdr:to>
      <xdr:col>81</xdr:col>
      <xdr:colOff>50800</xdr:colOff>
      <xdr:row>96</xdr:row>
      <xdr:rowOff>148814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60365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148814</xdr:rowOff>
    </xdr:from>
    <xdr:to>
      <xdr:col>76</xdr:col>
      <xdr:colOff>114300</xdr:colOff>
      <xdr:row>96</xdr:row>
      <xdr:rowOff>152090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0801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152090</xdr:rowOff>
    </xdr:from>
    <xdr:to>
      <xdr:col>71</xdr:col>
      <xdr:colOff>177800</xdr:colOff>
      <xdr:row>96</xdr:row>
      <xdr:rowOff>161265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11290"/>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101130</xdr:rowOff>
    </xdr:from>
    <xdr:to>
      <xdr:col>85</xdr:col>
      <xdr:colOff>177800</xdr:colOff>
      <xdr:row>97</xdr:row>
      <xdr:rowOff>31280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79557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93655</xdr:rowOff>
    </xdr:from>
    <xdr:to>
      <xdr:col>81</xdr:col>
      <xdr:colOff>101600</xdr:colOff>
      <xdr:row>97</xdr:row>
      <xdr:rowOff>23805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98014</xdr:rowOff>
    </xdr:from>
    <xdr:to>
      <xdr:col>76</xdr:col>
      <xdr:colOff>165100</xdr:colOff>
      <xdr:row>97</xdr:row>
      <xdr:rowOff>28164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19291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101290</xdr:rowOff>
    </xdr:from>
    <xdr:to>
      <xdr:col>72</xdr:col>
      <xdr:colOff>38100</xdr:colOff>
      <xdr:row>97</xdr:row>
      <xdr:rowOff>31440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22567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110465</xdr:rowOff>
    </xdr:from>
    <xdr:to>
      <xdr:col>67</xdr:col>
      <xdr:colOff>101600</xdr:colOff>
      <xdr:row>97</xdr:row>
      <xdr:rowOff>40615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31742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総務費においては、ふるさと納税寄付金収入の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を受け、その返礼事務に伴う経費（補助金、委託料等）が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寄付金を財源とした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ふるさとづくり事業振興基金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したことが大きな要因となり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、昨年度から大きく減少したが、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。また、衛生費においては、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国保病院事業会計への繰出金の増加と旧病院の解体工事に伴う保健医療福祉連携施設整備事業の増加が主な要因となり大きく増加し、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民生費については、民間保育所の施設整備交付金事業の増加と消費税増税の影響緩和を目的としたプレミアム商品券発行事業の増加等により大きく増加した。また、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民生費については、現在当町が重要施策として実施している子育て支援等に係る児童福祉関係補助費が大きな要因となり類似団体平均を上回っている状況である。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618,079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111,606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減少した。また、実質収支額については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270,898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した。実質単年度収支については▲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233,614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70,262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増加した。実質単年度収支は、前年度と比較すると増加したものの、平成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年度以降マイナスの数値となっており、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実質的な財政需要を財政調整基金をもって賄ったことを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示している。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今後も財政調整基金残高を考慮しながら、過剰な赤字を招かないように努める必要がある。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全ての会計において実質収支は黒字であり、財政運営に支障をきたす会計は無かった。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しかし、水道事業会計において標準財政規模比が大きくなっており、予算編成時に歳入歳出ともに精査を行い、大幅な不用額等を出さないよう管理する必要がある。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なお、その他会計（黒字）について数値なしとなっているのは、東都農地区簡易水道事業特別会計が平成２９年度より水道事業会計（公営企業会計）に統合したことによるものである。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15750053</v>
      </c>
      <c r="BO4" s="462"/>
      <c r="BP4" s="462"/>
      <c r="BQ4" s="462"/>
      <c r="BR4" s="462"/>
      <c r="BS4" s="462"/>
      <c r="BT4" s="462"/>
      <c r="BU4" s="463"/>
      <c r="BV4" s="461">
        <v>26943885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7.6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15239897</v>
      </c>
      <c r="BO5" s="467"/>
      <c r="BP5" s="467"/>
      <c r="BQ5" s="467"/>
      <c r="BR5" s="467"/>
      <c r="BS5" s="467"/>
      <c r="BT5" s="467"/>
      <c r="BU5" s="468"/>
      <c r="BV5" s="466">
        <v>26445644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95.3</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510156</v>
      </c>
      <c r="BO6" s="467"/>
      <c r="BP6" s="467"/>
      <c r="BQ6" s="467"/>
      <c r="BR6" s="467"/>
      <c r="BS6" s="467"/>
      <c r="BT6" s="467"/>
      <c r="BU6" s="468"/>
      <c r="BV6" s="466">
        <v>498241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98.6</v>
      </c>
      <c r="CU6" s="620"/>
      <c r="CV6" s="620"/>
      <c r="CW6" s="620"/>
      <c r="CX6" s="620"/>
      <c r="CY6" s="620"/>
      <c r="CZ6" s="620"/>
      <c r="DA6" s="621"/>
      <c r="DB6" s="619">
        <v>97.4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239258</v>
      </c>
      <c r="BO7" s="467"/>
      <c r="BP7" s="467"/>
      <c r="BQ7" s="467"/>
      <c r="BR7" s="467"/>
      <c r="BS7" s="467"/>
      <c r="BT7" s="467"/>
      <c r="BU7" s="468"/>
      <c r="BV7" s="466">
        <v>236335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3459796</v>
      </c>
      <c r="CU7" s="467"/>
      <c r="CV7" s="467"/>
      <c r="CW7" s="467"/>
      <c r="CX7" s="467"/>
      <c r="CY7" s="467"/>
      <c r="CZ7" s="467"/>
      <c r="DA7" s="468"/>
      <c r="DB7" s="466">
        <v>3432143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270898</v>
      </c>
      <c r="BO8" s="467"/>
      <c r="BP8" s="467"/>
      <c r="BQ8" s="467"/>
      <c r="BR8" s="467"/>
      <c r="BS8" s="467"/>
      <c r="BT8" s="467"/>
      <c r="BU8" s="468"/>
      <c r="BV8" s="466">
        <v>261906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10391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8992</v>
      </c>
      <c r="BO9" s="467"/>
      <c r="BP9" s="467"/>
      <c r="BQ9" s="467"/>
      <c r="BR9" s="467"/>
      <c r="BS9" s="467"/>
      <c r="BT9" s="467"/>
      <c r="BU9" s="468"/>
      <c r="BV9" s="466">
        <v>-97990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v>
      </c>
      <c r="CU9" s="437"/>
      <c r="CV9" s="437"/>
      <c r="CW9" s="437"/>
      <c r="CX9" s="437"/>
      <c r="CY9" s="437"/>
      <c r="CZ9" s="437"/>
      <c r="DA9" s="438"/>
      <c r="DB9" s="436">
        <v>12.5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11137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101</v>
      </c>
      <c r="BO10" s="467"/>
      <c r="BP10" s="467"/>
      <c r="BQ10" s="467"/>
      <c r="BR10" s="467"/>
      <c r="BS10" s="467"/>
      <c r="BT10" s="467"/>
      <c r="BU10" s="468"/>
      <c r="BV10" s="466">
        <v>310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109</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10508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242707</v>
      </c>
      <c r="BO12" s="467"/>
      <c r="BP12" s="467"/>
      <c r="BQ12" s="467"/>
      <c r="BR12" s="467"/>
      <c r="BS12" s="467"/>
      <c r="BT12" s="467"/>
      <c r="BU12" s="468"/>
      <c r="BV12" s="466">
        <v>206196</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10458</v>
      </c>
      <c r="S13" s="570"/>
      <c r="T13" s="570"/>
      <c r="U13" s="570"/>
      <c r="V13" s="571"/>
      <c r="W13" s="557" t="s">
        <v>140</v>
      </c>
      <c r="X13" s="479"/>
      <c r="Y13" s="479"/>
      <c r="Z13" s="479"/>
      <c r="AA13" s="479"/>
      <c r="AB13" s="480"/>
      <c r="AC13" s="442">
        <v>1392</v>
      </c>
      <c r="AD13" s="443"/>
      <c r="AE13" s="443"/>
      <c r="AF13" s="443"/>
      <c r="AG13" s="444"/>
      <c r="AH13" s="442">
        <v>1497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-233614</v>
      </c>
      <c r="BO13" s="467"/>
      <c r="BP13" s="467"/>
      <c r="BQ13" s="467"/>
      <c r="BR13" s="467"/>
      <c r="BS13" s="467"/>
      <c r="BT13" s="467"/>
      <c r="BU13" s="468"/>
      <c r="BV13" s="466">
        <v>-303876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9.8000000000000007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10607</v>
      </c>
      <c r="S14" s="570"/>
      <c r="T14" s="570"/>
      <c r="U14" s="570"/>
      <c r="V14" s="571"/>
      <c r="W14" s="572"/>
      <c r="X14" s="482"/>
      <c r="Y14" s="482"/>
      <c r="Z14" s="482"/>
      <c r="AA14" s="482"/>
      <c r="AB14" s="483"/>
      <c r="AC14" s="562">
        <v>27.5</v>
      </c>
      <c r="AD14" s="563"/>
      <c r="AE14" s="563"/>
      <c r="AF14" s="563"/>
      <c r="AG14" s="564"/>
      <c r="AH14" s="562">
        <v>29.1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10573</v>
      </c>
      <c r="S15" s="570"/>
      <c r="T15" s="570"/>
      <c r="U15" s="570"/>
      <c r="V15" s="571"/>
      <c r="W15" s="557" t="s">
        <v>148</v>
      </c>
      <c r="X15" s="479"/>
      <c r="Y15" s="479"/>
      <c r="Z15" s="479"/>
      <c r="AA15" s="479"/>
      <c r="AB15" s="480"/>
      <c r="AC15" s="442">
        <v>1194</v>
      </c>
      <c r="AD15" s="443"/>
      <c r="AE15" s="443"/>
      <c r="AF15" s="443"/>
      <c r="AG15" s="444"/>
      <c r="AH15" s="442">
        <v>1261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987151</v>
      </c>
      <c r="BO15" s="462"/>
      <c r="BP15" s="462"/>
      <c r="BQ15" s="462"/>
      <c r="BR15" s="462"/>
      <c r="BS15" s="462"/>
      <c r="BT15" s="462"/>
      <c r="BU15" s="463"/>
      <c r="BV15" s="461">
        <v>972008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23.6</v>
      </c>
      <c r="AD16" s="563"/>
      <c r="AE16" s="563"/>
      <c r="AF16" s="563"/>
      <c r="AG16" s="564"/>
      <c r="AH16" s="562">
        <v>24.5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3094735</v>
      </c>
      <c r="BO16" s="467"/>
      <c r="BP16" s="467"/>
      <c r="BQ16" s="467"/>
      <c r="BR16" s="467"/>
      <c r="BS16" s="467"/>
      <c r="BT16" s="467"/>
      <c r="BU16" s="468"/>
      <c r="BV16" s="466">
        <v>3031852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2472</v>
      </c>
      <c r="AD17" s="443"/>
      <c r="AE17" s="443"/>
      <c r="AF17" s="443"/>
      <c r="AG17" s="444"/>
      <c r="AH17" s="442">
        <v>2384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1238921</v>
      </c>
      <c r="BO17" s="467"/>
      <c r="BP17" s="467"/>
      <c r="BQ17" s="467"/>
      <c r="BR17" s="467"/>
      <c r="BS17" s="467"/>
      <c r="BT17" s="467"/>
      <c r="BU17" s="468"/>
      <c r="BV17" s="466">
        <v>1225766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102.11</v>
      </c>
      <c r="M18" s="531"/>
      <c r="N18" s="531"/>
      <c r="O18" s="531"/>
      <c r="P18" s="531"/>
      <c r="Q18" s="531"/>
      <c r="R18" s="532"/>
      <c r="S18" s="532"/>
      <c r="T18" s="532"/>
      <c r="U18" s="532"/>
      <c r="V18" s="533"/>
      <c r="W18" s="547"/>
      <c r="X18" s="548"/>
      <c r="Y18" s="548"/>
      <c r="Z18" s="548"/>
      <c r="AA18" s="548"/>
      <c r="AB18" s="558"/>
      <c r="AC18" s="430">
        <v>48.9</v>
      </c>
      <c r="AD18" s="431"/>
      <c r="AE18" s="431"/>
      <c r="AF18" s="431"/>
      <c r="AG18" s="534"/>
      <c r="AH18" s="430">
        <v>46.4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3315577</v>
      </c>
      <c r="BO18" s="467"/>
      <c r="BP18" s="467"/>
      <c r="BQ18" s="467"/>
      <c r="BR18" s="467"/>
      <c r="BS18" s="467"/>
      <c r="BT18" s="467"/>
      <c r="BU18" s="468"/>
      <c r="BV18" s="466">
        <v>3217053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4547718</v>
      </c>
      <c r="BO19" s="467"/>
      <c r="BP19" s="467"/>
      <c r="BQ19" s="467"/>
      <c r="BR19" s="467"/>
      <c r="BS19" s="467"/>
      <c r="BT19" s="467"/>
      <c r="BU19" s="468"/>
      <c r="BV19" s="466">
        <v>4499298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3940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5969178</v>
      </c>
      <c r="BO23" s="467"/>
      <c r="BP23" s="467"/>
      <c r="BQ23" s="467"/>
      <c r="BR23" s="467"/>
      <c r="BS23" s="467"/>
      <c r="BT23" s="467"/>
      <c r="BU23" s="468"/>
      <c r="BV23" s="466">
        <v>5832727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6820</v>
      </c>
      <c r="R24" s="443"/>
      <c r="S24" s="443"/>
      <c r="T24" s="443"/>
      <c r="U24" s="443"/>
      <c r="V24" s="444"/>
      <c r="W24" s="508"/>
      <c r="X24" s="499"/>
      <c r="Y24" s="500"/>
      <c r="Z24" s="439" t="s">
        <v>172</v>
      </c>
      <c r="AA24" s="440"/>
      <c r="AB24" s="440"/>
      <c r="AC24" s="440"/>
      <c r="AD24" s="440"/>
      <c r="AE24" s="440"/>
      <c r="AF24" s="440"/>
      <c r="AG24" s="441"/>
      <c r="AH24" s="442">
        <v>133</v>
      </c>
      <c r="AI24" s="443"/>
      <c r="AJ24" s="443"/>
      <c r="AK24" s="443"/>
      <c r="AL24" s="444"/>
      <c r="AM24" s="442">
        <v>399931</v>
      </c>
      <c r="AN24" s="443"/>
      <c r="AO24" s="443"/>
      <c r="AP24" s="443"/>
      <c r="AQ24" s="443"/>
      <c r="AR24" s="444"/>
      <c r="AS24" s="442">
        <v>3007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5599402</v>
      </c>
      <c r="BO24" s="467"/>
      <c r="BP24" s="467"/>
      <c r="BQ24" s="467"/>
      <c r="BR24" s="467"/>
      <c r="BS24" s="467"/>
      <c r="BT24" s="467"/>
      <c r="BU24" s="468"/>
      <c r="BV24" s="466">
        <v>5377034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5600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7581562</v>
      </c>
      <c r="BO25" s="462"/>
      <c r="BP25" s="462"/>
      <c r="BQ25" s="462"/>
      <c r="BR25" s="462"/>
      <c r="BS25" s="462"/>
      <c r="BT25" s="462"/>
      <c r="BU25" s="463"/>
      <c r="BV25" s="461">
        <v>9598397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5300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10176</v>
      </c>
      <c r="AN26" s="443"/>
      <c r="AO26" s="443"/>
      <c r="AP26" s="443"/>
      <c r="AQ26" s="443"/>
      <c r="AR26" s="444"/>
      <c r="AS26" s="442">
        <v>3392</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2960</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128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2190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618079</v>
      </c>
      <c r="BO28" s="462"/>
      <c r="BP28" s="462"/>
      <c r="BQ28" s="462"/>
      <c r="BR28" s="462"/>
      <c r="BS28" s="462"/>
      <c r="BT28" s="462"/>
      <c r="BU28" s="463"/>
      <c r="BV28" s="461">
        <v>729685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2050</v>
      </c>
      <c r="R29" s="443"/>
      <c r="S29" s="443"/>
      <c r="T29" s="443"/>
      <c r="U29" s="443"/>
      <c r="V29" s="444"/>
      <c r="W29" s="509"/>
      <c r="X29" s="510"/>
      <c r="Y29" s="511"/>
      <c r="Z29" s="439" t="s">
        <v>187</v>
      </c>
      <c r="AA29" s="440"/>
      <c r="AB29" s="440"/>
      <c r="AC29" s="440"/>
      <c r="AD29" s="440"/>
      <c r="AE29" s="440"/>
      <c r="AF29" s="440"/>
      <c r="AG29" s="441"/>
      <c r="AH29" s="442">
        <v>133</v>
      </c>
      <c r="AI29" s="443"/>
      <c r="AJ29" s="443"/>
      <c r="AK29" s="443"/>
      <c r="AL29" s="444"/>
      <c r="AM29" s="442">
        <v>399931</v>
      </c>
      <c r="AN29" s="443"/>
      <c r="AO29" s="443"/>
      <c r="AP29" s="443"/>
      <c r="AQ29" s="443"/>
      <c r="AR29" s="444"/>
      <c r="AS29" s="442">
        <v>3007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72834</v>
      </c>
      <c r="BO29" s="467"/>
      <c r="BP29" s="467"/>
      <c r="BQ29" s="467"/>
      <c r="BR29" s="467"/>
      <c r="BS29" s="467"/>
      <c r="BT29" s="467"/>
      <c r="BU29" s="468"/>
      <c r="BV29" s="466">
        <v>72823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5611167</v>
      </c>
      <c r="BO30" s="470"/>
      <c r="BP30" s="470"/>
      <c r="BQ30" s="470"/>
      <c r="BR30" s="470"/>
      <c r="BS30" s="470"/>
      <c r="BT30" s="470"/>
      <c r="BU30" s="471"/>
      <c r="BV30" s="469">
        <v>3836890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198</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国民健康保険病院事業会計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川南・都農衛生組合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（株）都農ワイン</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宮崎県東児湯消防組合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宮崎県環境整備公社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介護保険特別会計（介護サービス事業勘定）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西都児湯環境整備事務組合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豊畑</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宮崎県市町村総合事務組合（一般会計）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宮崎県市町村総合事務組合（市町村交通災害共済事業特別会計）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宮崎県後期高齢者医療広域連合（一般会計）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宮崎県後期高齢者医療広域連合（後期高齢者医療特別会計）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宮崎県市町村総合事務組合（自治会館管理運営特別会計）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KCtsYlnxmUakqzxY3b8xI/ASRCL7dwBK7Xp0baxAEohGb+EhoXsiQG2BKXNmZDJLphN8I56mV4gVdE6FQfWvg==" saltValue="cD9pNqRxWOB7fCy2Gvww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5.2</v>
      </c>
      <c r="G34" s="33">
        <v>6.81</v>
      </c>
      <c r="H34" s="33">
        <v>10.87</v>
      </c>
      <c r="I34" s="33">
        <v>13.19</v>
      </c>
      <c r="J34" s="34">
        <v>15.21</v>
      </c>
      <c r="K34" s="22"/>
      <c r="L34" s="22"/>
      <c r="M34" s="22"/>
      <c r="N34" s="22"/>
      <c r="O34" s="22"/>
      <c r="P34" s="22"/>
    </row>
    <row r="35" spans="1:16" ht="39" customHeight="1" x14ac:dyDescent="0.15">
      <c r="A35" s="22"/>
      <c r="B35" s="35"/>
      <c r="C35" s="1242" t="s">
        <v>574</v>
      </c>
      <c r="D35" s="1243"/>
      <c r="E35" s="1244"/>
      <c r="F35" s="36">
        <v>5.41</v>
      </c>
      <c r="G35" s="37">
        <v>4.3499999999999996</v>
      </c>
      <c r="H35" s="37">
        <v>2.4900000000000002</v>
      </c>
      <c r="I35" s="37">
        <v>3.2</v>
      </c>
      <c r="J35" s="38">
        <v>9.42</v>
      </c>
      <c r="K35" s="22"/>
      <c r="L35" s="22"/>
      <c r="M35" s="22"/>
      <c r="N35" s="22"/>
      <c r="O35" s="22"/>
      <c r="P35" s="22"/>
    </row>
    <row r="36" spans="1:16" ht="39" customHeight="1" x14ac:dyDescent="0.15">
      <c r="A36" s="22"/>
      <c r="B36" s="35"/>
      <c r="C36" s="1242" t="s">
        <v>575</v>
      </c>
      <c r="D36" s="1243"/>
      <c r="E36" s="1244"/>
      <c r="F36" s="36">
        <v>5.53</v>
      </c>
      <c r="G36" s="37">
        <v>13.1</v>
      </c>
      <c r="H36" s="37">
        <v>10.55</v>
      </c>
      <c r="I36" s="37">
        <v>7.63</v>
      </c>
      <c r="J36" s="38">
        <v>7.82</v>
      </c>
      <c r="K36" s="22"/>
      <c r="L36" s="22"/>
      <c r="M36" s="22"/>
      <c r="N36" s="22"/>
      <c r="O36" s="22"/>
      <c r="P36" s="22"/>
    </row>
    <row r="37" spans="1:16" ht="39" customHeight="1" x14ac:dyDescent="0.15">
      <c r="A37" s="22"/>
      <c r="B37" s="35"/>
      <c r="C37" s="1242" t="s">
        <v>576</v>
      </c>
      <c r="D37" s="1243"/>
      <c r="E37" s="1244"/>
      <c r="F37" s="36">
        <v>1.45</v>
      </c>
      <c r="G37" s="37">
        <v>1.41</v>
      </c>
      <c r="H37" s="37">
        <v>1.82</v>
      </c>
      <c r="I37" s="37">
        <v>1.93</v>
      </c>
      <c r="J37" s="38">
        <v>2.09</v>
      </c>
      <c r="K37" s="22"/>
      <c r="L37" s="22"/>
      <c r="M37" s="22"/>
      <c r="N37" s="22"/>
      <c r="O37" s="22"/>
      <c r="P37" s="22"/>
    </row>
    <row r="38" spans="1:16" ht="39" customHeight="1" x14ac:dyDescent="0.15">
      <c r="A38" s="22"/>
      <c r="B38" s="35"/>
      <c r="C38" s="1242" t="s">
        <v>577</v>
      </c>
      <c r="D38" s="1243"/>
      <c r="E38" s="1244"/>
      <c r="F38" s="36">
        <v>4.3</v>
      </c>
      <c r="G38" s="37">
        <v>3.34</v>
      </c>
      <c r="H38" s="37">
        <v>4.62</v>
      </c>
      <c r="I38" s="37">
        <v>1.67</v>
      </c>
      <c r="J38" s="38">
        <v>0.78</v>
      </c>
      <c r="K38" s="22"/>
      <c r="L38" s="22"/>
      <c r="M38" s="22"/>
      <c r="N38" s="22"/>
      <c r="O38" s="22"/>
      <c r="P38" s="22"/>
    </row>
    <row r="39" spans="1:16" ht="39" customHeight="1" x14ac:dyDescent="0.15">
      <c r="A39" s="22"/>
      <c r="B39" s="35"/>
      <c r="C39" s="1242" t="s">
        <v>578</v>
      </c>
      <c r="D39" s="1243"/>
      <c r="E39" s="1244"/>
      <c r="F39" s="36">
        <v>7.0000000000000007E-2</v>
      </c>
      <c r="G39" s="37">
        <v>0.09</v>
      </c>
      <c r="H39" s="37">
        <v>0.08</v>
      </c>
      <c r="I39" s="37">
        <v>0</v>
      </c>
      <c r="J39" s="38">
        <v>7.0000000000000007E-2</v>
      </c>
      <c r="K39" s="22"/>
      <c r="L39" s="22"/>
      <c r="M39" s="22"/>
      <c r="N39" s="22"/>
      <c r="O39" s="22"/>
      <c r="P39" s="22"/>
    </row>
    <row r="40" spans="1:16" ht="39" customHeight="1" x14ac:dyDescent="0.15">
      <c r="A40" s="22"/>
      <c r="B40" s="35"/>
      <c r="C40" s="1242" t="s">
        <v>579</v>
      </c>
      <c r="D40" s="1243"/>
      <c r="E40" s="1244"/>
      <c r="F40" s="36">
        <v>0.09</v>
      </c>
      <c r="G40" s="37">
        <v>0.02</v>
      </c>
      <c r="H40" s="37">
        <v>0</v>
      </c>
      <c r="I40" s="37">
        <v>0.01</v>
      </c>
      <c r="J40" s="38">
        <v>0.01</v>
      </c>
      <c r="K40" s="22"/>
      <c r="L40" s="22"/>
      <c r="M40" s="22"/>
      <c r="N40" s="22"/>
      <c r="O40" s="22"/>
      <c r="P40" s="22"/>
    </row>
    <row r="41" spans="1:16" ht="39" customHeight="1" x14ac:dyDescent="0.15">
      <c r="A41" s="22"/>
      <c r="B41" s="35"/>
      <c r="C41" s="1242" t="s">
        <v>580</v>
      </c>
      <c r="D41" s="1243"/>
      <c r="E41" s="1244"/>
      <c r="F41" s="36">
        <v>0.01</v>
      </c>
      <c r="G41" s="37">
        <v>0.03</v>
      </c>
      <c r="H41" s="37">
        <v>0.02</v>
      </c>
      <c r="I41" s="37">
        <v>0.04</v>
      </c>
      <c r="J41" s="38">
        <v>0.01</v>
      </c>
      <c r="K41" s="22"/>
      <c r="L41" s="22"/>
      <c r="M41" s="22"/>
      <c r="N41" s="22"/>
      <c r="O41" s="22"/>
      <c r="P41" s="22"/>
    </row>
    <row r="42" spans="1:16" ht="39" customHeight="1" x14ac:dyDescent="0.15">
      <c r="A42" s="22"/>
      <c r="B42" s="39"/>
      <c r="C42" s="1242" t="s">
        <v>581</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582</v>
      </c>
      <c r="D43" s="1246"/>
      <c r="E43" s="1247"/>
      <c r="F43" s="41">
        <v>0.52</v>
      </c>
      <c r="G43" s="42">
        <v>2.41</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GFKqsjxFVjt2TFXB1lkVpm98U99FtUJZ9iNrjRn/mQH2+b1JCw9HP74e38CLQapE8umN3WsyQWhWQx1HWAfA==" saltValue="J6LzT7tdv1y07Qp1pFfU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567</v>
      </c>
      <c r="L45" s="60">
        <v>577</v>
      </c>
      <c r="M45" s="60">
        <v>578</v>
      </c>
      <c r="N45" s="60">
        <v>577</v>
      </c>
      <c r="O45" s="61">
        <v>561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524</v>
      </c>
      <c r="L47" s="64" t="s">
        <v>524</v>
      </c>
      <c r="M47" s="64" t="s">
        <v>524</v>
      </c>
      <c r="N47" s="64" t="s">
        <v>524</v>
      </c>
      <c r="O47" s="65" t="s">
        <v>524</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v>
      </c>
      <c r="L48" s="64">
        <v>9</v>
      </c>
      <c r="M48" s="64">
        <v>25</v>
      </c>
      <c r="N48" s="64">
        <v>40</v>
      </c>
      <c r="O48" s="65">
        <v>80</v>
      </c>
      <c r="P48" s="48"/>
      <c r="Q48" s="48"/>
      <c r="R48" s="48"/>
      <c r="S48" s="48"/>
      <c r="T48" s="48"/>
      <c r="U48" s="48"/>
    </row>
    <row r="49" spans="1:21" ht="30.75" customHeight="1" x14ac:dyDescent="0.15">
      <c r="A49" s="48"/>
      <c r="B49" s="1270"/>
      <c r="C49" s="1271"/>
      <c r="D49" s="62"/>
      <c r="E49" s="1252" t="s">
        <v>16</v>
      </c>
      <c r="F49" s="1252"/>
      <c r="G49" s="1252"/>
      <c r="H49" s="1252"/>
      <c r="I49" s="1252"/>
      <c r="J49" s="1253"/>
      <c r="K49" s="63">
        <v>66</v>
      </c>
      <c r="L49" s="64">
        <v>69</v>
      </c>
      <c r="M49" s="64">
        <v>69</v>
      </c>
      <c r="N49" s="64">
        <v>80</v>
      </c>
      <c r="O49" s="65">
        <v>64</v>
      </c>
      <c r="P49" s="48"/>
      <c r="Q49" s="48"/>
      <c r="R49" s="48"/>
      <c r="S49" s="48"/>
      <c r="T49" s="48"/>
      <c r="U49" s="48"/>
    </row>
    <row r="50" spans="1:21" ht="30.75" customHeight="1" x14ac:dyDescent="0.15">
      <c r="A50" s="48"/>
      <c r="B50" s="1270"/>
      <c r="C50" s="1271"/>
      <c r="D50" s="62"/>
      <c r="E50" s="1252" t="s">
        <v>17</v>
      </c>
      <c r="F50" s="1252"/>
      <c r="G50" s="1252"/>
      <c r="H50" s="1252"/>
      <c r="I50" s="1252"/>
      <c r="J50" s="1253"/>
      <c r="K50" s="63">
        <v>13</v>
      </c>
      <c r="L50" s="64">
        <v>11</v>
      </c>
      <c r="M50" s="64">
        <v>8</v>
      </c>
      <c r="N50" s="64">
        <v>8</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524</v>
      </c>
      <c r="M51" s="64" t="s">
        <v>524</v>
      </c>
      <c r="N51" s="64" t="s">
        <v>524</v>
      </c>
      <c r="O51" s="65" t="s">
        <v>524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370</v>
      </c>
      <c r="L52" s="64">
        <v>372</v>
      </c>
      <c r="M52" s="64">
        <v>376</v>
      </c>
      <c r="N52" s="64">
        <v>396</v>
      </c>
      <c r="O52" s="65">
        <v>412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290</v>
      </c>
      <c r="L53" s="69">
        <v>294</v>
      </c>
      <c r="M53" s="69">
        <v>304</v>
      </c>
      <c r="N53" s="69">
        <v>309</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27</v>
      </c>
      <c r="E58" s="1266"/>
      <c r="F58" s="1266"/>
      <c r="G58" s="1266"/>
      <c r="H58" s="1266"/>
      <c r="I58" s="1266"/>
      <c r="J58" s="1267"/>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9f6iKoZZkcI4/wncmlA/Bl+fL5Ucd+3dCBVQGA4L92kRpvuqZgZHViH2Mb7eF34xqb76nAeA/zUWSX/4xs1Q==" saltValue="fpWoE3FM7gbu/xBHzqAk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8" t="s">
        <v>30</v>
      </c>
      <c r="C41" s="1289"/>
      <c r="D41" s="102"/>
      <c r="E41" s="1290" t="s">
        <v>31</v>
      </c>
      <c r="F41" s="1290"/>
      <c r="G41" s="1290"/>
      <c r="H41" s="1291"/>
      <c r="I41" s="103">
        <v>5823</v>
      </c>
      <c r="J41" s="104">
        <v>5812</v>
      </c>
      <c r="K41" s="104">
        <v>5756</v>
      </c>
      <c r="L41" s="104">
        <v>5833</v>
      </c>
      <c r="M41" s="105">
        <v>5969</v>
      </c>
    </row>
    <row r="42" spans="2:13" ht="27.75" customHeight="1" x14ac:dyDescent="0.15">
      <c r="B42" s="1278"/>
      <c r="C42" s="1279"/>
      <c r="D42" s="106"/>
      <c r="E42" s="1282" t="s">
        <v>32</v>
      </c>
      <c r="F42" s="1282"/>
      <c r="G42" s="1282"/>
      <c r="H42" s="1283"/>
      <c r="I42" s="107">
        <v>34</v>
      </c>
      <c r="J42" s="108">
        <v>25</v>
      </c>
      <c r="K42" s="108">
        <v>15</v>
      </c>
      <c r="L42" s="108">
        <v>7</v>
      </c>
      <c r="M42" s="109">
        <v>4</v>
      </c>
    </row>
    <row r="43" spans="2:13" ht="27.75" customHeight="1" x14ac:dyDescent="0.15">
      <c r="B43" s="1278"/>
      <c r="C43" s="1279"/>
      <c r="D43" s="106"/>
      <c r="E43" s="1282" t="s">
        <v>33</v>
      </c>
      <c r="F43" s="1282"/>
      <c r="G43" s="1282"/>
      <c r="H43" s="1283"/>
      <c r="I43" s="107">
        <v>108</v>
      </c>
      <c r="J43" s="108">
        <v>303</v>
      </c>
      <c r="K43" s="108">
        <v>1145</v>
      </c>
      <c r="L43" s="108">
        <v>1187</v>
      </c>
      <c r="M43" s="109">
        <v>1342</v>
      </c>
    </row>
    <row r="44" spans="2:13" ht="27.75" customHeight="1" x14ac:dyDescent="0.15">
      <c r="B44" s="1278"/>
      <c r="C44" s="1279"/>
      <c r="D44" s="106"/>
      <c r="E44" s="1282" t="s">
        <v>34</v>
      </c>
      <c r="F44" s="1282"/>
      <c r="G44" s="1282"/>
      <c r="H44" s="1283"/>
      <c r="I44" s="107">
        <v>468</v>
      </c>
      <c r="J44" s="108">
        <v>407</v>
      </c>
      <c r="K44" s="108">
        <v>350</v>
      </c>
      <c r="L44" s="108">
        <v>273</v>
      </c>
      <c r="M44" s="109">
        <v>220</v>
      </c>
    </row>
    <row r="45" spans="2:13" ht="27.75" customHeight="1" x14ac:dyDescent="0.15">
      <c r="B45" s="1278"/>
      <c r="C45" s="1279"/>
      <c r="D45" s="106"/>
      <c r="E45" s="1282" t="s">
        <v>35</v>
      </c>
      <c r="F45" s="1282"/>
      <c r="G45" s="1282"/>
      <c r="H45" s="1283"/>
      <c r="I45" s="107">
        <v>1010</v>
      </c>
      <c r="J45" s="108">
        <v>1011</v>
      </c>
      <c r="K45" s="108">
        <v>1065</v>
      </c>
      <c r="L45" s="108">
        <v>1043</v>
      </c>
      <c r="M45" s="109">
        <v>1092</v>
      </c>
    </row>
    <row r="46" spans="2:13" ht="27.75" customHeight="1" x14ac:dyDescent="0.15">
      <c r="B46" s="1278"/>
      <c r="C46" s="1279"/>
      <c r="D46" s="110"/>
      <c r="E46" s="1282" t="s">
        <v>36</v>
      </c>
      <c r="F46" s="1282"/>
      <c r="G46" s="1282"/>
      <c r="H46" s="1283"/>
      <c r="I46" s="107">
        <v>11</v>
      </c>
      <c r="J46" s="108">
        <v>13</v>
      </c>
      <c r="K46" s="108">
        <v>12</v>
      </c>
      <c r="L46" s="108">
        <v>8</v>
      </c>
      <c r="M46" s="109">
        <v>9</v>
      </c>
    </row>
    <row r="47" spans="2:13" ht="27.75" customHeight="1" x14ac:dyDescent="0.15">
      <c r="B47" s="1278"/>
      <c r="C47" s="1279"/>
      <c r="D47" s="111"/>
      <c r="E47" s="1292" t="s">
        <v>37</v>
      </c>
      <c r="F47" s="1293"/>
      <c r="G47" s="1293"/>
      <c r="H47" s="1294"/>
      <c r="I47" s="107" t="s">
        <v>524</v>
      </c>
      <c r="J47" s="108" t="s">
        <v>524</v>
      </c>
      <c r="K47" s="108" t="s">
        <v>524</v>
      </c>
      <c r="L47" s="108" t="s">
        <v>524</v>
      </c>
      <c r="M47" s="109" t="s">
        <v>524</v>
      </c>
    </row>
    <row r="48" spans="2:13" ht="27.75" customHeight="1" x14ac:dyDescent="0.15">
      <c r="B48" s="1278"/>
      <c r="C48" s="1279"/>
      <c r="D48" s="106"/>
      <c r="E48" s="1282" t="s">
        <v>38</v>
      </c>
      <c r="F48" s="1282"/>
      <c r="G48" s="1282"/>
      <c r="H48" s="1283"/>
      <c r="I48" s="107" t="s">
        <v>524</v>
      </c>
      <c r="J48" s="108" t="s">
        <v>524</v>
      </c>
      <c r="K48" s="108" t="s">
        <v>524</v>
      </c>
      <c r="L48" s="108" t="s">
        <v>524</v>
      </c>
      <c r="M48" s="109" t="s">
        <v>524</v>
      </c>
    </row>
    <row r="49" spans="2:13" ht="27.75" customHeight="1" x14ac:dyDescent="0.15">
      <c r="B49" s="1280"/>
      <c r="C49" s="1281"/>
      <c r="D49" s="106"/>
      <c r="E49" s="1282" t="s">
        <v>39</v>
      </c>
      <c r="F49" s="1282"/>
      <c r="G49" s="1282"/>
      <c r="H49" s="1283"/>
      <c r="I49" s="107" t="s">
        <v>524</v>
      </c>
      <c r="J49" s="108" t="s">
        <v>524</v>
      </c>
      <c r="K49" s="108" t="s">
        <v>524</v>
      </c>
      <c r="L49" s="108" t="s">
        <v>524</v>
      </c>
      <c r="M49" s="109" t="s">
        <v>524</v>
      </c>
    </row>
    <row r="50" spans="2:13" ht="27.75" customHeight="1" x14ac:dyDescent="0.15">
      <c r="B50" s="1276" t="s">
        <v>40</v>
      </c>
      <c r="C50" s="1277"/>
      <c r="D50" s="112"/>
      <c r="E50" s="1282" t="s">
        <v>41</v>
      </c>
      <c r="F50" s="1282"/>
      <c r="G50" s="1282"/>
      <c r="H50" s="1283"/>
      <c r="I50" s="107">
        <v>1864</v>
      </c>
      <c r="J50" s="108">
        <v>3635</v>
      </c>
      <c r="K50" s="108">
        <v>5595</v>
      </c>
      <c r="L50" s="108">
        <v>5044</v>
      </c>
      <c r="M50" s="109">
        <v>6722</v>
      </c>
    </row>
    <row r="51" spans="2:13" ht="27.75" customHeight="1" x14ac:dyDescent="0.15">
      <c r="B51" s="1278"/>
      <c r="C51" s="1279"/>
      <c r="D51" s="106"/>
      <c r="E51" s="1282" t="s">
        <v>42</v>
      </c>
      <c r="F51" s="1282"/>
      <c r="G51" s="1282"/>
      <c r="H51" s="1283"/>
      <c r="I51" s="107">
        <v>113</v>
      </c>
      <c r="J51" s="108">
        <v>100</v>
      </c>
      <c r="K51" s="108">
        <v>86</v>
      </c>
      <c r="L51" s="108">
        <v>72</v>
      </c>
      <c r="M51" s="109">
        <v>57</v>
      </c>
    </row>
    <row r="52" spans="2:13" ht="27.75" customHeight="1" x14ac:dyDescent="0.15">
      <c r="B52" s="1280"/>
      <c r="C52" s="1281"/>
      <c r="D52" s="106"/>
      <c r="E52" s="1282" t="s">
        <v>43</v>
      </c>
      <c r="F52" s="1282"/>
      <c r="G52" s="1282"/>
      <c r="H52" s="1283"/>
      <c r="I52" s="107">
        <v>4012</v>
      </c>
      <c r="J52" s="108">
        <v>4140</v>
      </c>
      <c r="K52" s="108">
        <v>4945</v>
      </c>
      <c r="L52" s="108">
        <v>5002</v>
      </c>
      <c r="M52" s="109">
        <v>5192</v>
      </c>
    </row>
    <row r="53" spans="2:13" ht="27.75" customHeight="1" thickBot="1" x14ac:dyDescent="0.2">
      <c r="B53" s="1284" t="s">
        <v>44</v>
      </c>
      <c r="C53" s="1285"/>
      <c r="D53" s="113"/>
      <c r="E53" s="1286" t="s">
        <v>45</v>
      </c>
      <c r="F53" s="1286"/>
      <c r="G53" s="1286"/>
      <c r="H53" s="1287"/>
      <c r="I53" s="114">
        <v>1465</v>
      </c>
      <c r="J53" s="115">
        <v>-304</v>
      </c>
      <c r="K53" s="115">
        <v>-2282</v>
      </c>
      <c r="L53" s="115">
        <v>-1766</v>
      </c>
      <c r="M53" s="116">
        <v>-3336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W2VcwBIBTECozvNLQ8WMS+mOi6BPya7MxrdQ58NxwTcZi+HL2S7Z1ADFqZDlMB1FHazCiOpTrd9DNk4YLAUlQ==" saltValue="8Bdk1vm/CafuV2jeB9j/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806</v>
      </c>
      <c r="G55" s="128">
        <v>730</v>
      </c>
      <c r="H55" s="129">
        <v>618</v>
      </c>
    </row>
    <row r="56" spans="2:8" ht="52.5" customHeight="1" x14ac:dyDescent="0.15">
      <c r="B56" s="130"/>
      <c r="C56" s="1305" t="s">
        <v>49</v>
      </c>
      <c r="D56" s="1305"/>
      <c r="E56" s="1306"/>
      <c r="F56" s="131">
        <v>23</v>
      </c>
      <c r="G56" s="131">
        <v>73</v>
      </c>
      <c r="H56" s="132">
        <v>73</v>
      </c>
    </row>
    <row r="57" spans="2:8" ht="53.25" customHeight="1" x14ac:dyDescent="0.15">
      <c r="B57" s="130"/>
      <c r="C57" s="1307" t="s">
        <v>50</v>
      </c>
      <c r="D57" s="1307"/>
      <c r="E57" s="1308"/>
      <c r="F57" s="133">
        <v>4426</v>
      </c>
      <c r="G57" s="133">
        <v>3837</v>
      </c>
      <c r="H57" s="134">
        <v>5611</v>
      </c>
    </row>
    <row r="58" spans="2:8" ht="45.75" customHeight="1" x14ac:dyDescent="0.15">
      <c r="B58" s="135"/>
      <c r="C58" s="1295" t="s">
        <v>603</v>
      </c>
      <c r="D58" s="1296"/>
      <c r="E58" s="1297"/>
      <c r="F58" s="136">
        <v>3288</v>
      </c>
      <c r="G58" s="136">
        <v>2001</v>
      </c>
      <c r="H58" s="137">
        <v>4324</v>
      </c>
    </row>
    <row r="59" spans="2:8" ht="45.75" customHeight="1" x14ac:dyDescent="0.15">
      <c r="B59" s="135"/>
      <c r="C59" s="1295" t="s">
        <v>605</v>
      </c>
      <c r="D59" s="1296"/>
      <c r="E59" s="1297"/>
      <c r="F59" s="136">
        <v>316</v>
      </c>
      <c r="G59" s="136">
        <v>447</v>
      </c>
      <c r="H59" s="137">
        <v>305</v>
      </c>
    </row>
    <row r="60" spans="2:8" ht="45.75" customHeight="1" x14ac:dyDescent="0.15">
      <c r="B60" s="135"/>
      <c r="C60" s="1295" t="s">
        <v>606</v>
      </c>
      <c r="D60" s="1296"/>
      <c r="E60" s="1297"/>
      <c r="F60" s="136">
        <v>95</v>
      </c>
      <c r="G60" s="136">
        <v>380</v>
      </c>
      <c r="H60" s="137">
        <v>298</v>
      </c>
    </row>
    <row r="61" spans="2:8" ht="45.75" customHeight="1" x14ac:dyDescent="0.15">
      <c r="B61" s="135"/>
      <c r="C61" s="1295" t="s">
        <v>604</v>
      </c>
      <c r="D61" s="1296"/>
      <c r="E61" s="1297"/>
      <c r="F61" s="136">
        <v>500</v>
      </c>
      <c r="G61" s="136">
        <v>500</v>
      </c>
      <c r="H61" s="137">
        <v>241</v>
      </c>
    </row>
    <row r="62" spans="2:8" ht="45.75" customHeight="1" thickBot="1" x14ac:dyDescent="0.2">
      <c r="B62" s="138"/>
      <c r="C62" s="1298" t="s">
        <v>607</v>
      </c>
      <c r="D62" s="1299"/>
      <c r="E62" s="1300"/>
      <c r="F62" s="139">
        <v>158</v>
      </c>
      <c r="G62" s="139">
        <v>230</v>
      </c>
      <c r="H62" s="140">
        <v>207</v>
      </c>
    </row>
    <row r="63" spans="2:8" ht="52.5" customHeight="1" thickBot="1" x14ac:dyDescent="0.2">
      <c r="B63" s="141"/>
      <c r="C63" s="1301" t="s">
        <v>51</v>
      </c>
      <c r="D63" s="1301"/>
      <c r="E63" s="1302"/>
      <c r="F63" s="142">
        <v>5254</v>
      </c>
      <c r="G63" s="142">
        <v>4639</v>
      </c>
      <c r="H63" s="143">
        <v>6302</v>
      </c>
    </row>
    <row r="64" spans="2:8" ht="15" customHeight="1" x14ac:dyDescent="0.15"/>
  </sheetData>
  <sheetProtection algorithmName="SHA-512" hashValue="OJm8zLTbfzbYXgJHJ5hbrCNBEv3ObGR+evtenEXJlID2i+yQPo3FGAmuZUsbkK1qcKDB87w1XMc0kmbQNKStpQ==" saltValue="iXlrZEybCdljxRc1Jcwv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v>47</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53.5</v>
      </c>
      <c r="BQ53" s="1309"/>
      <c r="BR53" s="1309"/>
      <c r="BS53" s="1309"/>
      <c r="BT53" s="1309"/>
      <c r="BU53" s="1309"/>
      <c r="BV53" s="1309"/>
      <c r="BW53" s="1309"/>
      <c r="BX53" s="1309">
        <v>56.5</v>
      </c>
      <c r="BY53" s="1309"/>
      <c r="BZ53" s="1309"/>
      <c r="CA53" s="1309"/>
      <c r="CB53" s="1309"/>
      <c r="CC53" s="1309"/>
      <c r="CD53" s="1309"/>
      <c r="CE53" s="1309"/>
      <c r="CF53" s="1309">
        <v>59.2</v>
      </c>
      <c r="CG53" s="1309"/>
      <c r="CH53" s="1309"/>
      <c r="CI53" s="1309"/>
      <c r="CJ53" s="1309"/>
      <c r="CK53" s="1309"/>
      <c r="CL53" s="1309"/>
      <c r="CM53" s="1309"/>
      <c r="CN53" s="1309">
        <v>60.6</v>
      </c>
      <c r="CO53" s="1309"/>
      <c r="CP53" s="1309"/>
      <c r="CQ53" s="1309"/>
      <c r="CR53" s="1309"/>
      <c r="CS53" s="1309"/>
      <c r="CT53" s="1309"/>
      <c r="CU53" s="1309"/>
      <c r="CV53" s="1309">
        <v>61.6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58.9</v>
      </c>
      <c r="BQ55" s="1309"/>
      <c r="BR55" s="1309"/>
      <c r="BS55" s="1309"/>
      <c r="BT55" s="1309"/>
      <c r="BU55" s="1309"/>
      <c r="BV55" s="1309"/>
      <c r="BW55" s="1309"/>
      <c r="BX55" s="1309">
        <v>51.4</v>
      </c>
      <c r="BY55" s="1309"/>
      <c r="BZ55" s="1309"/>
      <c r="CA55" s="1309"/>
      <c r="CB55" s="1309"/>
      <c r="CC55" s="1309"/>
      <c r="CD55" s="1309"/>
      <c r="CE55" s="1309"/>
      <c r="CF55" s="1309">
        <v>46.8</v>
      </c>
      <c r="CG55" s="1309"/>
      <c r="CH55" s="1309"/>
      <c r="CI55" s="1309"/>
      <c r="CJ55" s="1309"/>
      <c r="CK55" s="1309"/>
      <c r="CL55" s="1309"/>
      <c r="CM55" s="1309"/>
      <c r="CN55" s="1309">
        <v>48.4</v>
      </c>
      <c r="CO55" s="1309"/>
      <c r="CP55" s="1309"/>
      <c r="CQ55" s="1309"/>
      <c r="CR55" s="1309"/>
      <c r="CS55" s="1309"/>
      <c r="CT55" s="1309"/>
      <c r="CU55" s="1309"/>
      <c r="CV55" s="1309">
        <v>43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55.6</v>
      </c>
      <c r="BQ57" s="1309"/>
      <c r="BR57" s="1309"/>
      <c r="BS57" s="1309"/>
      <c r="BT57" s="1309"/>
      <c r="BU57" s="1309"/>
      <c r="BV57" s="1309"/>
      <c r="BW57" s="1309"/>
      <c r="BX57" s="1309">
        <v>59.8</v>
      </c>
      <c r="BY57" s="1309"/>
      <c r="BZ57" s="1309"/>
      <c r="CA57" s="1309"/>
      <c r="CB57" s="1309"/>
      <c r="CC57" s="1309"/>
      <c r="CD57" s="1309"/>
      <c r="CE57" s="1309"/>
      <c r="CF57" s="1309">
        <v>61.4</v>
      </c>
      <c r="CG57" s="1309"/>
      <c r="CH57" s="1309"/>
      <c r="CI57" s="1309"/>
      <c r="CJ57" s="1309"/>
      <c r="CK57" s="1309"/>
      <c r="CL57" s="1309"/>
      <c r="CM57" s="1309"/>
      <c r="CN57" s="1309">
        <v>61.4</v>
      </c>
      <c r="CO57" s="1309"/>
      <c r="CP57" s="1309"/>
      <c r="CQ57" s="1309"/>
      <c r="CR57" s="1309"/>
      <c r="CS57" s="1309"/>
      <c r="CT57" s="1309"/>
      <c r="CU57" s="1309"/>
      <c r="CV57" s="1309">
        <v>62.5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47</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10.199999999999999</v>
      </c>
      <c r="BQ75" s="1309"/>
      <c r="BR75" s="1309"/>
      <c r="BS75" s="1309"/>
      <c r="BT75" s="1309"/>
      <c r="BU75" s="1309"/>
      <c r="BV75" s="1309"/>
      <c r="BW75" s="1309"/>
      <c r="BX75" s="1309">
        <v>9.8000000000000007</v>
      </c>
      <c r="BY75" s="1309"/>
      <c r="BZ75" s="1309"/>
      <c r="CA75" s="1309"/>
      <c r="CB75" s="1309"/>
      <c r="CC75" s="1309"/>
      <c r="CD75" s="1309"/>
      <c r="CE75" s="1309"/>
      <c r="CF75" s="1309">
        <v>9.5</v>
      </c>
      <c r="CG75" s="1309"/>
      <c r="CH75" s="1309"/>
      <c r="CI75" s="1309"/>
      <c r="CJ75" s="1309"/>
      <c r="CK75" s="1309"/>
      <c r="CL75" s="1309"/>
      <c r="CM75" s="1309"/>
      <c r="CN75" s="1309">
        <v>9.8000000000000007</v>
      </c>
      <c r="CO75" s="1309"/>
      <c r="CP75" s="1309"/>
      <c r="CQ75" s="1309"/>
      <c r="CR75" s="1309"/>
      <c r="CS75" s="1309"/>
      <c r="CT75" s="1309"/>
      <c r="CU75" s="1309"/>
      <c r="CV75" s="1309">
        <v>9.9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AHHQD5jJsq2RY8s1eZZv+PNX9vUb77xj1vf/1ROKIWO6JKtXT93kgHgOvi0Zri3Nky6gi7qXBt+LxE2yee6Aw==" saltValue="INnboJlOolZ+IPhdPG/v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YPAt66F9zPdmz5p678aJF2ghtkGxIU7hfnntsUbh5kYq/StaSiLQcCbnveCCqUzPejPQaVlx4qS04PotUGpmRg==" saltValue="Zd9eaRk7oEtTve8FlN5c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IPyx6AQ/qNgUtVdcS20H5JLaoK028MmQoRXcD3BLCCcw95Dsm9Eg48QRA8ubQpscw2dqcfcswWXhh4BrqRA/uQ==" saltValue="6YJT9M8XK9HV/wrWr3pm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72113</v>
      </c>
      <c r="E3" s="162"/>
      <c r="F3" s="163">
        <v>93741</v>
      </c>
      <c r="G3" s="164"/>
      <c r="H3" s="165"/>
    </row>
    <row r="4" spans="1:8" x14ac:dyDescent="0.15">
      <c r="A4" s="166"/>
      <c r="B4" s="167"/>
      <c r="C4" s="168"/>
      <c r="D4" s="169">
        <v>63376</v>
      </c>
      <c r="E4" s="170"/>
      <c r="F4" s="171">
        <v>46285</v>
      </c>
      <c r="G4" s="172"/>
      <c r="H4" s="173"/>
    </row>
    <row r="5" spans="1:8" x14ac:dyDescent="0.15">
      <c r="A5" s="154" t="s">
        <v>557</v>
      </c>
      <c r="B5" s="159"/>
      <c r="C5" s="160"/>
      <c r="D5" s="161">
        <v>91551</v>
      </c>
      <c r="E5" s="162"/>
      <c r="F5" s="163">
        <v>107537</v>
      </c>
      <c r="G5" s="164"/>
      <c r="H5" s="165"/>
    </row>
    <row r="6" spans="1:8" x14ac:dyDescent="0.15">
      <c r="A6" s="166"/>
      <c r="B6" s="167"/>
      <c r="C6" s="168"/>
      <c r="D6" s="169">
        <v>60543</v>
      </c>
      <c r="E6" s="170"/>
      <c r="F6" s="171">
        <v>57923</v>
      </c>
      <c r="G6" s="172"/>
      <c r="H6" s="173"/>
    </row>
    <row r="7" spans="1:8" x14ac:dyDescent="0.15">
      <c r="A7" s="154" t="s">
        <v>558</v>
      </c>
      <c r="B7" s="159"/>
      <c r="C7" s="160"/>
      <c r="D7" s="161">
        <v>68139</v>
      </c>
      <c r="E7" s="162"/>
      <c r="F7" s="163">
        <v>113913</v>
      </c>
      <c r="G7" s="164"/>
      <c r="H7" s="165"/>
    </row>
    <row r="8" spans="1:8" x14ac:dyDescent="0.15">
      <c r="A8" s="166"/>
      <c r="B8" s="167"/>
      <c r="C8" s="168"/>
      <c r="D8" s="169">
        <v>59232</v>
      </c>
      <c r="E8" s="170"/>
      <c r="F8" s="171">
        <v>53160</v>
      </c>
      <c r="G8" s="172"/>
      <c r="H8" s="173"/>
    </row>
    <row r="9" spans="1:8" x14ac:dyDescent="0.15">
      <c r="A9" s="154" t="s">
        <v>559</v>
      </c>
      <c r="B9" s="159"/>
      <c r="C9" s="160"/>
      <c r="D9" s="161">
        <v>77133</v>
      </c>
      <c r="E9" s="162"/>
      <c r="F9" s="163">
        <v>115050</v>
      </c>
      <c r="G9" s="164"/>
      <c r="H9" s="165"/>
    </row>
    <row r="10" spans="1:8" x14ac:dyDescent="0.15">
      <c r="A10" s="166"/>
      <c r="B10" s="167"/>
      <c r="C10" s="168"/>
      <c r="D10" s="169">
        <v>63944</v>
      </c>
      <c r="E10" s="170"/>
      <c r="F10" s="171">
        <v>53792</v>
      </c>
      <c r="G10" s="172"/>
      <c r="H10" s="173"/>
    </row>
    <row r="11" spans="1:8" x14ac:dyDescent="0.15">
      <c r="A11" s="154" t="s">
        <v>560</v>
      </c>
      <c r="B11" s="159"/>
      <c r="C11" s="160"/>
      <c r="D11" s="161">
        <v>127076</v>
      </c>
      <c r="E11" s="162"/>
      <c r="F11" s="163">
        <v>118252</v>
      </c>
      <c r="G11" s="164"/>
      <c r="H11" s="165"/>
    </row>
    <row r="12" spans="1:8" x14ac:dyDescent="0.15">
      <c r="A12" s="166"/>
      <c r="B12" s="167"/>
      <c r="C12" s="174"/>
      <c r="D12" s="169">
        <v>78773</v>
      </c>
      <c r="E12" s="170"/>
      <c r="F12" s="171">
        <v>49994</v>
      </c>
      <c r="G12" s="172"/>
      <c r="H12" s="173"/>
    </row>
    <row r="13" spans="1:8" x14ac:dyDescent="0.15">
      <c r="A13" s="154"/>
      <c r="B13" s="159"/>
      <c r="C13" s="175"/>
      <c r="D13" s="176">
        <v>87202</v>
      </c>
      <c r="E13" s="177"/>
      <c r="F13" s="178">
        <v>109699</v>
      </c>
      <c r="G13" s="179"/>
      <c r="H13" s="165"/>
    </row>
    <row r="14" spans="1:8" x14ac:dyDescent="0.15">
      <c r="A14" s="166"/>
      <c r="B14" s="167"/>
      <c r="C14" s="168"/>
      <c r="D14" s="169">
        <v>65174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5.54</v>
      </c>
      <c r="C19" s="180">
        <f>ROUND(VALUE(SUBSTITUTE(実質収支比率等に係る経年分析!G$48,"▲","-")),2)</f>
        <v>13.1</v>
      </c>
      <c r="D19" s="180">
        <f>ROUND(VALUE(SUBSTITUTE(実質収支比率等に係る経年分析!H$48,"▲","-")),2)</f>
        <v>10.55</v>
      </c>
      <c r="E19" s="180">
        <f>ROUND(VALUE(SUBSTITUTE(実質収支比率等に係る経年分析!I$48,"▲","-")),2)</f>
        <v>7.63</v>
      </c>
      <c r="F19" s="180">
        <f>ROUND(VALUE(SUBSTITUTE(実質収支比率等に係る経年分析!J$48,"▲","-")),2)</f>
        <v>7.83</v>
      </c>
    </row>
    <row r="20" spans="1:11" x14ac:dyDescent="0.15">
      <c r="A20" s="180" t="s">
        <v>55</v>
      </c>
      <c r="B20" s="180">
        <f>ROUND(VALUE(SUBSTITUTE(実質収支比率等に係る経年分析!F$47,"▲","-")),2)</f>
        <v>23.27</v>
      </c>
      <c r="C20" s="180">
        <f>ROUND(VALUE(SUBSTITUTE(実質収支比率等に係る経年分析!G$47,"▲","-")),2)</f>
        <v>20.309999999999999</v>
      </c>
      <c r="D20" s="180">
        <f>ROUND(VALUE(SUBSTITUTE(実質収支比率等に係る経年分析!H$47,"▲","-")),2)</f>
        <v>23.61</v>
      </c>
      <c r="E20" s="180">
        <f>ROUND(VALUE(SUBSTITUTE(実質収支比率等に係る経年分析!I$47,"▲","-")),2)</f>
        <v>21.26</v>
      </c>
      <c r="F20" s="180">
        <f>ROUND(VALUE(SUBSTITUTE(実質収支比率等に係る経年分析!J$47,"▲","-")),2)</f>
        <v>17.86</v>
      </c>
    </row>
    <row r="21" spans="1:11" x14ac:dyDescent="0.15">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-8.85</v>
      </c>
      <c r="F21" s="180">
        <f>IF(ISNUMBER(VALUE(SUBSTITUTE(実質収支比率等に係る経年分析!J$49,"▲","-"))),ROUND(VALUE(SUBSTITUTE(実質収支比率等に係る経年分析!J$49,"▲","-")),2),NA())</f>
        <v>-6.75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2.41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7.82</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2.4900000000000002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370</v>
      </c>
      <c r="E42" s="182"/>
      <c r="F42" s="182"/>
      <c r="G42" s="182">
        <f>'実質公債費比率（分子）の構造'!L$52</f>
        <v>372</v>
      </c>
      <c r="H42" s="182"/>
      <c r="I42" s="182"/>
      <c r="J42" s="182">
        <f>'実質公債費比率（分子）の構造'!M$52</f>
        <v>376</v>
      </c>
      <c r="K42" s="182"/>
      <c r="L42" s="182"/>
      <c r="M42" s="182">
        <f>'実質公債費比率（分子）の構造'!N$52</f>
        <v>396</v>
      </c>
      <c r="N42" s="182"/>
      <c r="O42" s="182"/>
      <c r="P42" s="182">
        <f>'実質公債費比率（分子）の構造'!O$52</f>
        <v>412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11</v>
      </c>
      <c r="F44" s="182"/>
      <c r="G44" s="182"/>
      <c r="H44" s="182">
        <f>'実質公債費比率（分子）の構造'!M$50</f>
        <v>8</v>
      </c>
      <c r="I44" s="182"/>
      <c r="J44" s="182"/>
      <c r="K44" s="182">
        <f>'実質公債費比率（分子）の構造'!N$50</f>
        <v>8</v>
      </c>
      <c r="L44" s="182"/>
      <c r="M44" s="182"/>
      <c r="N44" s="182">
        <f>'実質公債費比率（分子）の構造'!O$50</f>
        <v>4</v>
      </c>
      <c r="O44" s="182"/>
      <c r="P44" s="182"/>
    </row>
    <row r="45" spans="1:16" x14ac:dyDescent="0.15">
      <c r="A45" s="182" t="s">
        <v>66</v>
      </c>
      <c r="B45" s="182">
        <f>'実質公債費比率（分子）の構造'!K$49</f>
        <v>66</v>
      </c>
      <c r="C45" s="182"/>
      <c r="D45" s="182"/>
      <c r="E45" s="182">
        <f>'実質公債費比率（分子）の構造'!L$49</f>
        <v>69</v>
      </c>
      <c r="F45" s="182"/>
      <c r="G45" s="182"/>
      <c r="H45" s="182">
        <f>'実質公債費比率（分子）の構造'!M$49</f>
        <v>69</v>
      </c>
      <c r="I45" s="182"/>
      <c r="J45" s="182"/>
      <c r="K45" s="182">
        <f>'実質公債費比率（分子）の構造'!N$49</f>
        <v>80</v>
      </c>
      <c r="L45" s="182"/>
      <c r="M45" s="182"/>
      <c r="N45" s="182">
        <f>'実質公債費比率（分子）の構造'!O$49</f>
        <v>64</v>
      </c>
      <c r="O45" s="182"/>
      <c r="P45" s="182"/>
    </row>
    <row r="46" spans="1:16" x14ac:dyDescent="0.15">
      <c r="A46" s="182" t="s">
        <v>67</v>
      </c>
      <c r="B46" s="182">
        <f>'実質公債費比率（分子）の構造'!K$48</f>
        <v>14</v>
      </c>
      <c r="C46" s="182"/>
      <c r="D46" s="182"/>
      <c r="E46" s="182">
        <f>'実質公債費比率（分子）の構造'!L$48</f>
        <v>9</v>
      </c>
      <c r="F46" s="182"/>
      <c r="G46" s="182"/>
      <c r="H46" s="182">
        <f>'実質公債費比率（分子）の構造'!M$48</f>
        <v>25</v>
      </c>
      <c r="I46" s="182"/>
      <c r="J46" s="182"/>
      <c r="K46" s="182">
        <f>'実質公債費比率（分子）の構造'!N$48</f>
        <v>40</v>
      </c>
      <c r="L46" s="182"/>
      <c r="M46" s="182"/>
      <c r="N46" s="182">
        <f>'実質公債費比率（分子）の構造'!O$48</f>
        <v>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567</v>
      </c>
      <c r="C49" s="182"/>
      <c r="D49" s="182"/>
      <c r="E49" s="182">
        <f>'実質公債費比率（分子）の構造'!L$45</f>
        <v>577</v>
      </c>
      <c r="F49" s="182"/>
      <c r="G49" s="182"/>
      <c r="H49" s="182">
        <f>'実質公債費比率（分子）の構造'!M$45</f>
        <v>578</v>
      </c>
      <c r="I49" s="182"/>
      <c r="J49" s="182"/>
      <c r="K49" s="182">
        <f>'実質公債費比率（分子）の構造'!N$45</f>
        <v>577</v>
      </c>
      <c r="L49" s="182"/>
      <c r="M49" s="182"/>
      <c r="N49" s="182">
        <f>'実質公債費比率（分子）の構造'!O$45</f>
        <v>561</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304</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297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4012</v>
      </c>
      <c r="E56" s="181"/>
      <c r="F56" s="181"/>
      <c r="G56" s="181">
        <f>'将来負担比率（分子）の構造'!J$52</f>
        <v>4140</v>
      </c>
      <c r="H56" s="181"/>
      <c r="I56" s="181"/>
      <c r="J56" s="181">
        <f>'将来負担比率（分子）の構造'!K$52</f>
        <v>4945</v>
      </c>
      <c r="K56" s="181"/>
      <c r="L56" s="181"/>
      <c r="M56" s="181">
        <f>'将来負担比率（分子）の構造'!L$52</f>
        <v>5002</v>
      </c>
      <c r="N56" s="181"/>
      <c r="O56" s="181"/>
      <c r="P56" s="181">
        <f>'将来負担比率（分子）の構造'!M$52</f>
        <v>5192</v>
      </c>
    </row>
    <row r="57" spans="1:16" x14ac:dyDescent="0.15">
      <c r="A57" s="181" t="s">
        <v>42</v>
      </c>
      <c r="B57" s="181"/>
      <c r="C57" s="181"/>
      <c r="D57" s="181">
        <f>'将来負担比率（分子）の構造'!I$51</f>
        <v>113</v>
      </c>
      <c r="E57" s="181"/>
      <c r="F57" s="181"/>
      <c r="G57" s="181">
        <f>'将来負担比率（分子）の構造'!J$51</f>
        <v>100</v>
      </c>
      <c r="H57" s="181"/>
      <c r="I57" s="181"/>
      <c r="J57" s="181">
        <f>'将来負担比率（分子）の構造'!K$51</f>
        <v>86</v>
      </c>
      <c r="K57" s="181"/>
      <c r="L57" s="181"/>
      <c r="M57" s="181">
        <f>'将来負担比率（分子）の構造'!L$51</f>
        <v>72</v>
      </c>
      <c r="N57" s="181"/>
      <c r="O57" s="181"/>
      <c r="P57" s="181">
        <f>'将来負担比率（分子）の構造'!M$51</f>
        <v>57</v>
      </c>
    </row>
    <row r="58" spans="1:16" x14ac:dyDescent="0.15">
      <c r="A58" s="181" t="s">
        <v>41</v>
      </c>
      <c r="B58" s="181"/>
      <c r="C58" s="181"/>
      <c r="D58" s="181">
        <f>'将来負担比率（分子）の構造'!I$50</f>
        <v>1864</v>
      </c>
      <c r="E58" s="181"/>
      <c r="F58" s="181"/>
      <c r="G58" s="181">
        <f>'将来負担比率（分子）の構造'!J$50</f>
        <v>3635</v>
      </c>
      <c r="H58" s="181"/>
      <c r="I58" s="181"/>
      <c r="J58" s="181">
        <f>'将来負担比率（分子）の構造'!K$50</f>
        <v>5595</v>
      </c>
      <c r="K58" s="181"/>
      <c r="L58" s="181"/>
      <c r="M58" s="181">
        <f>'将来負担比率（分子）の構造'!L$50</f>
        <v>5044</v>
      </c>
      <c r="N58" s="181"/>
      <c r="O58" s="181"/>
      <c r="P58" s="181">
        <f>'将来負担比率（分子）の構造'!M$50</f>
        <v>6722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v>
      </c>
      <c r="C61" s="181"/>
      <c r="D61" s="181"/>
      <c r="E61" s="181">
        <f>'将来負担比率（分子）の構造'!J$46</f>
        <v>13</v>
      </c>
      <c r="F61" s="181"/>
      <c r="G61" s="181"/>
      <c r="H61" s="181">
        <f>'将来負担比率（分子）の構造'!K$46</f>
        <v>12</v>
      </c>
      <c r="I61" s="181"/>
      <c r="J61" s="181"/>
      <c r="K61" s="181">
        <f>'将来負担比率（分子）の構造'!L$46</f>
        <v>8</v>
      </c>
      <c r="L61" s="181"/>
      <c r="M61" s="181"/>
      <c r="N61" s="181">
        <f>'将来負担比率（分子）の構造'!M$46</f>
        <v>9</v>
      </c>
      <c r="O61" s="181"/>
      <c r="P61" s="181"/>
    </row>
    <row r="62" spans="1:16" x14ac:dyDescent="0.15">
      <c r="A62" s="181" t="s">
        <v>35</v>
      </c>
      <c r="B62" s="181">
        <f>'将来負担比率（分子）の構造'!I$45</f>
        <v>1010</v>
      </c>
      <c r="C62" s="181"/>
      <c r="D62" s="181"/>
      <c r="E62" s="181">
        <f>'将来負担比率（分子）の構造'!J$45</f>
        <v>1011</v>
      </c>
      <c r="F62" s="181"/>
      <c r="G62" s="181"/>
      <c r="H62" s="181">
        <f>'将来負担比率（分子）の構造'!K$45</f>
        <v>1065</v>
      </c>
      <c r="I62" s="181"/>
      <c r="J62" s="181"/>
      <c r="K62" s="181">
        <f>'将来負担比率（分子）の構造'!L$45</f>
        <v>1043</v>
      </c>
      <c r="L62" s="181"/>
      <c r="M62" s="181"/>
      <c r="N62" s="181">
        <f>'将来負担比率（分子）の構造'!M$45</f>
        <v>1092</v>
      </c>
      <c r="O62" s="181"/>
      <c r="P62" s="181"/>
    </row>
    <row r="63" spans="1:16" x14ac:dyDescent="0.15">
      <c r="A63" s="181" t="s">
        <v>34</v>
      </c>
      <c r="B63" s="181">
        <f>'将来負担比率（分子）の構造'!I$44</f>
        <v>468</v>
      </c>
      <c r="C63" s="181"/>
      <c r="D63" s="181"/>
      <c r="E63" s="181">
        <f>'将来負担比率（分子）の構造'!J$44</f>
        <v>407</v>
      </c>
      <c r="F63" s="181"/>
      <c r="G63" s="181"/>
      <c r="H63" s="181">
        <f>'将来負担比率（分子）の構造'!K$44</f>
        <v>350</v>
      </c>
      <c r="I63" s="181"/>
      <c r="J63" s="181"/>
      <c r="K63" s="181">
        <f>'将来負担比率（分子）の構造'!L$44</f>
        <v>273</v>
      </c>
      <c r="L63" s="181"/>
      <c r="M63" s="181"/>
      <c r="N63" s="181">
        <f>'将来負担比率（分子）の構造'!M$44</f>
        <v>220</v>
      </c>
      <c r="O63" s="181"/>
      <c r="P63" s="181"/>
    </row>
    <row r="64" spans="1:16" x14ac:dyDescent="0.15">
      <c r="A64" s="181" t="s">
        <v>33</v>
      </c>
      <c r="B64" s="181">
        <f>'将来負担比率（分子）の構造'!I$43</f>
        <v>108</v>
      </c>
      <c r="C64" s="181"/>
      <c r="D64" s="181"/>
      <c r="E64" s="181">
        <f>'将来負担比率（分子）の構造'!J$43</f>
        <v>303</v>
      </c>
      <c r="F64" s="181"/>
      <c r="G64" s="181"/>
      <c r="H64" s="181">
        <f>'将来負担比率（分子）の構造'!K$43</f>
        <v>1145</v>
      </c>
      <c r="I64" s="181"/>
      <c r="J64" s="181"/>
      <c r="K64" s="181">
        <f>'将来負担比率（分子）の構造'!L$43</f>
        <v>1187</v>
      </c>
      <c r="L64" s="181"/>
      <c r="M64" s="181"/>
      <c r="N64" s="181">
        <f>'将来負担比率（分子）の構造'!M$43</f>
        <v>1342</v>
      </c>
      <c r="O64" s="181"/>
      <c r="P64" s="181"/>
    </row>
    <row r="65" spans="1:16" x14ac:dyDescent="0.15">
      <c r="A65" s="181" t="s">
        <v>32</v>
      </c>
      <c r="B65" s="181">
        <f>'将来負担比率（分子）の構造'!I$42</f>
        <v>34</v>
      </c>
      <c r="C65" s="181"/>
      <c r="D65" s="181"/>
      <c r="E65" s="181">
        <f>'将来負担比率（分子）の構造'!J$42</f>
        <v>25</v>
      </c>
      <c r="F65" s="181"/>
      <c r="G65" s="181"/>
      <c r="H65" s="181">
        <f>'将来負担比率（分子）の構造'!K$42</f>
        <v>15</v>
      </c>
      <c r="I65" s="181"/>
      <c r="J65" s="181"/>
      <c r="K65" s="181">
        <f>'将来負担比率（分子）の構造'!L$42</f>
        <v>7</v>
      </c>
      <c r="L65" s="181"/>
      <c r="M65" s="181"/>
      <c r="N65" s="181">
        <f>'将来負担比率（分子）の構造'!M$42</f>
        <v>4</v>
      </c>
      <c r="O65" s="181"/>
      <c r="P65" s="181"/>
    </row>
    <row r="66" spans="1:16" x14ac:dyDescent="0.15">
      <c r="A66" s="181" t="s">
        <v>31</v>
      </c>
      <c r="B66" s="181">
        <f>'将来負担比率（分子）の構造'!I$41</f>
        <v>5823</v>
      </c>
      <c r="C66" s="181"/>
      <c r="D66" s="181"/>
      <c r="E66" s="181">
        <f>'将来負担比率（分子）の構造'!J$41</f>
        <v>5812</v>
      </c>
      <c r="F66" s="181"/>
      <c r="G66" s="181"/>
      <c r="H66" s="181">
        <f>'将来負担比率（分子）の構造'!K$41</f>
        <v>5756</v>
      </c>
      <c r="I66" s="181"/>
      <c r="J66" s="181"/>
      <c r="K66" s="181">
        <f>'将来負担比率（分子）の構造'!L$41</f>
        <v>5833</v>
      </c>
      <c r="L66" s="181"/>
      <c r="M66" s="181"/>
      <c r="N66" s="181">
        <f>'将来負担比率（分子）の構造'!M$41</f>
        <v>5969</v>
      </c>
      <c r="O66" s="181"/>
      <c r="P66" s="181"/>
    </row>
    <row r="67" spans="1:16" x14ac:dyDescent="0.15">
      <c r="A67" s="181" t="s">
        <v>75</v>
      </c>
      <c r="B67" s="181" t="e">
        <f>NA()</f>
        <v>#N/A</v>
      </c>
      <c r="C67" s="181">
        <f>IF(ISNUMBER('将来負担比率（分子）の構造'!I$53), IF('将来負担比率（分子）の構造'!I$53 &lt; 0, 0, '将来負担比率（分子）の構造'!I$53), NA())</f>
        <v>1465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806</v>
      </c>
      <c r="C72" s="185">
        <f>基金残高に係る経年分析!G55</f>
        <v>730</v>
      </c>
      <c r="D72" s="185">
        <f>基金残高に係る経年分析!H55</f>
        <v>618</v>
      </c>
    </row>
    <row r="73" spans="1:16" x14ac:dyDescent="0.15">
      <c r="A73" s="184" t="s">
        <v>78</v>
      </c>
      <c r="B73" s="185">
        <f>基金残高に係る経年分析!F56</f>
        <v>23</v>
      </c>
      <c r="C73" s="185">
        <f>基金残高に係る経年分析!G56</f>
        <v>73</v>
      </c>
      <c r="D73" s="185">
        <f>基金残高に係る経年分析!H56</f>
        <v>73</v>
      </c>
    </row>
    <row r="74" spans="1:16" x14ac:dyDescent="0.15">
      <c r="A74" s="184" t="s">
        <v>79</v>
      </c>
      <c r="B74" s="185">
        <f>基金残高に係る経年分析!F57</f>
        <v>4426</v>
      </c>
      <c r="C74" s="185">
        <f>基金残高に係る経年分析!G57</f>
        <v>3837</v>
      </c>
      <c r="D74" s="185">
        <f>基金残高に係る経年分析!H57</f>
        <v>5611</v>
      </c>
    </row>
  </sheetData>
  <sheetProtection algorithmName="SHA-512" hashValue="XPTXjp8OnGnyJO9EdwOZ5UR2p9u+1f5te9y0qhRCw1Jmy3Uq9azIB+RpNNyRsct24WWnxQCyiWIvjCtD+XjE+w==" saltValue="ZsE5JSbvpq5Org7iNCxR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967022</v>
      </c>
      <c r="S5" s="734"/>
      <c r="T5" s="734"/>
      <c r="U5" s="734"/>
      <c r="V5" s="734"/>
      <c r="W5" s="734"/>
      <c r="X5" s="734"/>
      <c r="Y5" s="777"/>
      <c r="Z5" s="795">
        <v>6.1</v>
      </c>
      <c r="AA5" s="795"/>
      <c r="AB5" s="795"/>
      <c r="AC5" s="795"/>
      <c r="AD5" s="796">
        <v>967022</v>
      </c>
      <c r="AE5" s="796"/>
      <c r="AF5" s="796"/>
      <c r="AG5" s="796"/>
      <c r="AH5" s="796"/>
      <c r="AI5" s="796"/>
      <c r="AJ5" s="796"/>
      <c r="AK5" s="796"/>
      <c r="AL5" s="778">
        <v>28.8</v>
      </c>
      <c r="AM5" s="749"/>
      <c r="AN5" s="749"/>
      <c r="AO5" s="779"/>
      <c r="AP5" s="744" t="s">
        <v>226</v>
      </c>
      <c r="AQ5" s="745"/>
      <c r="AR5" s="745"/>
      <c r="AS5" s="745"/>
      <c r="AT5" s="745"/>
      <c r="AU5" s="745"/>
      <c r="AV5" s="745"/>
      <c r="AW5" s="745"/>
      <c r="AX5" s="745"/>
      <c r="AY5" s="745"/>
      <c r="AZ5" s="745"/>
      <c r="BA5" s="745"/>
      <c r="BB5" s="745"/>
      <c r="BC5" s="745"/>
      <c r="BD5" s="745"/>
      <c r="BE5" s="745"/>
      <c r="BF5" s="746"/>
      <c r="BG5" s="678">
        <v>967022</v>
      </c>
      <c r="BH5" s="679"/>
      <c r="BI5" s="679"/>
      <c r="BJ5" s="679"/>
      <c r="BK5" s="679"/>
      <c r="BL5" s="679"/>
      <c r="BM5" s="679"/>
      <c r="BN5" s="680"/>
      <c r="BO5" s="715">
        <v>100</v>
      </c>
      <c r="BP5" s="715"/>
      <c r="BQ5" s="715"/>
      <c r="BR5" s="715"/>
      <c r="BS5" s="716">
        <v>7569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80348</v>
      </c>
      <c r="S6" s="679"/>
      <c r="T6" s="679"/>
      <c r="U6" s="679"/>
      <c r="V6" s="679"/>
      <c r="W6" s="679"/>
      <c r="X6" s="679"/>
      <c r="Y6" s="680"/>
      <c r="Z6" s="715">
        <v>0.5</v>
      </c>
      <c r="AA6" s="715"/>
      <c r="AB6" s="715"/>
      <c r="AC6" s="715"/>
      <c r="AD6" s="716">
        <v>80348</v>
      </c>
      <c r="AE6" s="716"/>
      <c r="AF6" s="716"/>
      <c r="AG6" s="716"/>
      <c r="AH6" s="716"/>
      <c r="AI6" s="716"/>
      <c r="AJ6" s="716"/>
      <c r="AK6" s="716"/>
      <c r="AL6" s="681">
        <v>2.4</v>
      </c>
      <c r="AM6" s="682"/>
      <c r="AN6" s="682"/>
      <c r="AO6" s="717"/>
      <c r="AP6" s="675" t="s">
        <v>231</v>
      </c>
      <c r="AQ6" s="676"/>
      <c r="AR6" s="676"/>
      <c r="AS6" s="676"/>
      <c r="AT6" s="676"/>
      <c r="AU6" s="676"/>
      <c r="AV6" s="676"/>
      <c r="AW6" s="676"/>
      <c r="AX6" s="676"/>
      <c r="AY6" s="676"/>
      <c r="AZ6" s="676"/>
      <c r="BA6" s="676"/>
      <c r="BB6" s="676"/>
      <c r="BC6" s="676"/>
      <c r="BD6" s="676"/>
      <c r="BE6" s="676"/>
      <c r="BF6" s="677"/>
      <c r="BG6" s="678">
        <v>967022</v>
      </c>
      <c r="BH6" s="679"/>
      <c r="BI6" s="679"/>
      <c r="BJ6" s="679"/>
      <c r="BK6" s="679"/>
      <c r="BL6" s="679"/>
      <c r="BM6" s="679"/>
      <c r="BN6" s="680"/>
      <c r="BO6" s="715">
        <v>100</v>
      </c>
      <c r="BP6" s="715"/>
      <c r="BQ6" s="715"/>
      <c r="BR6" s="715"/>
      <c r="BS6" s="716">
        <v>7569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71674</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71674</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390</v>
      </c>
      <c r="S7" s="679"/>
      <c r="T7" s="679"/>
      <c r="U7" s="679"/>
      <c r="V7" s="679"/>
      <c r="W7" s="679"/>
      <c r="X7" s="679"/>
      <c r="Y7" s="680"/>
      <c r="Z7" s="715">
        <v>0</v>
      </c>
      <c r="AA7" s="715"/>
      <c r="AB7" s="715"/>
      <c r="AC7" s="715"/>
      <c r="AD7" s="716">
        <v>390</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376952</v>
      </c>
      <c r="BH7" s="679"/>
      <c r="BI7" s="679"/>
      <c r="BJ7" s="679"/>
      <c r="BK7" s="679"/>
      <c r="BL7" s="679"/>
      <c r="BM7" s="679"/>
      <c r="BN7" s="680"/>
      <c r="BO7" s="715">
        <v>39</v>
      </c>
      <c r="BP7" s="715"/>
      <c r="BQ7" s="715"/>
      <c r="BR7" s="715"/>
      <c r="BS7" s="716">
        <v>7569</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8685700</v>
      </c>
      <c r="CS7" s="679"/>
      <c r="CT7" s="679"/>
      <c r="CU7" s="679"/>
      <c r="CV7" s="679"/>
      <c r="CW7" s="679"/>
      <c r="CX7" s="679"/>
      <c r="CY7" s="680"/>
      <c r="CZ7" s="715">
        <v>57</v>
      </c>
      <c r="DA7" s="715"/>
      <c r="DB7" s="715"/>
      <c r="DC7" s="715"/>
      <c r="DD7" s="684">
        <v>36132</v>
      </c>
      <c r="DE7" s="679"/>
      <c r="DF7" s="679"/>
      <c r="DG7" s="679"/>
      <c r="DH7" s="679"/>
      <c r="DI7" s="679"/>
      <c r="DJ7" s="679"/>
      <c r="DK7" s="679"/>
      <c r="DL7" s="679"/>
      <c r="DM7" s="679"/>
      <c r="DN7" s="679"/>
      <c r="DO7" s="679"/>
      <c r="DP7" s="680"/>
      <c r="DQ7" s="684">
        <v>840160</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2089</v>
      </c>
      <c r="S8" s="679"/>
      <c r="T8" s="679"/>
      <c r="U8" s="679"/>
      <c r="V8" s="679"/>
      <c r="W8" s="679"/>
      <c r="X8" s="679"/>
      <c r="Y8" s="680"/>
      <c r="Z8" s="715">
        <v>0</v>
      </c>
      <c r="AA8" s="715"/>
      <c r="AB8" s="715"/>
      <c r="AC8" s="715"/>
      <c r="AD8" s="716">
        <v>2089</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15963</v>
      </c>
      <c r="BH8" s="679"/>
      <c r="BI8" s="679"/>
      <c r="BJ8" s="679"/>
      <c r="BK8" s="679"/>
      <c r="BL8" s="679"/>
      <c r="BM8" s="679"/>
      <c r="BN8" s="680"/>
      <c r="BO8" s="715">
        <v>1.7</v>
      </c>
      <c r="BP8" s="715"/>
      <c r="BQ8" s="715"/>
      <c r="BR8" s="715"/>
      <c r="BS8" s="684" t="s">
        <v>138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2285625</v>
      </c>
      <c r="CS8" s="679"/>
      <c r="CT8" s="679"/>
      <c r="CU8" s="679"/>
      <c r="CV8" s="679"/>
      <c r="CW8" s="679"/>
      <c r="CX8" s="679"/>
      <c r="CY8" s="680"/>
      <c r="CZ8" s="715">
        <v>15</v>
      </c>
      <c r="DA8" s="715"/>
      <c r="DB8" s="715"/>
      <c r="DC8" s="715"/>
      <c r="DD8" s="684">
        <v>176155</v>
      </c>
      <c r="DE8" s="679"/>
      <c r="DF8" s="679"/>
      <c r="DG8" s="679"/>
      <c r="DH8" s="679"/>
      <c r="DI8" s="679"/>
      <c r="DJ8" s="679"/>
      <c r="DK8" s="679"/>
      <c r="DL8" s="679"/>
      <c r="DM8" s="679"/>
      <c r="DN8" s="679"/>
      <c r="DO8" s="679"/>
      <c r="DP8" s="680"/>
      <c r="DQ8" s="684">
        <v>1089711</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1128</v>
      </c>
      <c r="S9" s="679"/>
      <c r="T9" s="679"/>
      <c r="U9" s="679"/>
      <c r="V9" s="679"/>
      <c r="W9" s="679"/>
      <c r="X9" s="679"/>
      <c r="Y9" s="680"/>
      <c r="Z9" s="715">
        <v>0</v>
      </c>
      <c r="AA9" s="715"/>
      <c r="AB9" s="715"/>
      <c r="AC9" s="715"/>
      <c r="AD9" s="716">
        <v>1128</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302128</v>
      </c>
      <c r="BH9" s="679"/>
      <c r="BI9" s="679"/>
      <c r="BJ9" s="679"/>
      <c r="BK9" s="679"/>
      <c r="BL9" s="679"/>
      <c r="BM9" s="679"/>
      <c r="BN9" s="680"/>
      <c r="BO9" s="715">
        <v>31.2</v>
      </c>
      <c r="BP9" s="715"/>
      <c r="BQ9" s="715"/>
      <c r="BR9" s="715"/>
      <c r="BS9" s="684" t="s">
        <v>241</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1223048</v>
      </c>
      <c r="CS9" s="679"/>
      <c r="CT9" s="679"/>
      <c r="CU9" s="679"/>
      <c r="CV9" s="679"/>
      <c r="CW9" s="679"/>
      <c r="CX9" s="679"/>
      <c r="CY9" s="680"/>
      <c r="CZ9" s="715">
        <v>8</v>
      </c>
      <c r="DA9" s="715"/>
      <c r="DB9" s="715"/>
      <c r="DC9" s="715"/>
      <c r="DD9" s="684">
        <v>175306</v>
      </c>
      <c r="DE9" s="679"/>
      <c r="DF9" s="679"/>
      <c r="DG9" s="679"/>
      <c r="DH9" s="679"/>
      <c r="DI9" s="679"/>
      <c r="DJ9" s="679"/>
      <c r="DK9" s="679"/>
      <c r="DL9" s="679"/>
      <c r="DM9" s="679"/>
      <c r="DN9" s="679"/>
      <c r="DO9" s="679"/>
      <c r="DP9" s="680"/>
      <c r="DQ9" s="684">
        <v>468264</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20669</v>
      </c>
      <c r="BH10" s="679"/>
      <c r="BI10" s="679"/>
      <c r="BJ10" s="679"/>
      <c r="BK10" s="679"/>
      <c r="BL10" s="679"/>
      <c r="BM10" s="679"/>
      <c r="BN10" s="680"/>
      <c r="BO10" s="715">
        <v>2.1</v>
      </c>
      <c r="BP10" s="715"/>
      <c r="BQ10" s="715"/>
      <c r="BR10" s="715"/>
      <c r="BS10" s="684" t="s">
        <v>128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34</v>
      </c>
      <c r="CS10" s="679"/>
      <c r="CT10" s="679"/>
      <c r="CU10" s="679"/>
      <c r="CV10" s="679"/>
      <c r="CW10" s="679"/>
      <c r="CX10" s="679"/>
      <c r="CY10" s="680"/>
      <c r="CZ10" s="715">
        <v>0</v>
      </c>
      <c r="DA10" s="715"/>
      <c r="DB10" s="715"/>
      <c r="DC10" s="715"/>
      <c r="DD10" s="684" t="s">
        <v>138</v>
      </c>
      <c r="DE10" s="679"/>
      <c r="DF10" s="679"/>
      <c r="DG10" s="679"/>
      <c r="DH10" s="679"/>
      <c r="DI10" s="679"/>
      <c r="DJ10" s="679"/>
      <c r="DK10" s="679"/>
      <c r="DL10" s="679"/>
      <c r="DM10" s="679"/>
      <c r="DN10" s="679"/>
      <c r="DO10" s="679"/>
      <c r="DP10" s="680"/>
      <c r="DQ10" s="684">
        <v>34</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169117</v>
      </c>
      <c r="S11" s="679"/>
      <c r="T11" s="679"/>
      <c r="U11" s="679"/>
      <c r="V11" s="679"/>
      <c r="W11" s="679"/>
      <c r="X11" s="679"/>
      <c r="Y11" s="680"/>
      <c r="Z11" s="681">
        <v>1.1000000000000001</v>
      </c>
      <c r="AA11" s="682"/>
      <c r="AB11" s="682"/>
      <c r="AC11" s="683"/>
      <c r="AD11" s="684">
        <v>169117</v>
      </c>
      <c r="AE11" s="679"/>
      <c r="AF11" s="679"/>
      <c r="AG11" s="679"/>
      <c r="AH11" s="679"/>
      <c r="AI11" s="679"/>
      <c r="AJ11" s="679"/>
      <c r="AK11" s="680"/>
      <c r="AL11" s="681">
        <v>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38192</v>
      </c>
      <c r="BH11" s="679"/>
      <c r="BI11" s="679"/>
      <c r="BJ11" s="679"/>
      <c r="BK11" s="679"/>
      <c r="BL11" s="679"/>
      <c r="BM11" s="679"/>
      <c r="BN11" s="680"/>
      <c r="BO11" s="715">
        <v>3.9</v>
      </c>
      <c r="BP11" s="715"/>
      <c r="BQ11" s="715"/>
      <c r="BR11" s="715"/>
      <c r="BS11" s="684">
        <v>7569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714015</v>
      </c>
      <c r="CS11" s="679"/>
      <c r="CT11" s="679"/>
      <c r="CU11" s="679"/>
      <c r="CV11" s="679"/>
      <c r="CW11" s="679"/>
      <c r="CX11" s="679"/>
      <c r="CY11" s="680"/>
      <c r="CZ11" s="715">
        <v>4.7</v>
      </c>
      <c r="DA11" s="715"/>
      <c r="DB11" s="715"/>
      <c r="DC11" s="715"/>
      <c r="DD11" s="684">
        <v>212505</v>
      </c>
      <c r="DE11" s="679"/>
      <c r="DF11" s="679"/>
      <c r="DG11" s="679"/>
      <c r="DH11" s="679"/>
      <c r="DI11" s="679"/>
      <c r="DJ11" s="679"/>
      <c r="DK11" s="679"/>
      <c r="DL11" s="679"/>
      <c r="DM11" s="679"/>
      <c r="DN11" s="679"/>
      <c r="DO11" s="679"/>
      <c r="DP11" s="680"/>
      <c r="DQ11" s="684">
        <v>195883</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241</v>
      </c>
      <c r="AA12" s="715"/>
      <c r="AB12" s="715"/>
      <c r="AC12" s="715"/>
      <c r="AD12" s="716" t="s">
        <v>128</v>
      </c>
      <c r="AE12" s="716"/>
      <c r="AF12" s="716"/>
      <c r="AG12" s="716"/>
      <c r="AH12" s="716"/>
      <c r="AI12" s="716"/>
      <c r="AJ12" s="716"/>
      <c r="AK12" s="716"/>
      <c r="AL12" s="681" t="s">
        <v>128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474430</v>
      </c>
      <c r="BH12" s="679"/>
      <c r="BI12" s="679"/>
      <c r="BJ12" s="679"/>
      <c r="BK12" s="679"/>
      <c r="BL12" s="679"/>
      <c r="BM12" s="679"/>
      <c r="BN12" s="680"/>
      <c r="BO12" s="715">
        <v>49.1</v>
      </c>
      <c r="BP12" s="715"/>
      <c r="BQ12" s="715"/>
      <c r="BR12" s="715"/>
      <c r="BS12" s="684" t="s">
        <v>138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240726</v>
      </c>
      <c r="CS12" s="679"/>
      <c r="CT12" s="679"/>
      <c r="CU12" s="679"/>
      <c r="CV12" s="679"/>
      <c r="CW12" s="679"/>
      <c r="CX12" s="679"/>
      <c r="CY12" s="680"/>
      <c r="CZ12" s="715">
        <v>1.6</v>
      </c>
      <c r="DA12" s="715"/>
      <c r="DB12" s="715"/>
      <c r="DC12" s="715"/>
      <c r="DD12" s="684">
        <v>135450</v>
      </c>
      <c r="DE12" s="679"/>
      <c r="DF12" s="679"/>
      <c r="DG12" s="679"/>
      <c r="DH12" s="679"/>
      <c r="DI12" s="679"/>
      <c r="DJ12" s="679"/>
      <c r="DK12" s="679"/>
      <c r="DL12" s="679"/>
      <c r="DM12" s="679"/>
      <c r="DN12" s="679"/>
      <c r="DO12" s="679"/>
      <c r="DP12" s="680"/>
      <c r="DQ12" s="684">
        <v>80177</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138</v>
      </c>
      <c r="AA13" s="715"/>
      <c r="AB13" s="715"/>
      <c r="AC13" s="715"/>
      <c r="AD13" s="716" t="s">
        <v>128</v>
      </c>
      <c r="AE13" s="716"/>
      <c r="AF13" s="716"/>
      <c r="AG13" s="716"/>
      <c r="AH13" s="716"/>
      <c r="AI13" s="716"/>
      <c r="AJ13" s="716"/>
      <c r="AK13" s="716"/>
      <c r="AL13" s="681" t="s">
        <v>241</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461112</v>
      </c>
      <c r="BH13" s="679"/>
      <c r="BI13" s="679"/>
      <c r="BJ13" s="679"/>
      <c r="BK13" s="679"/>
      <c r="BL13" s="679"/>
      <c r="BM13" s="679"/>
      <c r="BN13" s="680"/>
      <c r="BO13" s="715">
        <v>47.7</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433779</v>
      </c>
      <c r="CS13" s="679"/>
      <c r="CT13" s="679"/>
      <c r="CU13" s="679"/>
      <c r="CV13" s="679"/>
      <c r="CW13" s="679"/>
      <c r="CX13" s="679"/>
      <c r="CY13" s="680"/>
      <c r="CZ13" s="715">
        <v>2.8</v>
      </c>
      <c r="DA13" s="715"/>
      <c r="DB13" s="715"/>
      <c r="DC13" s="715"/>
      <c r="DD13" s="684">
        <v>266571</v>
      </c>
      <c r="DE13" s="679"/>
      <c r="DF13" s="679"/>
      <c r="DG13" s="679"/>
      <c r="DH13" s="679"/>
      <c r="DI13" s="679"/>
      <c r="DJ13" s="679"/>
      <c r="DK13" s="679"/>
      <c r="DL13" s="679"/>
      <c r="DM13" s="679"/>
      <c r="DN13" s="679"/>
      <c r="DO13" s="679"/>
      <c r="DP13" s="680"/>
      <c r="DQ13" s="684">
        <v>161144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7733</v>
      </c>
      <c r="S14" s="679"/>
      <c r="T14" s="679"/>
      <c r="U14" s="679"/>
      <c r="V14" s="679"/>
      <c r="W14" s="679"/>
      <c r="X14" s="679"/>
      <c r="Y14" s="680"/>
      <c r="Z14" s="715">
        <v>0</v>
      </c>
      <c r="AA14" s="715"/>
      <c r="AB14" s="715"/>
      <c r="AC14" s="715"/>
      <c r="AD14" s="716">
        <v>7733</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43900</v>
      </c>
      <c r="BH14" s="679"/>
      <c r="BI14" s="679"/>
      <c r="BJ14" s="679"/>
      <c r="BK14" s="679"/>
      <c r="BL14" s="679"/>
      <c r="BM14" s="679"/>
      <c r="BN14" s="680"/>
      <c r="BO14" s="715">
        <v>4.5</v>
      </c>
      <c r="BP14" s="715"/>
      <c r="BQ14" s="715"/>
      <c r="BR14" s="715"/>
      <c r="BS14" s="684" t="s">
        <v>241</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327756</v>
      </c>
      <c r="CS14" s="679"/>
      <c r="CT14" s="679"/>
      <c r="CU14" s="679"/>
      <c r="CV14" s="679"/>
      <c r="CW14" s="679"/>
      <c r="CX14" s="679"/>
      <c r="CY14" s="680"/>
      <c r="CZ14" s="715">
        <v>2.2000000000000002</v>
      </c>
      <c r="DA14" s="715"/>
      <c r="DB14" s="715"/>
      <c r="DC14" s="715"/>
      <c r="DD14" s="684">
        <v>90446</v>
      </c>
      <c r="DE14" s="679"/>
      <c r="DF14" s="679"/>
      <c r="DG14" s="679"/>
      <c r="DH14" s="679"/>
      <c r="DI14" s="679"/>
      <c r="DJ14" s="679"/>
      <c r="DK14" s="679"/>
      <c r="DL14" s="679"/>
      <c r="DM14" s="679"/>
      <c r="DN14" s="679"/>
      <c r="DO14" s="679"/>
      <c r="DP14" s="680"/>
      <c r="DQ14" s="684">
        <v>257254</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71740</v>
      </c>
      <c r="BH15" s="679"/>
      <c r="BI15" s="679"/>
      <c r="BJ15" s="679"/>
      <c r="BK15" s="679"/>
      <c r="BL15" s="679"/>
      <c r="BM15" s="679"/>
      <c r="BN15" s="680"/>
      <c r="BO15" s="715">
        <v>7.4</v>
      </c>
      <c r="BP15" s="715"/>
      <c r="BQ15" s="715"/>
      <c r="BR15" s="715"/>
      <c r="BS15" s="684" t="s">
        <v>138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645380</v>
      </c>
      <c r="CS15" s="679"/>
      <c r="CT15" s="679"/>
      <c r="CU15" s="679"/>
      <c r="CV15" s="679"/>
      <c r="CW15" s="679"/>
      <c r="CX15" s="679"/>
      <c r="CY15" s="680"/>
      <c r="CZ15" s="715">
        <v>4.2</v>
      </c>
      <c r="DA15" s="715"/>
      <c r="DB15" s="715"/>
      <c r="DC15" s="715"/>
      <c r="DD15" s="684">
        <v>242751</v>
      </c>
      <c r="DE15" s="679"/>
      <c r="DF15" s="679"/>
      <c r="DG15" s="679"/>
      <c r="DH15" s="679"/>
      <c r="DI15" s="679"/>
      <c r="DJ15" s="679"/>
      <c r="DK15" s="679"/>
      <c r="DL15" s="679"/>
      <c r="DM15" s="679"/>
      <c r="DN15" s="679"/>
      <c r="DO15" s="679"/>
      <c r="DP15" s="680"/>
      <c r="DQ15" s="684">
        <v>320258</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2070</v>
      </c>
      <c r="S16" s="679"/>
      <c r="T16" s="679"/>
      <c r="U16" s="679"/>
      <c r="V16" s="679"/>
      <c r="W16" s="679"/>
      <c r="X16" s="679"/>
      <c r="Y16" s="680"/>
      <c r="Z16" s="715">
        <v>0</v>
      </c>
      <c r="AA16" s="715"/>
      <c r="AB16" s="715"/>
      <c r="AC16" s="715"/>
      <c r="AD16" s="716">
        <v>2070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241</v>
      </c>
      <c r="BP16" s="715"/>
      <c r="BQ16" s="715"/>
      <c r="BR16" s="715"/>
      <c r="BS16" s="684" t="s">
        <v>241</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51084</v>
      </c>
      <c r="CS16" s="679"/>
      <c r="CT16" s="679"/>
      <c r="CU16" s="679"/>
      <c r="CV16" s="679"/>
      <c r="CW16" s="679"/>
      <c r="CX16" s="679"/>
      <c r="CY16" s="680"/>
      <c r="CZ16" s="715">
        <v>0.3</v>
      </c>
      <c r="DA16" s="715"/>
      <c r="DB16" s="715"/>
      <c r="DC16" s="715"/>
      <c r="DD16" s="684" t="s">
        <v>128</v>
      </c>
      <c r="DE16" s="679"/>
      <c r="DF16" s="679"/>
      <c r="DG16" s="679"/>
      <c r="DH16" s="679"/>
      <c r="DI16" s="679"/>
      <c r="DJ16" s="679"/>
      <c r="DK16" s="679"/>
      <c r="DL16" s="679"/>
      <c r="DM16" s="679"/>
      <c r="DN16" s="679"/>
      <c r="DO16" s="679"/>
      <c r="DP16" s="680"/>
      <c r="DQ16" s="684">
        <v>7192</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19899</v>
      </c>
      <c r="S17" s="679"/>
      <c r="T17" s="679"/>
      <c r="U17" s="679"/>
      <c r="V17" s="679"/>
      <c r="W17" s="679"/>
      <c r="X17" s="679"/>
      <c r="Y17" s="680"/>
      <c r="Z17" s="715">
        <v>0.1</v>
      </c>
      <c r="AA17" s="715"/>
      <c r="AB17" s="715"/>
      <c r="AC17" s="715"/>
      <c r="AD17" s="716">
        <v>19899</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561076</v>
      </c>
      <c r="CS17" s="679"/>
      <c r="CT17" s="679"/>
      <c r="CU17" s="679"/>
      <c r="CV17" s="679"/>
      <c r="CW17" s="679"/>
      <c r="CX17" s="679"/>
      <c r="CY17" s="680"/>
      <c r="CZ17" s="715">
        <v>3.7</v>
      </c>
      <c r="DA17" s="715"/>
      <c r="DB17" s="715"/>
      <c r="DC17" s="715"/>
      <c r="DD17" s="684" t="s">
        <v>241</v>
      </c>
      <c r="DE17" s="679"/>
      <c r="DF17" s="679"/>
      <c r="DG17" s="679"/>
      <c r="DH17" s="679"/>
      <c r="DI17" s="679"/>
      <c r="DJ17" s="679"/>
      <c r="DK17" s="679"/>
      <c r="DL17" s="679"/>
      <c r="DM17" s="679"/>
      <c r="DN17" s="679"/>
      <c r="DO17" s="679"/>
      <c r="DP17" s="680"/>
      <c r="DQ17" s="684">
        <v>545811</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4924</v>
      </c>
      <c r="S18" s="679"/>
      <c r="T18" s="679"/>
      <c r="U18" s="679"/>
      <c r="V18" s="679"/>
      <c r="W18" s="679"/>
      <c r="X18" s="679"/>
      <c r="Y18" s="680"/>
      <c r="Z18" s="715">
        <v>0</v>
      </c>
      <c r="AA18" s="715"/>
      <c r="AB18" s="715"/>
      <c r="AC18" s="715"/>
      <c r="AD18" s="716">
        <v>4924</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128</v>
      </c>
      <c r="BP18" s="715"/>
      <c r="BQ18" s="715"/>
      <c r="BR18" s="715"/>
      <c r="BS18" s="684" t="s">
        <v>138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241</v>
      </c>
      <c r="DA18" s="715"/>
      <c r="DB18" s="715"/>
      <c r="DC18" s="715"/>
      <c r="DD18" s="684" t="s">
        <v>128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943</v>
      </c>
      <c r="S19" s="679"/>
      <c r="T19" s="679"/>
      <c r="U19" s="679"/>
      <c r="V19" s="679"/>
      <c r="W19" s="679"/>
      <c r="X19" s="679"/>
      <c r="Y19" s="680"/>
      <c r="Z19" s="715">
        <v>0</v>
      </c>
      <c r="AA19" s="715"/>
      <c r="AB19" s="715"/>
      <c r="AC19" s="715"/>
      <c r="AD19" s="716">
        <v>943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211</v>
      </c>
      <c r="S20" s="679"/>
      <c r="T20" s="679"/>
      <c r="U20" s="679"/>
      <c r="V20" s="679"/>
      <c r="W20" s="679"/>
      <c r="X20" s="679"/>
      <c r="Y20" s="680"/>
      <c r="Z20" s="715">
        <v>0</v>
      </c>
      <c r="AA20" s="715"/>
      <c r="AB20" s="715"/>
      <c r="AC20" s="715"/>
      <c r="AD20" s="716">
        <v>211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15239897</v>
      </c>
      <c r="CS20" s="679"/>
      <c r="CT20" s="679"/>
      <c r="CU20" s="679"/>
      <c r="CV20" s="679"/>
      <c r="CW20" s="679"/>
      <c r="CX20" s="679"/>
      <c r="CY20" s="680"/>
      <c r="CZ20" s="715">
        <v>100</v>
      </c>
      <c r="DA20" s="715"/>
      <c r="DB20" s="715"/>
      <c r="DC20" s="715"/>
      <c r="DD20" s="684">
        <v>1335316</v>
      </c>
      <c r="DE20" s="679"/>
      <c r="DF20" s="679"/>
      <c r="DG20" s="679"/>
      <c r="DH20" s="679"/>
      <c r="DI20" s="679"/>
      <c r="DJ20" s="679"/>
      <c r="DK20" s="679"/>
      <c r="DL20" s="679"/>
      <c r="DM20" s="679"/>
      <c r="DN20" s="679"/>
      <c r="DO20" s="679"/>
      <c r="DP20" s="680"/>
      <c r="DQ20" s="684">
        <v>4037562</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13821</v>
      </c>
      <c r="S21" s="679"/>
      <c r="T21" s="679"/>
      <c r="U21" s="679"/>
      <c r="V21" s="679"/>
      <c r="W21" s="679"/>
      <c r="X21" s="679"/>
      <c r="Y21" s="680"/>
      <c r="Z21" s="715">
        <v>0.1</v>
      </c>
      <c r="AA21" s="715"/>
      <c r="AB21" s="715"/>
      <c r="AC21" s="715"/>
      <c r="AD21" s="716">
        <v>13821</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2392920</v>
      </c>
      <c r="S22" s="679"/>
      <c r="T22" s="679"/>
      <c r="U22" s="679"/>
      <c r="V22" s="679"/>
      <c r="W22" s="679"/>
      <c r="X22" s="679"/>
      <c r="Y22" s="680"/>
      <c r="Z22" s="715">
        <v>15.2</v>
      </c>
      <c r="AA22" s="715"/>
      <c r="AB22" s="715"/>
      <c r="AC22" s="715"/>
      <c r="AD22" s="716">
        <v>2104858</v>
      </c>
      <c r="AE22" s="716"/>
      <c r="AF22" s="716"/>
      <c r="AG22" s="716"/>
      <c r="AH22" s="716"/>
      <c r="AI22" s="716"/>
      <c r="AJ22" s="716"/>
      <c r="AK22" s="716"/>
      <c r="AL22" s="681">
        <v>62.6</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241</v>
      </c>
      <c r="BH22" s="679"/>
      <c r="BI22" s="679"/>
      <c r="BJ22" s="679"/>
      <c r="BK22" s="679"/>
      <c r="BL22" s="679"/>
      <c r="BM22" s="679"/>
      <c r="BN22" s="680"/>
      <c r="BO22" s="715" t="s">
        <v>138</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2104858</v>
      </c>
      <c r="S23" s="679"/>
      <c r="T23" s="679"/>
      <c r="U23" s="679"/>
      <c r="V23" s="679"/>
      <c r="W23" s="679"/>
      <c r="X23" s="679"/>
      <c r="Y23" s="680"/>
      <c r="Z23" s="715">
        <v>13.4</v>
      </c>
      <c r="AA23" s="715"/>
      <c r="AB23" s="715"/>
      <c r="AC23" s="715"/>
      <c r="AD23" s="716">
        <v>2104858</v>
      </c>
      <c r="AE23" s="716"/>
      <c r="AF23" s="716"/>
      <c r="AG23" s="716"/>
      <c r="AH23" s="716"/>
      <c r="AI23" s="716"/>
      <c r="AJ23" s="716"/>
      <c r="AK23" s="716"/>
      <c r="AL23" s="681">
        <v>62.6</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288062</v>
      </c>
      <c r="S24" s="679"/>
      <c r="T24" s="679"/>
      <c r="U24" s="679"/>
      <c r="V24" s="679"/>
      <c r="W24" s="679"/>
      <c r="X24" s="679"/>
      <c r="Y24" s="680"/>
      <c r="Z24" s="715">
        <v>1.8</v>
      </c>
      <c r="AA24" s="715"/>
      <c r="AB24" s="715"/>
      <c r="AC24" s="715"/>
      <c r="AD24" s="716" t="s">
        <v>138</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241</v>
      </c>
      <c r="BH24" s="679"/>
      <c r="BI24" s="679"/>
      <c r="BJ24" s="679"/>
      <c r="BK24" s="679"/>
      <c r="BL24" s="679"/>
      <c r="BM24" s="679"/>
      <c r="BN24" s="680"/>
      <c r="BO24" s="715" t="s">
        <v>128</v>
      </c>
      <c r="BP24" s="715"/>
      <c r="BQ24" s="715"/>
      <c r="BR24" s="715"/>
      <c r="BS24" s="684" t="s">
        <v>241</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2822980</v>
      </c>
      <c r="CS24" s="734"/>
      <c r="CT24" s="734"/>
      <c r="CU24" s="734"/>
      <c r="CV24" s="734"/>
      <c r="CW24" s="734"/>
      <c r="CX24" s="734"/>
      <c r="CY24" s="777"/>
      <c r="CZ24" s="778">
        <v>18.5</v>
      </c>
      <c r="DA24" s="749"/>
      <c r="DB24" s="749"/>
      <c r="DC24" s="781"/>
      <c r="DD24" s="776">
        <v>1939152</v>
      </c>
      <c r="DE24" s="734"/>
      <c r="DF24" s="734"/>
      <c r="DG24" s="734"/>
      <c r="DH24" s="734"/>
      <c r="DI24" s="734"/>
      <c r="DJ24" s="734"/>
      <c r="DK24" s="777"/>
      <c r="DL24" s="776">
        <v>1843806</v>
      </c>
      <c r="DM24" s="734"/>
      <c r="DN24" s="734"/>
      <c r="DO24" s="734"/>
      <c r="DP24" s="734"/>
      <c r="DQ24" s="734"/>
      <c r="DR24" s="734"/>
      <c r="DS24" s="734"/>
      <c r="DT24" s="734"/>
      <c r="DU24" s="734"/>
      <c r="DV24" s="777"/>
      <c r="DW24" s="778">
        <v>53</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241</v>
      </c>
      <c r="S25" s="679"/>
      <c r="T25" s="679"/>
      <c r="U25" s="679"/>
      <c r="V25" s="679"/>
      <c r="W25" s="679"/>
      <c r="X25" s="679"/>
      <c r="Y25" s="680"/>
      <c r="Z25" s="715" t="s">
        <v>241</v>
      </c>
      <c r="AA25" s="715"/>
      <c r="AB25" s="715"/>
      <c r="AC25" s="715"/>
      <c r="AD25" s="716" t="s">
        <v>128</v>
      </c>
      <c r="AE25" s="716"/>
      <c r="AF25" s="716"/>
      <c r="AG25" s="716"/>
      <c r="AH25" s="716"/>
      <c r="AI25" s="716"/>
      <c r="AJ25" s="716"/>
      <c r="AK25" s="716"/>
      <c r="AL25" s="681" t="s">
        <v>138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241</v>
      </c>
      <c r="BP25" s="715"/>
      <c r="BQ25" s="715"/>
      <c r="BR25" s="715"/>
      <c r="BS25" s="684" t="s">
        <v>128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1029857</v>
      </c>
      <c r="CS25" s="697"/>
      <c r="CT25" s="697"/>
      <c r="CU25" s="697"/>
      <c r="CV25" s="697"/>
      <c r="CW25" s="697"/>
      <c r="CX25" s="697"/>
      <c r="CY25" s="698"/>
      <c r="CZ25" s="681">
        <v>6.8</v>
      </c>
      <c r="DA25" s="699"/>
      <c r="DB25" s="699"/>
      <c r="DC25" s="700"/>
      <c r="DD25" s="684">
        <v>927667</v>
      </c>
      <c r="DE25" s="697"/>
      <c r="DF25" s="697"/>
      <c r="DG25" s="697"/>
      <c r="DH25" s="697"/>
      <c r="DI25" s="697"/>
      <c r="DJ25" s="697"/>
      <c r="DK25" s="698"/>
      <c r="DL25" s="684">
        <v>908580</v>
      </c>
      <c r="DM25" s="697"/>
      <c r="DN25" s="697"/>
      <c r="DO25" s="697"/>
      <c r="DP25" s="697"/>
      <c r="DQ25" s="697"/>
      <c r="DR25" s="697"/>
      <c r="DS25" s="697"/>
      <c r="DT25" s="697"/>
      <c r="DU25" s="697"/>
      <c r="DV25" s="698"/>
      <c r="DW25" s="681">
        <v>26.1</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3642716</v>
      </c>
      <c r="S26" s="679"/>
      <c r="T26" s="679"/>
      <c r="U26" s="679"/>
      <c r="V26" s="679"/>
      <c r="W26" s="679"/>
      <c r="X26" s="679"/>
      <c r="Y26" s="680"/>
      <c r="Z26" s="715">
        <v>23.1</v>
      </c>
      <c r="AA26" s="715"/>
      <c r="AB26" s="715"/>
      <c r="AC26" s="715"/>
      <c r="AD26" s="716">
        <v>3354654</v>
      </c>
      <c r="AE26" s="716"/>
      <c r="AF26" s="716"/>
      <c r="AG26" s="716"/>
      <c r="AH26" s="716"/>
      <c r="AI26" s="716"/>
      <c r="AJ26" s="716"/>
      <c r="AK26" s="716"/>
      <c r="AL26" s="681">
        <v>99.8</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602081</v>
      </c>
      <c r="CS26" s="679"/>
      <c r="CT26" s="679"/>
      <c r="CU26" s="679"/>
      <c r="CV26" s="679"/>
      <c r="CW26" s="679"/>
      <c r="CX26" s="679"/>
      <c r="CY26" s="680"/>
      <c r="CZ26" s="681">
        <v>4</v>
      </c>
      <c r="DA26" s="699"/>
      <c r="DB26" s="699"/>
      <c r="DC26" s="700"/>
      <c r="DD26" s="684">
        <v>523203</v>
      </c>
      <c r="DE26" s="679"/>
      <c r="DF26" s="679"/>
      <c r="DG26" s="679"/>
      <c r="DH26" s="679"/>
      <c r="DI26" s="679"/>
      <c r="DJ26" s="679"/>
      <c r="DK26" s="680"/>
      <c r="DL26" s="684" t="s">
        <v>241</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2276</v>
      </c>
      <c r="S27" s="679"/>
      <c r="T27" s="679"/>
      <c r="U27" s="679"/>
      <c r="V27" s="679"/>
      <c r="W27" s="679"/>
      <c r="X27" s="679"/>
      <c r="Y27" s="680"/>
      <c r="Z27" s="715">
        <v>0</v>
      </c>
      <c r="AA27" s="715"/>
      <c r="AB27" s="715"/>
      <c r="AC27" s="715"/>
      <c r="AD27" s="716">
        <v>2276</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967022</v>
      </c>
      <c r="BH27" s="679"/>
      <c r="BI27" s="679"/>
      <c r="BJ27" s="679"/>
      <c r="BK27" s="679"/>
      <c r="BL27" s="679"/>
      <c r="BM27" s="679"/>
      <c r="BN27" s="680"/>
      <c r="BO27" s="715">
        <v>100</v>
      </c>
      <c r="BP27" s="715"/>
      <c r="BQ27" s="715"/>
      <c r="BR27" s="715"/>
      <c r="BS27" s="684">
        <v>7569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1232047</v>
      </c>
      <c r="CS27" s="697"/>
      <c r="CT27" s="697"/>
      <c r="CU27" s="697"/>
      <c r="CV27" s="697"/>
      <c r="CW27" s="697"/>
      <c r="CX27" s="697"/>
      <c r="CY27" s="698"/>
      <c r="CZ27" s="681">
        <v>8.1</v>
      </c>
      <c r="DA27" s="699"/>
      <c r="DB27" s="699"/>
      <c r="DC27" s="700"/>
      <c r="DD27" s="684">
        <v>465674</v>
      </c>
      <c r="DE27" s="697"/>
      <c r="DF27" s="697"/>
      <c r="DG27" s="697"/>
      <c r="DH27" s="697"/>
      <c r="DI27" s="697"/>
      <c r="DJ27" s="697"/>
      <c r="DK27" s="698"/>
      <c r="DL27" s="684">
        <v>389415</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34102</v>
      </c>
      <c r="S28" s="679"/>
      <c r="T28" s="679"/>
      <c r="U28" s="679"/>
      <c r="V28" s="679"/>
      <c r="W28" s="679"/>
      <c r="X28" s="679"/>
      <c r="Y28" s="680"/>
      <c r="Z28" s="715">
        <v>0.2</v>
      </c>
      <c r="AA28" s="715"/>
      <c r="AB28" s="715"/>
      <c r="AC28" s="715"/>
      <c r="AD28" s="716" t="s">
        <v>138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561076</v>
      </c>
      <c r="CS28" s="679"/>
      <c r="CT28" s="679"/>
      <c r="CU28" s="679"/>
      <c r="CV28" s="679"/>
      <c r="CW28" s="679"/>
      <c r="CX28" s="679"/>
      <c r="CY28" s="680"/>
      <c r="CZ28" s="681">
        <v>3.7</v>
      </c>
      <c r="DA28" s="699"/>
      <c r="DB28" s="699"/>
      <c r="DC28" s="700"/>
      <c r="DD28" s="684">
        <v>545811</v>
      </c>
      <c r="DE28" s="679"/>
      <c r="DF28" s="679"/>
      <c r="DG28" s="679"/>
      <c r="DH28" s="679"/>
      <c r="DI28" s="679"/>
      <c r="DJ28" s="679"/>
      <c r="DK28" s="680"/>
      <c r="DL28" s="684">
        <v>545811</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66447</v>
      </c>
      <c r="S29" s="679"/>
      <c r="T29" s="679"/>
      <c r="U29" s="679"/>
      <c r="V29" s="679"/>
      <c r="W29" s="679"/>
      <c r="X29" s="679"/>
      <c r="Y29" s="680"/>
      <c r="Z29" s="715">
        <v>0.4</v>
      </c>
      <c r="AA29" s="715"/>
      <c r="AB29" s="715"/>
      <c r="AC29" s="715"/>
      <c r="AD29" s="716">
        <v>1778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70</v>
      </c>
      <c r="CG29" s="712"/>
      <c r="CH29" s="712"/>
      <c r="CI29" s="712"/>
      <c r="CJ29" s="712"/>
      <c r="CK29" s="712"/>
      <c r="CL29" s="712"/>
      <c r="CM29" s="712"/>
      <c r="CN29" s="712"/>
      <c r="CO29" s="712"/>
      <c r="CP29" s="712"/>
      <c r="CQ29" s="713"/>
      <c r="CR29" s="678">
        <v>561076</v>
      </c>
      <c r="CS29" s="697"/>
      <c r="CT29" s="697"/>
      <c r="CU29" s="697"/>
      <c r="CV29" s="697"/>
      <c r="CW29" s="697"/>
      <c r="CX29" s="697"/>
      <c r="CY29" s="698"/>
      <c r="CZ29" s="681">
        <v>3.7</v>
      </c>
      <c r="DA29" s="699"/>
      <c r="DB29" s="699"/>
      <c r="DC29" s="700"/>
      <c r="DD29" s="684">
        <v>545811</v>
      </c>
      <c r="DE29" s="697"/>
      <c r="DF29" s="697"/>
      <c r="DG29" s="697"/>
      <c r="DH29" s="697"/>
      <c r="DI29" s="697"/>
      <c r="DJ29" s="697"/>
      <c r="DK29" s="698"/>
      <c r="DL29" s="684">
        <v>545811</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24602</v>
      </c>
      <c r="S30" s="679"/>
      <c r="T30" s="679"/>
      <c r="U30" s="679"/>
      <c r="V30" s="679"/>
      <c r="W30" s="679"/>
      <c r="X30" s="679"/>
      <c r="Y30" s="680"/>
      <c r="Z30" s="715">
        <v>0.2</v>
      </c>
      <c r="AA30" s="715"/>
      <c r="AB30" s="715"/>
      <c r="AC30" s="715"/>
      <c r="AD30" s="716">
        <v>10</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528966</v>
      </c>
      <c r="CS30" s="679"/>
      <c r="CT30" s="679"/>
      <c r="CU30" s="679"/>
      <c r="CV30" s="679"/>
      <c r="CW30" s="679"/>
      <c r="CX30" s="679"/>
      <c r="CY30" s="680"/>
      <c r="CZ30" s="681">
        <v>3.5</v>
      </c>
      <c r="DA30" s="699"/>
      <c r="DB30" s="699"/>
      <c r="DC30" s="700"/>
      <c r="DD30" s="684">
        <v>514725</v>
      </c>
      <c r="DE30" s="679"/>
      <c r="DF30" s="679"/>
      <c r="DG30" s="679"/>
      <c r="DH30" s="679"/>
      <c r="DI30" s="679"/>
      <c r="DJ30" s="679"/>
      <c r="DK30" s="680"/>
      <c r="DL30" s="684">
        <v>514725</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802276</v>
      </c>
      <c r="S31" s="679"/>
      <c r="T31" s="679"/>
      <c r="U31" s="679"/>
      <c r="V31" s="679"/>
      <c r="W31" s="679"/>
      <c r="X31" s="679"/>
      <c r="Y31" s="680"/>
      <c r="Z31" s="715">
        <v>5.0999999999999996</v>
      </c>
      <c r="AA31" s="715"/>
      <c r="AB31" s="715"/>
      <c r="AC31" s="715"/>
      <c r="AD31" s="716" t="s">
        <v>128</v>
      </c>
      <c r="AE31" s="716"/>
      <c r="AF31" s="716"/>
      <c r="AG31" s="716"/>
      <c r="AH31" s="716"/>
      <c r="AI31" s="716"/>
      <c r="AJ31" s="716"/>
      <c r="AK31" s="716"/>
      <c r="AL31" s="681" t="s">
        <v>128</v>
      </c>
      <c r="AM31" s="682"/>
      <c r="AN31" s="682"/>
      <c r="AO31" s="717"/>
      <c r="AP31" s="752" t="s">
        <v>309</v>
      </c>
      <c r="AQ31" s="753"/>
      <c r="AR31" s="753"/>
      <c r="AS31" s="753"/>
      <c r="AT31" s="758" t="s">
        <v>310</v>
      </c>
      <c r="AU31" s="231"/>
      <c r="AV31" s="231"/>
      <c r="AW31" s="231"/>
      <c r="AX31" s="744" t="s">
        <v>187</v>
      </c>
      <c r="AY31" s="745"/>
      <c r="AZ31" s="745"/>
      <c r="BA31" s="745"/>
      <c r="BB31" s="745"/>
      <c r="BC31" s="745"/>
      <c r="BD31" s="745"/>
      <c r="BE31" s="745"/>
      <c r="BF31" s="746"/>
      <c r="BG31" s="747">
        <v>97.8</v>
      </c>
      <c r="BH31" s="748"/>
      <c r="BI31" s="748"/>
      <c r="BJ31" s="748"/>
      <c r="BK31" s="748"/>
      <c r="BL31" s="748"/>
      <c r="BM31" s="749">
        <v>93.1</v>
      </c>
      <c r="BN31" s="748"/>
      <c r="BO31" s="748"/>
      <c r="BP31" s="748"/>
      <c r="BQ31" s="750"/>
      <c r="BR31" s="747">
        <v>98.2</v>
      </c>
      <c r="BS31" s="748"/>
      <c r="BT31" s="748"/>
      <c r="BU31" s="748"/>
      <c r="BV31" s="748"/>
      <c r="BW31" s="748"/>
      <c r="BX31" s="749">
        <v>92.9</v>
      </c>
      <c r="BY31" s="748"/>
      <c r="BZ31" s="748"/>
      <c r="CA31" s="748"/>
      <c r="CB31" s="750"/>
      <c r="CD31" s="768"/>
      <c r="CE31" s="769"/>
      <c r="CF31" s="711" t="s">
        <v>311</v>
      </c>
      <c r="CG31" s="712"/>
      <c r="CH31" s="712"/>
      <c r="CI31" s="712"/>
      <c r="CJ31" s="712"/>
      <c r="CK31" s="712"/>
      <c r="CL31" s="712"/>
      <c r="CM31" s="712"/>
      <c r="CN31" s="712"/>
      <c r="CO31" s="712"/>
      <c r="CP31" s="712"/>
      <c r="CQ31" s="713"/>
      <c r="CR31" s="678">
        <v>32110</v>
      </c>
      <c r="CS31" s="697"/>
      <c r="CT31" s="697"/>
      <c r="CU31" s="697"/>
      <c r="CV31" s="697"/>
      <c r="CW31" s="697"/>
      <c r="CX31" s="697"/>
      <c r="CY31" s="698"/>
      <c r="CZ31" s="681">
        <v>0.2</v>
      </c>
      <c r="DA31" s="699"/>
      <c r="DB31" s="699"/>
      <c r="DC31" s="700"/>
      <c r="DD31" s="684">
        <v>31086</v>
      </c>
      <c r="DE31" s="697"/>
      <c r="DF31" s="697"/>
      <c r="DG31" s="697"/>
      <c r="DH31" s="697"/>
      <c r="DI31" s="697"/>
      <c r="DJ31" s="697"/>
      <c r="DK31" s="698"/>
      <c r="DL31" s="684">
        <v>31086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241</v>
      </c>
      <c r="S32" s="679"/>
      <c r="T32" s="679"/>
      <c r="U32" s="679"/>
      <c r="V32" s="679"/>
      <c r="W32" s="679"/>
      <c r="X32" s="679"/>
      <c r="Y32" s="680"/>
      <c r="Z32" s="715" t="s">
        <v>241</v>
      </c>
      <c r="AA32" s="715"/>
      <c r="AB32" s="715"/>
      <c r="AC32" s="715"/>
      <c r="AD32" s="716" t="s">
        <v>241</v>
      </c>
      <c r="AE32" s="716"/>
      <c r="AF32" s="716"/>
      <c r="AG32" s="716"/>
      <c r="AH32" s="716"/>
      <c r="AI32" s="716"/>
      <c r="AJ32" s="716"/>
      <c r="AK32" s="716"/>
      <c r="AL32" s="681" t="s">
        <v>241</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98.9</v>
      </c>
      <c r="BH32" s="697"/>
      <c r="BI32" s="697"/>
      <c r="BJ32" s="697"/>
      <c r="BK32" s="697"/>
      <c r="BL32" s="697"/>
      <c r="BM32" s="682">
        <v>95.4</v>
      </c>
      <c r="BN32" s="743"/>
      <c r="BO32" s="743"/>
      <c r="BP32" s="743"/>
      <c r="BQ32" s="721"/>
      <c r="BR32" s="751">
        <v>98.6</v>
      </c>
      <c r="BS32" s="697"/>
      <c r="BT32" s="697"/>
      <c r="BU32" s="697"/>
      <c r="BV32" s="697"/>
      <c r="BW32" s="697"/>
      <c r="BX32" s="682">
        <v>95</v>
      </c>
      <c r="BY32" s="743"/>
      <c r="BZ32" s="743"/>
      <c r="CA32" s="743"/>
      <c r="CB32" s="721"/>
      <c r="CD32" s="770"/>
      <c r="CE32" s="771"/>
      <c r="CF32" s="711" t="s">
        <v>315</v>
      </c>
      <c r="CG32" s="712"/>
      <c r="CH32" s="712"/>
      <c r="CI32" s="712"/>
      <c r="CJ32" s="712"/>
      <c r="CK32" s="712"/>
      <c r="CL32" s="712"/>
      <c r="CM32" s="712"/>
      <c r="CN32" s="712"/>
      <c r="CO32" s="712"/>
      <c r="CP32" s="712"/>
      <c r="CQ32" s="713"/>
      <c r="CR32" s="678" t="s">
        <v>138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138</v>
      </c>
      <c r="DM32" s="679"/>
      <c r="DN32" s="679"/>
      <c r="DO32" s="679"/>
      <c r="DP32" s="679"/>
      <c r="DQ32" s="679"/>
      <c r="DR32" s="679"/>
      <c r="DS32" s="679"/>
      <c r="DT32" s="679"/>
      <c r="DU32" s="679"/>
      <c r="DV32" s="680"/>
      <c r="DW32" s="681" t="s">
        <v>241</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710345</v>
      </c>
      <c r="S33" s="679"/>
      <c r="T33" s="679"/>
      <c r="U33" s="679"/>
      <c r="V33" s="679"/>
      <c r="W33" s="679"/>
      <c r="X33" s="679"/>
      <c r="Y33" s="680"/>
      <c r="Z33" s="715">
        <v>4.5</v>
      </c>
      <c r="AA33" s="715"/>
      <c r="AB33" s="715"/>
      <c r="AC33" s="715"/>
      <c r="AD33" s="716" t="s">
        <v>241</v>
      </c>
      <c r="AE33" s="716"/>
      <c r="AF33" s="716"/>
      <c r="AG33" s="716"/>
      <c r="AH33" s="716"/>
      <c r="AI33" s="716"/>
      <c r="AJ33" s="716"/>
      <c r="AK33" s="716"/>
      <c r="AL33" s="681" t="s">
        <v>241</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96.6</v>
      </c>
      <c r="BH33" s="663"/>
      <c r="BI33" s="663"/>
      <c r="BJ33" s="663"/>
      <c r="BK33" s="663"/>
      <c r="BL33" s="663"/>
      <c r="BM33" s="706">
        <v>90.4</v>
      </c>
      <c r="BN33" s="663"/>
      <c r="BO33" s="663"/>
      <c r="BP33" s="663"/>
      <c r="BQ33" s="727"/>
      <c r="BR33" s="742">
        <v>97.6</v>
      </c>
      <c r="BS33" s="663"/>
      <c r="BT33" s="663"/>
      <c r="BU33" s="663"/>
      <c r="BV33" s="663"/>
      <c r="BW33" s="663"/>
      <c r="BX33" s="706">
        <v>90.2</v>
      </c>
      <c r="BY33" s="663"/>
      <c r="BZ33" s="663"/>
      <c r="CA33" s="663"/>
      <c r="CB33" s="727"/>
      <c r="CD33" s="711" t="s">
        <v>318</v>
      </c>
      <c r="CE33" s="712"/>
      <c r="CF33" s="712"/>
      <c r="CG33" s="712"/>
      <c r="CH33" s="712"/>
      <c r="CI33" s="712"/>
      <c r="CJ33" s="712"/>
      <c r="CK33" s="712"/>
      <c r="CL33" s="712"/>
      <c r="CM33" s="712"/>
      <c r="CN33" s="712"/>
      <c r="CO33" s="712"/>
      <c r="CP33" s="712"/>
      <c r="CQ33" s="713"/>
      <c r="CR33" s="678">
        <v>11030517</v>
      </c>
      <c r="CS33" s="697"/>
      <c r="CT33" s="697"/>
      <c r="CU33" s="697"/>
      <c r="CV33" s="697"/>
      <c r="CW33" s="697"/>
      <c r="CX33" s="697"/>
      <c r="CY33" s="698"/>
      <c r="CZ33" s="681">
        <v>72.400000000000006</v>
      </c>
      <c r="DA33" s="699"/>
      <c r="DB33" s="699"/>
      <c r="DC33" s="700"/>
      <c r="DD33" s="684">
        <v>1899996</v>
      </c>
      <c r="DE33" s="697"/>
      <c r="DF33" s="697"/>
      <c r="DG33" s="697"/>
      <c r="DH33" s="697"/>
      <c r="DI33" s="697"/>
      <c r="DJ33" s="697"/>
      <c r="DK33" s="698"/>
      <c r="DL33" s="684">
        <v>1471771</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25185</v>
      </c>
      <c r="S34" s="679"/>
      <c r="T34" s="679"/>
      <c r="U34" s="679"/>
      <c r="V34" s="679"/>
      <c r="W34" s="679"/>
      <c r="X34" s="679"/>
      <c r="Y34" s="680"/>
      <c r="Z34" s="715">
        <v>0.2</v>
      </c>
      <c r="AA34" s="715"/>
      <c r="AB34" s="715"/>
      <c r="AC34" s="715"/>
      <c r="AD34" s="716">
        <v>3927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3142006</v>
      </c>
      <c r="CS34" s="679"/>
      <c r="CT34" s="679"/>
      <c r="CU34" s="679"/>
      <c r="CV34" s="679"/>
      <c r="CW34" s="679"/>
      <c r="CX34" s="679"/>
      <c r="CY34" s="680"/>
      <c r="CZ34" s="681">
        <v>20.6</v>
      </c>
      <c r="DA34" s="699"/>
      <c r="DB34" s="699"/>
      <c r="DC34" s="700"/>
      <c r="DD34" s="684">
        <v>642960</v>
      </c>
      <c r="DE34" s="679"/>
      <c r="DF34" s="679"/>
      <c r="DG34" s="679"/>
      <c r="DH34" s="679"/>
      <c r="DI34" s="679"/>
      <c r="DJ34" s="679"/>
      <c r="DK34" s="680"/>
      <c r="DL34" s="684">
        <v>499578</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5258484</v>
      </c>
      <c r="S35" s="679"/>
      <c r="T35" s="679"/>
      <c r="U35" s="679"/>
      <c r="V35" s="679"/>
      <c r="W35" s="679"/>
      <c r="X35" s="679"/>
      <c r="Y35" s="680"/>
      <c r="Z35" s="715">
        <v>33.4</v>
      </c>
      <c r="AA35" s="715"/>
      <c r="AB35" s="715"/>
      <c r="AC35" s="715"/>
      <c r="AD35" s="716" t="s">
        <v>128</v>
      </c>
      <c r="AE35" s="716"/>
      <c r="AF35" s="716"/>
      <c r="AG35" s="716"/>
      <c r="AH35" s="716"/>
      <c r="AI35" s="716"/>
      <c r="AJ35" s="716"/>
      <c r="AK35" s="716"/>
      <c r="AL35" s="681" t="s">
        <v>138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41026</v>
      </c>
      <c r="CS35" s="697"/>
      <c r="CT35" s="697"/>
      <c r="CU35" s="697"/>
      <c r="CV35" s="697"/>
      <c r="CW35" s="697"/>
      <c r="CX35" s="697"/>
      <c r="CY35" s="698"/>
      <c r="CZ35" s="681">
        <v>0.3</v>
      </c>
      <c r="DA35" s="699"/>
      <c r="DB35" s="699"/>
      <c r="DC35" s="700"/>
      <c r="DD35" s="684">
        <v>26698</v>
      </c>
      <c r="DE35" s="697"/>
      <c r="DF35" s="697"/>
      <c r="DG35" s="697"/>
      <c r="DH35" s="697"/>
      <c r="DI35" s="697"/>
      <c r="DJ35" s="697"/>
      <c r="DK35" s="698"/>
      <c r="DL35" s="684">
        <v>13811</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4025237</v>
      </c>
      <c r="S36" s="679"/>
      <c r="T36" s="679"/>
      <c r="U36" s="679"/>
      <c r="V36" s="679"/>
      <c r="W36" s="679"/>
      <c r="X36" s="679"/>
      <c r="Y36" s="680"/>
      <c r="Z36" s="715">
        <v>25.6</v>
      </c>
      <c r="AA36" s="715"/>
      <c r="AB36" s="715"/>
      <c r="AC36" s="715"/>
      <c r="AD36" s="716" t="s">
        <v>138</v>
      </c>
      <c r="AE36" s="716"/>
      <c r="AF36" s="716"/>
      <c r="AG36" s="716"/>
      <c r="AH36" s="716"/>
      <c r="AI36" s="716"/>
      <c r="AJ36" s="716"/>
      <c r="AK36" s="716"/>
      <c r="AL36" s="681" t="s">
        <v>138</v>
      </c>
      <c r="AM36" s="682"/>
      <c r="AN36" s="682"/>
      <c r="AO36" s="717"/>
      <c r="AP36" s="235"/>
      <c r="AQ36" s="730" t="s">
        <v>326</v>
      </c>
      <c r="AR36" s="731"/>
      <c r="AS36" s="731"/>
      <c r="AT36" s="731"/>
      <c r="AU36" s="731"/>
      <c r="AV36" s="731"/>
      <c r="AW36" s="731"/>
      <c r="AX36" s="731"/>
      <c r="AY36" s="732"/>
      <c r="AZ36" s="733">
        <v>1085342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27274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1756149</v>
      </c>
      <c r="CS36" s="679"/>
      <c r="CT36" s="679"/>
      <c r="CU36" s="679"/>
      <c r="CV36" s="679"/>
      <c r="CW36" s="679"/>
      <c r="CX36" s="679"/>
      <c r="CY36" s="680"/>
      <c r="CZ36" s="681">
        <v>11.5</v>
      </c>
      <c r="DA36" s="699"/>
      <c r="DB36" s="699"/>
      <c r="DC36" s="700"/>
      <c r="DD36" s="684">
        <v>680275</v>
      </c>
      <c r="DE36" s="679"/>
      <c r="DF36" s="679"/>
      <c r="DG36" s="679"/>
      <c r="DH36" s="679"/>
      <c r="DI36" s="679"/>
      <c r="DJ36" s="679"/>
      <c r="DK36" s="680"/>
      <c r="DL36" s="684">
        <v>562474</v>
      </c>
      <c r="DM36" s="679"/>
      <c r="DN36" s="679"/>
      <c r="DO36" s="679"/>
      <c r="DP36" s="679"/>
      <c r="DQ36" s="679"/>
      <c r="DR36" s="679"/>
      <c r="DS36" s="679"/>
      <c r="DT36" s="679"/>
      <c r="DU36" s="679"/>
      <c r="DV36" s="680"/>
      <c r="DW36" s="681">
        <v>16.2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367241</v>
      </c>
      <c r="S37" s="679"/>
      <c r="T37" s="679"/>
      <c r="U37" s="679"/>
      <c r="V37" s="679"/>
      <c r="W37" s="679"/>
      <c r="X37" s="679"/>
      <c r="Y37" s="680"/>
      <c r="Z37" s="715">
        <v>2.2999999999999998</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513896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6593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320322</v>
      </c>
      <c r="CS37" s="697"/>
      <c r="CT37" s="697"/>
      <c r="CU37" s="697"/>
      <c r="CV37" s="697"/>
      <c r="CW37" s="697"/>
      <c r="CX37" s="697"/>
      <c r="CY37" s="698"/>
      <c r="CZ37" s="681">
        <v>2.1</v>
      </c>
      <c r="DA37" s="699"/>
      <c r="DB37" s="699"/>
      <c r="DC37" s="700"/>
      <c r="DD37" s="684">
        <v>320322</v>
      </c>
      <c r="DE37" s="697"/>
      <c r="DF37" s="697"/>
      <c r="DG37" s="697"/>
      <c r="DH37" s="697"/>
      <c r="DI37" s="697"/>
      <c r="DJ37" s="697"/>
      <c r="DK37" s="698"/>
      <c r="DL37" s="684">
        <v>292730</v>
      </c>
      <c r="DM37" s="697"/>
      <c r="DN37" s="697"/>
      <c r="DO37" s="697"/>
      <c r="DP37" s="697"/>
      <c r="DQ37" s="697"/>
      <c r="DR37" s="697"/>
      <c r="DS37" s="697"/>
      <c r="DT37" s="697"/>
      <c r="DU37" s="697"/>
      <c r="DV37" s="698"/>
      <c r="DW37" s="681">
        <v>8.4</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125725</v>
      </c>
      <c r="S38" s="679"/>
      <c r="T38" s="679"/>
      <c r="U38" s="679"/>
      <c r="V38" s="679"/>
      <c r="W38" s="679"/>
      <c r="X38" s="679"/>
      <c r="Y38" s="680"/>
      <c r="Z38" s="715">
        <v>0.8</v>
      </c>
      <c r="AA38" s="715"/>
      <c r="AB38" s="715"/>
      <c r="AC38" s="715"/>
      <c r="AD38" s="716">
        <v>333</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20282</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1943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551164</v>
      </c>
      <c r="CS38" s="679"/>
      <c r="CT38" s="679"/>
      <c r="CU38" s="679"/>
      <c r="CV38" s="679"/>
      <c r="CW38" s="679"/>
      <c r="CX38" s="679"/>
      <c r="CY38" s="680"/>
      <c r="CZ38" s="681">
        <v>3.6</v>
      </c>
      <c r="DA38" s="699"/>
      <c r="DB38" s="699"/>
      <c r="DC38" s="700"/>
      <c r="DD38" s="684">
        <v>426918</v>
      </c>
      <c r="DE38" s="679"/>
      <c r="DF38" s="679"/>
      <c r="DG38" s="679"/>
      <c r="DH38" s="679"/>
      <c r="DI38" s="679"/>
      <c r="DJ38" s="679"/>
      <c r="DK38" s="680"/>
      <c r="DL38" s="684">
        <v>395908</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665417</v>
      </c>
      <c r="S39" s="679"/>
      <c r="T39" s="679"/>
      <c r="U39" s="679"/>
      <c r="V39" s="679"/>
      <c r="W39" s="679"/>
      <c r="X39" s="679"/>
      <c r="Y39" s="680"/>
      <c r="Z39" s="715">
        <v>4.2</v>
      </c>
      <c r="AA39" s="715"/>
      <c r="AB39" s="715"/>
      <c r="AC39" s="715"/>
      <c r="AD39" s="716" t="s">
        <v>138</v>
      </c>
      <c r="AE39" s="716"/>
      <c r="AF39" s="716"/>
      <c r="AG39" s="716"/>
      <c r="AH39" s="716"/>
      <c r="AI39" s="716"/>
      <c r="AJ39" s="716"/>
      <c r="AK39" s="716"/>
      <c r="AL39" s="681" t="s">
        <v>138</v>
      </c>
      <c r="AM39" s="682"/>
      <c r="AN39" s="682"/>
      <c r="AO39" s="717"/>
      <c r="AQ39" s="718" t="s">
        <v>338</v>
      </c>
      <c r="AR39" s="719"/>
      <c r="AS39" s="719"/>
      <c r="AT39" s="719"/>
      <c r="AU39" s="719"/>
      <c r="AV39" s="719"/>
      <c r="AW39" s="719"/>
      <c r="AX39" s="719"/>
      <c r="AY39" s="720"/>
      <c r="AZ39" s="678">
        <v>651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3374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5536089</v>
      </c>
      <c r="CS39" s="697"/>
      <c r="CT39" s="697"/>
      <c r="CU39" s="697"/>
      <c r="CV39" s="697"/>
      <c r="CW39" s="697"/>
      <c r="CX39" s="697"/>
      <c r="CY39" s="698"/>
      <c r="CZ39" s="681">
        <v>36.299999999999997</v>
      </c>
      <c r="DA39" s="699"/>
      <c r="DB39" s="699"/>
      <c r="DC39" s="700"/>
      <c r="DD39" s="684">
        <v>122745</v>
      </c>
      <c r="DE39" s="697"/>
      <c r="DF39" s="697"/>
      <c r="DG39" s="697"/>
      <c r="DH39" s="697"/>
      <c r="DI39" s="697"/>
      <c r="DJ39" s="697"/>
      <c r="DK39" s="698"/>
      <c r="DL39" s="684" t="s">
        <v>241</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86</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4083</v>
      </c>
      <c r="CS40" s="679"/>
      <c r="CT40" s="679"/>
      <c r="CU40" s="679"/>
      <c r="CV40" s="679"/>
      <c r="CW40" s="679"/>
      <c r="CX40" s="679"/>
      <c r="CY40" s="680"/>
      <c r="CZ40" s="681">
        <v>0</v>
      </c>
      <c r="DA40" s="699"/>
      <c r="DB40" s="699"/>
      <c r="DC40" s="700"/>
      <c r="DD40" s="684">
        <v>400</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116017</v>
      </c>
      <c r="S41" s="679"/>
      <c r="T41" s="679"/>
      <c r="U41" s="679"/>
      <c r="V41" s="679"/>
      <c r="W41" s="679"/>
      <c r="X41" s="679"/>
      <c r="Y41" s="680"/>
      <c r="Z41" s="715">
        <v>0.7</v>
      </c>
      <c r="AA41" s="715"/>
      <c r="AB41" s="715"/>
      <c r="AC41" s="715"/>
      <c r="AD41" s="716" t="s">
        <v>128</v>
      </c>
      <c r="AE41" s="716"/>
      <c r="AF41" s="716"/>
      <c r="AG41" s="716"/>
      <c r="AH41" s="716"/>
      <c r="AI41" s="716"/>
      <c r="AJ41" s="716"/>
      <c r="AK41" s="716"/>
      <c r="AL41" s="681" t="s">
        <v>241</v>
      </c>
      <c r="AM41" s="682"/>
      <c r="AN41" s="682"/>
      <c r="AO41" s="717"/>
      <c r="AQ41" s="718" t="s">
        <v>347</v>
      </c>
      <c r="AR41" s="719"/>
      <c r="AS41" s="719"/>
      <c r="AT41" s="719"/>
      <c r="AU41" s="719"/>
      <c r="AV41" s="719"/>
      <c r="AW41" s="719"/>
      <c r="AX41" s="719"/>
      <c r="AY41" s="720"/>
      <c r="AZ41" s="678">
        <v>138487</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241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241</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15750053</v>
      </c>
      <c r="S42" s="701"/>
      <c r="T42" s="701"/>
      <c r="U42" s="701"/>
      <c r="V42" s="701"/>
      <c r="W42" s="701"/>
      <c r="X42" s="701"/>
      <c r="Y42" s="703"/>
      <c r="Z42" s="704">
        <v>100</v>
      </c>
      <c r="AA42" s="704"/>
      <c r="AB42" s="704"/>
      <c r="AC42" s="704"/>
      <c r="AD42" s="705">
        <v>3362978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412026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333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1386400</v>
      </c>
      <c r="CS42" s="679"/>
      <c r="CT42" s="679"/>
      <c r="CU42" s="679"/>
      <c r="CV42" s="679"/>
      <c r="CW42" s="679"/>
      <c r="CX42" s="679"/>
      <c r="CY42" s="680"/>
      <c r="CZ42" s="681">
        <v>9.1</v>
      </c>
      <c r="DA42" s="682"/>
      <c r="DB42" s="682"/>
      <c r="DC42" s="683"/>
      <c r="DD42" s="684">
        <v>198414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58831</v>
      </c>
      <c r="CS43" s="697"/>
      <c r="CT43" s="697"/>
      <c r="CU43" s="697"/>
      <c r="CV43" s="697"/>
      <c r="CW43" s="697"/>
      <c r="CX43" s="697"/>
      <c r="CY43" s="698"/>
      <c r="CZ43" s="681">
        <v>0.4</v>
      </c>
      <c r="DA43" s="699"/>
      <c r="DB43" s="699"/>
      <c r="DC43" s="700"/>
      <c r="DD43" s="684">
        <v>58831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1335316</v>
      </c>
      <c r="CS44" s="679"/>
      <c r="CT44" s="679"/>
      <c r="CU44" s="679"/>
      <c r="CV44" s="679"/>
      <c r="CW44" s="679"/>
      <c r="CX44" s="679"/>
      <c r="CY44" s="680"/>
      <c r="CZ44" s="681">
        <v>8.8000000000000007</v>
      </c>
      <c r="DA44" s="682"/>
      <c r="DB44" s="682"/>
      <c r="DC44" s="683"/>
      <c r="DD44" s="684">
        <v>191222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488935</v>
      </c>
      <c r="CS45" s="697"/>
      <c r="CT45" s="697"/>
      <c r="CU45" s="697"/>
      <c r="CV45" s="697"/>
      <c r="CW45" s="697"/>
      <c r="CX45" s="697"/>
      <c r="CY45" s="698"/>
      <c r="CZ45" s="681">
        <v>3.2</v>
      </c>
      <c r="DA45" s="699"/>
      <c r="DB45" s="699"/>
      <c r="DC45" s="700"/>
      <c r="DD45" s="684">
        <v>19477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827747</v>
      </c>
      <c r="CS46" s="679"/>
      <c r="CT46" s="679"/>
      <c r="CU46" s="679"/>
      <c r="CV46" s="679"/>
      <c r="CW46" s="679"/>
      <c r="CX46" s="679"/>
      <c r="CY46" s="680"/>
      <c r="CZ46" s="681">
        <v>5.4</v>
      </c>
      <c r="DA46" s="682"/>
      <c r="DB46" s="682"/>
      <c r="DC46" s="683"/>
      <c r="DD46" s="684">
        <v>166611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51084</v>
      </c>
      <c r="CS47" s="697"/>
      <c r="CT47" s="697"/>
      <c r="CU47" s="697"/>
      <c r="CV47" s="697"/>
      <c r="CW47" s="697"/>
      <c r="CX47" s="697"/>
      <c r="CY47" s="698"/>
      <c r="CZ47" s="681">
        <v>0.3</v>
      </c>
      <c r="DA47" s="699"/>
      <c r="DB47" s="699"/>
      <c r="DC47" s="700"/>
      <c r="DD47" s="684">
        <v>7192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241</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15239897</v>
      </c>
      <c r="CS49" s="663"/>
      <c r="CT49" s="663"/>
      <c r="CU49" s="663"/>
      <c r="CV49" s="663"/>
      <c r="CW49" s="663"/>
      <c r="CX49" s="663"/>
      <c r="CY49" s="664"/>
      <c r="CZ49" s="665">
        <v>100</v>
      </c>
      <c r="DA49" s="666"/>
      <c r="DB49" s="666"/>
      <c r="DC49" s="667"/>
      <c r="DD49" s="668">
        <v>4037562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CqbToraNPoLv/wVjhqLjZ34WnSyhItYvHUpQ5IpsWQCdi6RsQqN5DGSwaxgbfEk1fbjmPI20MJBoMa8EqhWHw==" saltValue="uI8YfU5/Kpmh9Ubthx0i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15750</v>
      </c>
      <c r="R7" s="1198"/>
      <c r="S7" s="1198"/>
      <c r="T7" s="1198"/>
      <c r="U7" s="1198"/>
      <c r="V7" s="1198">
        <v>15240</v>
      </c>
      <c r="W7" s="1198"/>
      <c r="X7" s="1198"/>
      <c r="Y7" s="1198"/>
      <c r="Z7" s="1198"/>
      <c r="AA7" s="1198">
        <v>510</v>
      </c>
      <c r="AB7" s="1198"/>
      <c r="AC7" s="1198"/>
      <c r="AD7" s="1198"/>
      <c r="AE7" s="1199"/>
      <c r="AF7" s="1200">
        <v>271</v>
      </c>
      <c r="AG7" s="1201"/>
      <c r="AH7" s="1201"/>
      <c r="AI7" s="1201"/>
      <c r="AJ7" s="1202"/>
      <c r="AK7" s="1184">
        <v>4025</v>
      </c>
      <c r="AL7" s="1185"/>
      <c r="AM7" s="1185"/>
      <c r="AN7" s="1185"/>
      <c r="AO7" s="1185"/>
      <c r="AP7" s="1185">
        <v>5969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599</v>
      </c>
      <c r="BS7" s="1188" t="s">
        <v>600</v>
      </c>
      <c r="BT7" s="1189"/>
      <c r="BU7" s="1189"/>
      <c r="BV7" s="1189"/>
      <c r="BW7" s="1189"/>
      <c r="BX7" s="1189"/>
      <c r="BY7" s="1189"/>
      <c r="BZ7" s="1189"/>
      <c r="CA7" s="1189"/>
      <c r="CB7" s="1189"/>
      <c r="CC7" s="1189"/>
      <c r="CD7" s="1189"/>
      <c r="CE7" s="1189"/>
      <c r="CF7" s="1189"/>
      <c r="CG7" s="1190"/>
      <c r="CH7" s="1181">
        <v>14</v>
      </c>
      <c r="CI7" s="1182"/>
      <c r="CJ7" s="1182"/>
      <c r="CK7" s="1182"/>
      <c r="CL7" s="1183"/>
      <c r="CM7" s="1181">
        <v>509</v>
      </c>
      <c r="CN7" s="1182"/>
      <c r="CO7" s="1182"/>
      <c r="CP7" s="1182"/>
      <c r="CQ7" s="1183"/>
      <c r="CR7" s="1181">
        <v>9</v>
      </c>
      <c r="CS7" s="1182"/>
      <c r="CT7" s="1182"/>
      <c r="CU7" s="1182"/>
      <c r="CV7" s="1183"/>
      <c r="CW7" s="1181" t="s">
        <v>598</v>
      </c>
      <c r="CX7" s="1182"/>
      <c r="CY7" s="1182"/>
      <c r="CZ7" s="1182"/>
      <c r="DA7" s="1183"/>
      <c r="DB7" s="1181" t="s">
        <v>598</v>
      </c>
      <c r="DC7" s="1182"/>
      <c r="DD7" s="1182"/>
      <c r="DE7" s="1182"/>
      <c r="DF7" s="1183"/>
      <c r="DG7" s="1181" t="s">
        <v>598</v>
      </c>
      <c r="DH7" s="1182"/>
      <c r="DI7" s="1182"/>
      <c r="DJ7" s="1182"/>
      <c r="DK7" s="1183"/>
      <c r="DL7" s="1181">
        <v>58</v>
      </c>
      <c r="DM7" s="1182"/>
      <c r="DN7" s="1182"/>
      <c r="DO7" s="1182"/>
      <c r="DP7" s="1183"/>
      <c r="DQ7" s="1181">
        <v>6</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599</v>
      </c>
      <c r="BS8" s="1107" t="s">
        <v>601</v>
      </c>
      <c r="BT8" s="1108"/>
      <c r="BU8" s="1108"/>
      <c r="BV8" s="1108"/>
      <c r="BW8" s="1108"/>
      <c r="BX8" s="1108"/>
      <c r="BY8" s="1108"/>
      <c r="BZ8" s="1108"/>
      <c r="CA8" s="1108"/>
      <c r="CB8" s="1108"/>
      <c r="CC8" s="1108"/>
      <c r="CD8" s="1108"/>
      <c r="CE8" s="1108"/>
      <c r="CF8" s="1108"/>
      <c r="CG8" s="1109"/>
      <c r="CH8" s="1082">
        <v>-215</v>
      </c>
      <c r="CI8" s="1083"/>
      <c r="CJ8" s="1083"/>
      <c r="CK8" s="1083"/>
      <c r="CL8" s="1084"/>
      <c r="CM8" s="1082">
        <v>2249</v>
      </c>
      <c r="CN8" s="1083"/>
      <c r="CO8" s="1083"/>
      <c r="CP8" s="1083"/>
      <c r="CQ8" s="1084"/>
      <c r="CR8" s="1082">
        <v>0</v>
      </c>
      <c r="CS8" s="1083"/>
      <c r="CT8" s="1083"/>
      <c r="CU8" s="1083"/>
      <c r="CV8" s="1084"/>
      <c r="CW8" s="1082" t="s">
        <v>598</v>
      </c>
      <c r="CX8" s="1083"/>
      <c r="CY8" s="1083"/>
      <c r="CZ8" s="1083"/>
      <c r="DA8" s="1084"/>
      <c r="DB8" s="1082">
        <v>4</v>
      </c>
      <c r="DC8" s="1083"/>
      <c r="DD8" s="1083"/>
      <c r="DE8" s="1083"/>
      <c r="DF8" s="1084"/>
      <c r="DG8" s="1082" t="s">
        <v>598</v>
      </c>
      <c r="DH8" s="1083"/>
      <c r="DI8" s="1083"/>
      <c r="DJ8" s="1083"/>
      <c r="DK8" s="1084"/>
      <c r="DL8" s="1082" t="s">
        <v>598</v>
      </c>
      <c r="DM8" s="1083"/>
      <c r="DN8" s="1083"/>
      <c r="DO8" s="1083"/>
      <c r="DP8" s="1084"/>
      <c r="DQ8" s="1082">
        <v>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6</v>
      </c>
      <c r="CI9" s="1083"/>
      <c r="CJ9" s="1083"/>
      <c r="CK9" s="1083"/>
      <c r="CL9" s="1084"/>
      <c r="CM9" s="1082">
        <v>139</v>
      </c>
      <c r="CN9" s="1083"/>
      <c r="CO9" s="1083"/>
      <c r="CP9" s="1083"/>
      <c r="CQ9" s="1084"/>
      <c r="CR9" s="1082">
        <v>100</v>
      </c>
      <c r="CS9" s="1083"/>
      <c r="CT9" s="1083"/>
      <c r="CU9" s="1083"/>
      <c r="CV9" s="1084"/>
      <c r="CW9" s="1082" t="s">
        <v>598</v>
      </c>
      <c r="CX9" s="1083"/>
      <c r="CY9" s="1083"/>
      <c r="CZ9" s="1083"/>
      <c r="DA9" s="1084"/>
      <c r="DB9" s="1082" t="s">
        <v>598</v>
      </c>
      <c r="DC9" s="1083"/>
      <c r="DD9" s="1083"/>
      <c r="DE9" s="1083"/>
      <c r="DF9" s="1084"/>
      <c r="DG9" s="1082" t="s">
        <v>598</v>
      </c>
      <c r="DH9" s="1083"/>
      <c r="DI9" s="1083"/>
      <c r="DJ9" s="1083"/>
      <c r="DK9" s="1084"/>
      <c r="DL9" s="1082" t="s">
        <v>598</v>
      </c>
      <c r="DM9" s="1083"/>
      <c r="DN9" s="1083"/>
      <c r="DO9" s="1083"/>
      <c r="DP9" s="1084"/>
      <c r="DQ9" s="1082" t="s">
        <v>598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15750</v>
      </c>
      <c r="R23" s="1162"/>
      <c r="S23" s="1162"/>
      <c r="T23" s="1162"/>
      <c r="U23" s="1162"/>
      <c r="V23" s="1162">
        <v>15240</v>
      </c>
      <c r="W23" s="1162"/>
      <c r="X23" s="1162"/>
      <c r="Y23" s="1162"/>
      <c r="Z23" s="1162"/>
      <c r="AA23" s="1162">
        <v>510</v>
      </c>
      <c r="AB23" s="1162"/>
      <c r="AC23" s="1162"/>
      <c r="AD23" s="1162"/>
      <c r="AE23" s="1163"/>
      <c r="AF23" s="1164">
        <v>271</v>
      </c>
      <c r="AG23" s="1162"/>
      <c r="AH23" s="1162"/>
      <c r="AI23" s="1162"/>
      <c r="AJ23" s="1165"/>
      <c r="AK23" s="1166"/>
      <c r="AL23" s="1167"/>
      <c r="AM23" s="1167"/>
      <c r="AN23" s="1167"/>
      <c r="AO23" s="1167"/>
      <c r="AP23" s="1162">
        <v>5969</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1633</v>
      </c>
      <c r="R28" s="1147"/>
      <c r="S28" s="1147"/>
      <c r="T28" s="1147"/>
      <c r="U28" s="1147"/>
      <c r="V28" s="1147">
        <v>1606</v>
      </c>
      <c r="W28" s="1147"/>
      <c r="X28" s="1147"/>
      <c r="Y28" s="1147"/>
      <c r="Z28" s="1147"/>
      <c r="AA28" s="1147">
        <v>27</v>
      </c>
      <c r="AB28" s="1147"/>
      <c r="AC28" s="1147"/>
      <c r="AD28" s="1147"/>
      <c r="AE28" s="1148"/>
      <c r="AF28" s="1149">
        <v>27</v>
      </c>
      <c r="AG28" s="1147"/>
      <c r="AH28" s="1147"/>
      <c r="AI28" s="1147"/>
      <c r="AJ28" s="1150"/>
      <c r="AK28" s="1151">
        <v>169</v>
      </c>
      <c r="AL28" s="1139"/>
      <c r="AM28" s="1139"/>
      <c r="AN28" s="1139"/>
      <c r="AO28" s="1139"/>
      <c r="AP28" s="1139" t="s">
        <v>589</v>
      </c>
      <c r="AQ28" s="1139"/>
      <c r="AR28" s="1139"/>
      <c r="AS28" s="1139"/>
      <c r="AT28" s="1139"/>
      <c r="AU28" s="1139" t="s">
        <v>589</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1129</v>
      </c>
      <c r="R29" s="1137"/>
      <c r="S29" s="1137"/>
      <c r="T29" s="1137"/>
      <c r="U29" s="1137"/>
      <c r="V29" s="1137">
        <v>1057</v>
      </c>
      <c r="W29" s="1137"/>
      <c r="X29" s="1137"/>
      <c r="Y29" s="1137"/>
      <c r="Z29" s="1137"/>
      <c r="AA29" s="1137">
        <v>72</v>
      </c>
      <c r="AB29" s="1137"/>
      <c r="AC29" s="1137"/>
      <c r="AD29" s="1137"/>
      <c r="AE29" s="1138"/>
      <c r="AF29" s="1112">
        <v>72</v>
      </c>
      <c r="AG29" s="1113"/>
      <c r="AH29" s="1113"/>
      <c r="AI29" s="1113"/>
      <c r="AJ29" s="1114"/>
      <c r="AK29" s="1073">
        <v>156</v>
      </c>
      <c r="AL29" s="1064"/>
      <c r="AM29" s="1064"/>
      <c r="AN29" s="1064"/>
      <c r="AO29" s="1064"/>
      <c r="AP29" s="1064" t="s">
        <v>589</v>
      </c>
      <c r="AQ29" s="1064"/>
      <c r="AR29" s="1064"/>
      <c r="AS29" s="1064"/>
      <c r="AT29" s="1064"/>
      <c r="AU29" s="1064" t="s">
        <v>589</v>
      </c>
      <c r="AV29" s="1064"/>
      <c r="AW29" s="1064"/>
      <c r="AX29" s="1064"/>
      <c r="AY29" s="1064"/>
      <c r="AZ29" s="1135" t="s">
        <v>598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4</v>
      </c>
      <c r="R30" s="1137"/>
      <c r="S30" s="1137"/>
      <c r="T30" s="1137"/>
      <c r="U30" s="1137"/>
      <c r="V30" s="1137">
        <v>3</v>
      </c>
      <c r="W30" s="1137"/>
      <c r="X30" s="1137"/>
      <c r="Y30" s="1137"/>
      <c r="Z30" s="1137"/>
      <c r="AA30" s="1137">
        <v>1</v>
      </c>
      <c r="AB30" s="1137"/>
      <c r="AC30" s="1137"/>
      <c r="AD30" s="1137"/>
      <c r="AE30" s="1138"/>
      <c r="AF30" s="1112">
        <v>1</v>
      </c>
      <c r="AG30" s="1113"/>
      <c r="AH30" s="1113"/>
      <c r="AI30" s="1113"/>
      <c r="AJ30" s="1114"/>
      <c r="AK30" s="1073" t="s">
        <v>598</v>
      </c>
      <c r="AL30" s="1064"/>
      <c r="AM30" s="1064"/>
      <c r="AN30" s="1064"/>
      <c r="AO30" s="1064"/>
      <c r="AP30" s="1064" t="s">
        <v>589</v>
      </c>
      <c r="AQ30" s="1064"/>
      <c r="AR30" s="1064"/>
      <c r="AS30" s="1064"/>
      <c r="AT30" s="1064"/>
      <c r="AU30" s="1064" t="s">
        <v>589</v>
      </c>
      <c r="AV30" s="1064"/>
      <c r="AW30" s="1064"/>
      <c r="AX30" s="1064"/>
      <c r="AY30" s="1064"/>
      <c r="AZ30" s="1135" t="s">
        <v>598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140</v>
      </c>
      <c r="R31" s="1137"/>
      <c r="S31" s="1137"/>
      <c r="T31" s="1137"/>
      <c r="U31" s="1137"/>
      <c r="V31" s="1137">
        <v>137</v>
      </c>
      <c r="W31" s="1137"/>
      <c r="X31" s="1137"/>
      <c r="Y31" s="1137"/>
      <c r="Z31" s="1137"/>
      <c r="AA31" s="1137">
        <v>2</v>
      </c>
      <c r="AB31" s="1137"/>
      <c r="AC31" s="1137"/>
      <c r="AD31" s="1137"/>
      <c r="AE31" s="1138"/>
      <c r="AF31" s="1112">
        <v>2</v>
      </c>
      <c r="AG31" s="1113"/>
      <c r="AH31" s="1113"/>
      <c r="AI31" s="1113"/>
      <c r="AJ31" s="1114"/>
      <c r="AK31" s="1073">
        <v>52</v>
      </c>
      <c r="AL31" s="1064"/>
      <c r="AM31" s="1064"/>
      <c r="AN31" s="1064"/>
      <c r="AO31" s="1064"/>
      <c r="AP31" s="1064" t="s">
        <v>589</v>
      </c>
      <c r="AQ31" s="1064"/>
      <c r="AR31" s="1064"/>
      <c r="AS31" s="1064"/>
      <c r="AT31" s="1064"/>
      <c r="AU31" s="1064" t="s">
        <v>589</v>
      </c>
      <c r="AV31" s="1064"/>
      <c r="AW31" s="1064"/>
      <c r="AX31" s="1064"/>
      <c r="AY31" s="1064"/>
      <c r="AZ31" s="1135" t="s">
        <v>598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1177</v>
      </c>
      <c r="R32" s="1137"/>
      <c r="S32" s="1137"/>
      <c r="T32" s="1137"/>
      <c r="U32" s="1137"/>
      <c r="V32" s="1137">
        <v>1160</v>
      </c>
      <c r="W32" s="1137"/>
      <c r="X32" s="1137"/>
      <c r="Y32" s="1137"/>
      <c r="Z32" s="1137"/>
      <c r="AA32" s="1137">
        <v>17</v>
      </c>
      <c r="AB32" s="1137"/>
      <c r="AC32" s="1137"/>
      <c r="AD32" s="1137"/>
      <c r="AE32" s="1138"/>
      <c r="AF32" s="1112">
        <v>326</v>
      </c>
      <c r="AG32" s="1113"/>
      <c r="AH32" s="1113"/>
      <c r="AI32" s="1113"/>
      <c r="AJ32" s="1114"/>
      <c r="AK32" s="1073">
        <v>514</v>
      </c>
      <c r="AL32" s="1064"/>
      <c r="AM32" s="1064"/>
      <c r="AN32" s="1064"/>
      <c r="AO32" s="1064"/>
      <c r="AP32" s="1064">
        <v>1703</v>
      </c>
      <c r="AQ32" s="1064"/>
      <c r="AR32" s="1064"/>
      <c r="AS32" s="1064"/>
      <c r="AT32" s="1064"/>
      <c r="AU32" s="1064">
        <v>1153</v>
      </c>
      <c r="AV32" s="1064"/>
      <c r="AW32" s="1064"/>
      <c r="AX32" s="1064"/>
      <c r="AY32" s="1064"/>
      <c r="AZ32" s="1135" t="s">
        <v>589</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244</v>
      </c>
      <c r="R33" s="1137"/>
      <c r="S33" s="1137"/>
      <c r="T33" s="1137"/>
      <c r="U33" s="1137"/>
      <c r="V33" s="1137">
        <v>165</v>
      </c>
      <c r="W33" s="1137"/>
      <c r="X33" s="1137"/>
      <c r="Y33" s="1137"/>
      <c r="Z33" s="1137"/>
      <c r="AA33" s="1137">
        <v>79</v>
      </c>
      <c r="AB33" s="1137"/>
      <c r="AC33" s="1137"/>
      <c r="AD33" s="1137"/>
      <c r="AE33" s="1138"/>
      <c r="AF33" s="1112">
        <v>526</v>
      </c>
      <c r="AG33" s="1113"/>
      <c r="AH33" s="1113"/>
      <c r="AI33" s="1113"/>
      <c r="AJ33" s="1114"/>
      <c r="AK33" s="1073">
        <v>20</v>
      </c>
      <c r="AL33" s="1064"/>
      <c r="AM33" s="1064"/>
      <c r="AN33" s="1064"/>
      <c r="AO33" s="1064"/>
      <c r="AP33" s="1064">
        <v>354</v>
      </c>
      <c r="AQ33" s="1064"/>
      <c r="AR33" s="1064"/>
      <c r="AS33" s="1064"/>
      <c r="AT33" s="1064"/>
      <c r="AU33" s="1064">
        <v>113</v>
      </c>
      <c r="AV33" s="1064"/>
      <c r="AW33" s="1064"/>
      <c r="AX33" s="1064"/>
      <c r="AY33" s="1064"/>
      <c r="AZ33" s="1135" t="s">
        <v>589</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145</v>
      </c>
      <c r="R34" s="1137"/>
      <c r="S34" s="1137"/>
      <c r="T34" s="1137"/>
      <c r="U34" s="1137"/>
      <c r="V34" s="1137">
        <v>145</v>
      </c>
      <c r="W34" s="1137"/>
      <c r="X34" s="1137"/>
      <c r="Y34" s="1137"/>
      <c r="Z34" s="1137"/>
      <c r="AA34" s="1137">
        <v>1</v>
      </c>
      <c r="AB34" s="1137"/>
      <c r="AC34" s="1137"/>
      <c r="AD34" s="1137"/>
      <c r="AE34" s="1138"/>
      <c r="AF34" s="1112">
        <v>1</v>
      </c>
      <c r="AG34" s="1113"/>
      <c r="AH34" s="1113"/>
      <c r="AI34" s="1113"/>
      <c r="AJ34" s="1114"/>
      <c r="AK34" s="1073">
        <v>1</v>
      </c>
      <c r="AL34" s="1064"/>
      <c r="AM34" s="1064"/>
      <c r="AN34" s="1064"/>
      <c r="AO34" s="1064"/>
      <c r="AP34" s="1064">
        <v>145</v>
      </c>
      <c r="AQ34" s="1064"/>
      <c r="AR34" s="1064"/>
      <c r="AS34" s="1064"/>
      <c r="AT34" s="1064"/>
      <c r="AU34" s="1064">
        <v>76</v>
      </c>
      <c r="AV34" s="1064"/>
      <c r="AW34" s="1064"/>
      <c r="AX34" s="1064"/>
      <c r="AY34" s="1064"/>
      <c r="AZ34" s="1135" t="s">
        <v>589</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955</v>
      </c>
      <c r="AG63" s="1052"/>
      <c r="AH63" s="1052"/>
      <c r="AI63" s="1052"/>
      <c r="AJ63" s="1123"/>
      <c r="AK63" s="1124"/>
      <c r="AL63" s="1056"/>
      <c r="AM63" s="1056"/>
      <c r="AN63" s="1056"/>
      <c r="AO63" s="1056"/>
      <c r="AP63" s="1052">
        <v>2202</v>
      </c>
      <c r="AQ63" s="1052"/>
      <c r="AR63" s="1052"/>
      <c r="AS63" s="1052"/>
      <c r="AT63" s="1052"/>
      <c r="AU63" s="1052">
        <v>1342</v>
      </c>
      <c r="AV63" s="1052"/>
      <c r="AW63" s="1052"/>
      <c r="AX63" s="1052"/>
      <c r="AY63" s="1052"/>
      <c r="AZ63" s="1118"/>
      <c r="BA63" s="1118"/>
      <c r="BB63" s="1118"/>
      <c r="BC63" s="1118"/>
      <c r="BD63" s="1118"/>
      <c r="BE63" s="1053"/>
      <c r="BF63" s="1053"/>
      <c r="BG63" s="1053"/>
      <c r="BH63" s="1053"/>
      <c r="BI63" s="1054"/>
      <c r="BJ63" s="1119" t="s">
        <v>390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104</v>
      </c>
      <c r="R68" s="1075"/>
      <c r="S68" s="1075"/>
      <c r="T68" s="1075"/>
      <c r="U68" s="1075"/>
      <c r="V68" s="1075">
        <v>94</v>
      </c>
      <c r="W68" s="1075"/>
      <c r="X68" s="1075"/>
      <c r="Y68" s="1075"/>
      <c r="Z68" s="1075"/>
      <c r="AA68" s="1075">
        <v>10</v>
      </c>
      <c r="AB68" s="1075"/>
      <c r="AC68" s="1075"/>
      <c r="AD68" s="1075"/>
      <c r="AE68" s="1075"/>
      <c r="AF68" s="1075">
        <v>10</v>
      </c>
      <c r="AG68" s="1075"/>
      <c r="AH68" s="1075"/>
      <c r="AI68" s="1075"/>
      <c r="AJ68" s="1075"/>
      <c r="AK68" s="1075" t="s">
        <v>598</v>
      </c>
      <c r="AL68" s="1075"/>
      <c r="AM68" s="1075"/>
      <c r="AN68" s="1075"/>
      <c r="AO68" s="1075"/>
      <c r="AP68" s="1075" t="s">
        <v>598</v>
      </c>
      <c r="AQ68" s="1075"/>
      <c r="AR68" s="1075"/>
      <c r="AS68" s="1075"/>
      <c r="AT68" s="1075"/>
      <c r="AU68" s="1075" t="s">
        <v>598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1073</v>
      </c>
      <c r="R69" s="1064"/>
      <c r="S69" s="1064"/>
      <c r="T69" s="1064"/>
      <c r="U69" s="1064"/>
      <c r="V69" s="1064">
        <v>1059</v>
      </c>
      <c r="W69" s="1064"/>
      <c r="X69" s="1064"/>
      <c r="Y69" s="1064"/>
      <c r="Z69" s="1064"/>
      <c r="AA69" s="1064">
        <v>14</v>
      </c>
      <c r="AB69" s="1064"/>
      <c r="AC69" s="1064"/>
      <c r="AD69" s="1064"/>
      <c r="AE69" s="1064"/>
      <c r="AF69" s="1064">
        <v>14</v>
      </c>
      <c r="AG69" s="1064"/>
      <c r="AH69" s="1064"/>
      <c r="AI69" s="1064"/>
      <c r="AJ69" s="1064"/>
      <c r="AK69" s="1064" t="s">
        <v>598</v>
      </c>
      <c r="AL69" s="1064"/>
      <c r="AM69" s="1064"/>
      <c r="AN69" s="1064"/>
      <c r="AO69" s="1064"/>
      <c r="AP69" s="1064">
        <v>1157</v>
      </c>
      <c r="AQ69" s="1064"/>
      <c r="AR69" s="1064"/>
      <c r="AS69" s="1064"/>
      <c r="AT69" s="1064"/>
      <c r="AU69" s="1064">
        <v>192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1416</v>
      </c>
      <c r="R70" s="1064"/>
      <c r="S70" s="1064"/>
      <c r="T70" s="1064"/>
      <c r="U70" s="1064"/>
      <c r="V70" s="1064">
        <v>1388</v>
      </c>
      <c r="W70" s="1064"/>
      <c r="X70" s="1064"/>
      <c r="Y70" s="1064"/>
      <c r="Z70" s="1064"/>
      <c r="AA70" s="1064">
        <v>28</v>
      </c>
      <c r="AB70" s="1064"/>
      <c r="AC70" s="1064"/>
      <c r="AD70" s="1064"/>
      <c r="AE70" s="1064"/>
      <c r="AF70" s="1064">
        <v>28</v>
      </c>
      <c r="AG70" s="1064"/>
      <c r="AH70" s="1064"/>
      <c r="AI70" s="1064"/>
      <c r="AJ70" s="1064"/>
      <c r="AK70" s="1064">
        <v>21</v>
      </c>
      <c r="AL70" s="1064"/>
      <c r="AM70" s="1064"/>
      <c r="AN70" s="1064"/>
      <c r="AO70" s="1064"/>
      <c r="AP70" s="1064">
        <v>302</v>
      </c>
      <c r="AQ70" s="1064"/>
      <c r="AR70" s="1064"/>
      <c r="AS70" s="1064"/>
      <c r="AT70" s="1064"/>
      <c r="AU70" s="1064">
        <v>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2104</v>
      </c>
      <c r="R71" s="1064"/>
      <c r="S71" s="1064"/>
      <c r="T71" s="1064"/>
      <c r="U71" s="1064"/>
      <c r="V71" s="1064">
        <v>2021</v>
      </c>
      <c r="W71" s="1064"/>
      <c r="X71" s="1064"/>
      <c r="Y71" s="1064"/>
      <c r="Z71" s="1064"/>
      <c r="AA71" s="1064">
        <v>82</v>
      </c>
      <c r="AB71" s="1064"/>
      <c r="AC71" s="1064"/>
      <c r="AD71" s="1064"/>
      <c r="AE71" s="1064"/>
      <c r="AF71" s="1064">
        <v>82</v>
      </c>
      <c r="AG71" s="1064"/>
      <c r="AH71" s="1064"/>
      <c r="AI71" s="1064"/>
      <c r="AJ71" s="1064"/>
      <c r="AK71" s="1064">
        <v>160</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18</v>
      </c>
      <c r="R72" s="1064"/>
      <c r="S72" s="1064"/>
      <c r="T72" s="1064"/>
      <c r="U72" s="1064"/>
      <c r="V72" s="1064">
        <v>17</v>
      </c>
      <c r="W72" s="1064"/>
      <c r="X72" s="1064"/>
      <c r="Y72" s="1064"/>
      <c r="Z72" s="1064"/>
      <c r="AA72" s="1064">
        <v>1</v>
      </c>
      <c r="AB72" s="1064"/>
      <c r="AC72" s="1064"/>
      <c r="AD72" s="1064"/>
      <c r="AE72" s="1064"/>
      <c r="AF72" s="1064">
        <v>1</v>
      </c>
      <c r="AG72" s="1064"/>
      <c r="AH72" s="1064"/>
      <c r="AI72" s="1064"/>
      <c r="AJ72" s="1064"/>
      <c r="AK72" s="1064" t="s">
        <v>598</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207</v>
      </c>
      <c r="R73" s="1064"/>
      <c r="S73" s="1064"/>
      <c r="T73" s="1064"/>
      <c r="U73" s="1064"/>
      <c r="V73" s="1064">
        <v>202</v>
      </c>
      <c r="W73" s="1064"/>
      <c r="X73" s="1064"/>
      <c r="Y73" s="1064"/>
      <c r="Z73" s="1064"/>
      <c r="AA73" s="1064">
        <v>5</v>
      </c>
      <c r="AB73" s="1064"/>
      <c r="AC73" s="1064"/>
      <c r="AD73" s="1064"/>
      <c r="AE73" s="1064"/>
      <c r="AF73" s="1064">
        <v>5</v>
      </c>
      <c r="AG73" s="1064"/>
      <c r="AH73" s="1064"/>
      <c r="AI73" s="1064"/>
      <c r="AJ73" s="1064"/>
      <c r="AK73" s="1064">
        <v>5</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160702</v>
      </c>
      <c r="R74" s="1064"/>
      <c r="S74" s="1064"/>
      <c r="T74" s="1064"/>
      <c r="U74" s="1064"/>
      <c r="V74" s="1064">
        <v>157371</v>
      </c>
      <c r="W74" s="1064"/>
      <c r="X74" s="1064"/>
      <c r="Y74" s="1064"/>
      <c r="Z74" s="1064"/>
      <c r="AA74" s="1064">
        <v>3331</v>
      </c>
      <c r="AB74" s="1064"/>
      <c r="AC74" s="1064"/>
      <c r="AD74" s="1064"/>
      <c r="AE74" s="1064"/>
      <c r="AF74" s="1064">
        <v>3331</v>
      </c>
      <c r="AG74" s="1064"/>
      <c r="AH74" s="1064"/>
      <c r="AI74" s="1064"/>
      <c r="AJ74" s="1064"/>
      <c r="AK74" s="1064">
        <v>295</v>
      </c>
      <c r="AL74" s="1064"/>
      <c r="AM74" s="1064"/>
      <c r="AN74" s="1064"/>
      <c r="AO74" s="1064"/>
      <c r="AP74" s="1064" t="s">
        <v>598</v>
      </c>
      <c r="AQ74" s="1064"/>
      <c r="AR74" s="1064"/>
      <c r="AS74" s="1064"/>
      <c r="AT74" s="1064"/>
      <c r="AU74" s="1064" t="s">
        <v>598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24</v>
      </c>
      <c r="R75" s="1072"/>
      <c r="S75" s="1072"/>
      <c r="T75" s="1072"/>
      <c r="U75" s="1073"/>
      <c r="V75" s="1074">
        <v>19</v>
      </c>
      <c r="W75" s="1072"/>
      <c r="X75" s="1072"/>
      <c r="Y75" s="1072"/>
      <c r="Z75" s="1073"/>
      <c r="AA75" s="1074">
        <v>5</v>
      </c>
      <c r="AB75" s="1072"/>
      <c r="AC75" s="1072"/>
      <c r="AD75" s="1072"/>
      <c r="AE75" s="1073"/>
      <c r="AF75" s="1074">
        <v>5</v>
      </c>
      <c r="AG75" s="1072"/>
      <c r="AH75" s="1072"/>
      <c r="AI75" s="1072"/>
      <c r="AJ75" s="1073"/>
      <c r="AK75" s="1074" t="s">
        <v>608</v>
      </c>
      <c r="AL75" s="1072"/>
      <c r="AM75" s="1072"/>
      <c r="AN75" s="1072"/>
      <c r="AO75" s="1073"/>
      <c r="AP75" s="1074" t="s">
        <v>598</v>
      </c>
      <c r="AQ75" s="1072"/>
      <c r="AR75" s="1072"/>
      <c r="AS75" s="1072"/>
      <c r="AT75" s="1073"/>
      <c r="AU75" s="1074" t="s">
        <v>598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3476</v>
      </c>
      <c r="AG88" s="1052"/>
      <c r="AH88" s="1052"/>
      <c r="AI88" s="1052"/>
      <c r="AJ88" s="1052"/>
      <c r="AK88" s="1056"/>
      <c r="AL88" s="1056"/>
      <c r="AM88" s="1056"/>
      <c r="AN88" s="1056"/>
      <c r="AO88" s="1056"/>
      <c r="AP88" s="1052">
        <v>1459</v>
      </c>
      <c r="AQ88" s="1052"/>
      <c r="AR88" s="1052"/>
      <c r="AS88" s="1052"/>
      <c r="AT88" s="1052"/>
      <c r="AU88" s="1052">
        <v>219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109</v>
      </c>
      <c r="CS102" s="1044"/>
      <c r="CT102" s="1044"/>
      <c r="CU102" s="1044"/>
      <c r="CV102" s="1045"/>
      <c r="CW102" s="1043" t="s">
        <v>598</v>
      </c>
      <c r="CX102" s="1044"/>
      <c r="CY102" s="1044"/>
      <c r="CZ102" s="1044"/>
      <c r="DA102" s="1045"/>
      <c r="DB102" s="1043">
        <v>4</v>
      </c>
      <c r="DC102" s="1044"/>
      <c r="DD102" s="1044"/>
      <c r="DE102" s="1044"/>
      <c r="DF102" s="1045"/>
      <c r="DG102" s="1043" t="s">
        <v>598</v>
      </c>
      <c r="DH102" s="1044"/>
      <c r="DI102" s="1044"/>
      <c r="DJ102" s="1044"/>
      <c r="DK102" s="1045"/>
      <c r="DL102" s="1043">
        <v>58</v>
      </c>
      <c r="DM102" s="1044"/>
      <c r="DN102" s="1044"/>
      <c r="DO102" s="1044"/>
      <c r="DP102" s="1045"/>
      <c r="DQ102" s="1043">
        <v>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306</v>
      </c>
      <c r="AG109" s="987"/>
      <c r="AH109" s="987"/>
      <c r="AI109" s="987"/>
      <c r="AJ109" s="988"/>
      <c r="AK109" s="989" t="s">
        <v>305</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306</v>
      </c>
      <c r="BW109" s="987"/>
      <c r="BX109" s="987"/>
      <c r="BY109" s="987"/>
      <c r="BZ109" s="988"/>
      <c r="CA109" s="989" t="s">
        <v>305</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306</v>
      </c>
      <c r="DM109" s="987"/>
      <c r="DN109" s="987"/>
      <c r="DO109" s="987"/>
      <c r="DP109" s="988"/>
      <c r="DQ109" s="989" t="s">
        <v>305</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577857</v>
      </c>
      <c r="AB110" s="980"/>
      <c r="AC110" s="980"/>
      <c r="AD110" s="980"/>
      <c r="AE110" s="981"/>
      <c r="AF110" s="982">
        <v>576769</v>
      </c>
      <c r="AG110" s="980"/>
      <c r="AH110" s="980"/>
      <c r="AI110" s="980"/>
      <c r="AJ110" s="981"/>
      <c r="AK110" s="982">
        <v>561076</v>
      </c>
      <c r="AL110" s="980"/>
      <c r="AM110" s="980"/>
      <c r="AN110" s="980"/>
      <c r="AO110" s="981"/>
      <c r="AP110" s="983">
        <v>18.3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5755947</v>
      </c>
      <c r="BR110" s="927"/>
      <c r="BS110" s="927"/>
      <c r="BT110" s="927"/>
      <c r="BU110" s="927"/>
      <c r="BV110" s="927">
        <v>5832727</v>
      </c>
      <c r="BW110" s="927"/>
      <c r="BX110" s="927"/>
      <c r="BY110" s="927"/>
      <c r="BZ110" s="927"/>
      <c r="CA110" s="927">
        <v>5969178</v>
      </c>
      <c r="CB110" s="927"/>
      <c r="CC110" s="927"/>
      <c r="CD110" s="927"/>
      <c r="CE110" s="927"/>
      <c r="CF110" s="951">
        <v>194.9</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438</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15379</v>
      </c>
      <c r="BR111" s="899"/>
      <c r="BS111" s="899"/>
      <c r="BT111" s="899"/>
      <c r="BU111" s="899"/>
      <c r="BV111" s="899">
        <v>7415</v>
      </c>
      <c r="BW111" s="899"/>
      <c r="BX111" s="899"/>
      <c r="BY111" s="899"/>
      <c r="BZ111" s="899"/>
      <c r="CA111" s="899">
        <v>3777</v>
      </c>
      <c r="CB111" s="899"/>
      <c r="CC111" s="899"/>
      <c r="CD111" s="899"/>
      <c r="CE111" s="899"/>
      <c r="CF111" s="960">
        <v>0.1</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447</v>
      </c>
      <c r="AG112" s="862"/>
      <c r="AH112" s="862"/>
      <c r="AI112" s="862"/>
      <c r="AJ112" s="863"/>
      <c r="AK112" s="864" t="s">
        <v>447</v>
      </c>
      <c r="AL112" s="862"/>
      <c r="AM112" s="862"/>
      <c r="AN112" s="862"/>
      <c r="AO112" s="863"/>
      <c r="AP112" s="909" t="s">
        <v>448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1144865</v>
      </c>
      <c r="BR112" s="899"/>
      <c r="BS112" s="899"/>
      <c r="BT112" s="899"/>
      <c r="BU112" s="899"/>
      <c r="BV112" s="899">
        <v>1186951</v>
      </c>
      <c r="BW112" s="899"/>
      <c r="BX112" s="899"/>
      <c r="BY112" s="899"/>
      <c r="BZ112" s="899"/>
      <c r="CA112" s="899">
        <v>1342105</v>
      </c>
      <c r="CB112" s="899"/>
      <c r="CC112" s="899"/>
      <c r="CD112" s="899"/>
      <c r="CE112" s="899"/>
      <c r="CF112" s="960">
        <v>43.8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447</v>
      </c>
      <c r="DR112" s="899"/>
      <c r="DS112" s="899"/>
      <c r="DT112" s="899"/>
      <c r="DU112" s="899"/>
      <c r="DV112" s="876" t="s">
        <v>451</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25262</v>
      </c>
      <c r="AB113" s="1008"/>
      <c r="AC113" s="1008"/>
      <c r="AD113" s="1008"/>
      <c r="AE113" s="1009"/>
      <c r="AF113" s="1010">
        <v>39928</v>
      </c>
      <c r="AG113" s="1008"/>
      <c r="AH113" s="1008"/>
      <c r="AI113" s="1008"/>
      <c r="AJ113" s="1009"/>
      <c r="AK113" s="1010">
        <v>79705</v>
      </c>
      <c r="AL113" s="1008"/>
      <c r="AM113" s="1008"/>
      <c r="AN113" s="1008"/>
      <c r="AO113" s="1009"/>
      <c r="AP113" s="1011">
        <v>2.6</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349614</v>
      </c>
      <c r="BR113" s="899"/>
      <c r="BS113" s="899"/>
      <c r="BT113" s="899"/>
      <c r="BU113" s="899"/>
      <c r="BV113" s="899">
        <v>273209</v>
      </c>
      <c r="BW113" s="899"/>
      <c r="BX113" s="899"/>
      <c r="BY113" s="899"/>
      <c r="BZ113" s="899"/>
      <c r="CA113" s="899">
        <v>219589</v>
      </c>
      <c r="CB113" s="899"/>
      <c r="CC113" s="899"/>
      <c r="CD113" s="899"/>
      <c r="CE113" s="899"/>
      <c r="CF113" s="960">
        <v>7.2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455</v>
      </c>
      <c r="DM113" s="862"/>
      <c r="DN113" s="862"/>
      <c r="DO113" s="862"/>
      <c r="DP113" s="863"/>
      <c r="DQ113" s="864" t="s">
        <v>455</v>
      </c>
      <c r="DR113" s="862"/>
      <c r="DS113" s="862"/>
      <c r="DT113" s="862"/>
      <c r="DU113" s="863"/>
      <c r="DV113" s="909" t="s">
        <v>448</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69391</v>
      </c>
      <c r="AB114" s="862"/>
      <c r="AC114" s="862"/>
      <c r="AD114" s="862"/>
      <c r="AE114" s="863"/>
      <c r="AF114" s="864">
        <v>79531</v>
      </c>
      <c r="AG114" s="862"/>
      <c r="AH114" s="862"/>
      <c r="AI114" s="862"/>
      <c r="AJ114" s="863"/>
      <c r="AK114" s="864">
        <v>63837</v>
      </c>
      <c r="AL114" s="862"/>
      <c r="AM114" s="862"/>
      <c r="AN114" s="862"/>
      <c r="AO114" s="863"/>
      <c r="AP114" s="909">
        <v>2.1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1065159</v>
      </c>
      <c r="BR114" s="899"/>
      <c r="BS114" s="899"/>
      <c r="BT114" s="899"/>
      <c r="BU114" s="899"/>
      <c r="BV114" s="899">
        <v>1043486</v>
      </c>
      <c r="BW114" s="899"/>
      <c r="BX114" s="899"/>
      <c r="BY114" s="899"/>
      <c r="BZ114" s="899"/>
      <c r="CA114" s="899">
        <v>1092066</v>
      </c>
      <c r="CB114" s="899"/>
      <c r="CC114" s="899"/>
      <c r="CD114" s="899"/>
      <c r="CE114" s="899"/>
      <c r="CF114" s="960">
        <v>35.700000000000003</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455</v>
      </c>
      <c r="DH114" s="862"/>
      <c r="DI114" s="862"/>
      <c r="DJ114" s="862"/>
      <c r="DK114" s="863"/>
      <c r="DL114" s="864" t="s">
        <v>439</v>
      </c>
      <c r="DM114" s="862"/>
      <c r="DN114" s="862"/>
      <c r="DO114" s="862"/>
      <c r="DP114" s="863"/>
      <c r="DQ114" s="864" t="s">
        <v>438</v>
      </c>
      <c r="DR114" s="862"/>
      <c r="DS114" s="862"/>
      <c r="DT114" s="862"/>
      <c r="DU114" s="863"/>
      <c r="DV114" s="909" t="s">
        <v>447</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7964</v>
      </c>
      <c r="AB115" s="1008"/>
      <c r="AC115" s="1008"/>
      <c r="AD115" s="1008"/>
      <c r="AE115" s="1009"/>
      <c r="AF115" s="1010">
        <v>7964</v>
      </c>
      <c r="AG115" s="1008"/>
      <c r="AH115" s="1008"/>
      <c r="AI115" s="1008"/>
      <c r="AJ115" s="1009"/>
      <c r="AK115" s="1010">
        <v>3638</v>
      </c>
      <c r="AL115" s="1008"/>
      <c r="AM115" s="1008"/>
      <c r="AN115" s="1008"/>
      <c r="AO115" s="1009"/>
      <c r="AP115" s="1011">
        <v>0.1</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11906</v>
      </c>
      <c r="BR115" s="899"/>
      <c r="BS115" s="899"/>
      <c r="BT115" s="899"/>
      <c r="BU115" s="899"/>
      <c r="BV115" s="899">
        <v>8376</v>
      </c>
      <c r="BW115" s="899"/>
      <c r="BX115" s="899"/>
      <c r="BY115" s="899"/>
      <c r="BZ115" s="899"/>
      <c r="CA115" s="899">
        <v>9156</v>
      </c>
      <c r="CB115" s="899"/>
      <c r="CC115" s="899"/>
      <c r="CD115" s="899"/>
      <c r="CE115" s="899"/>
      <c r="CF115" s="960">
        <v>0.3</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447</v>
      </c>
      <c r="DM115" s="862"/>
      <c r="DN115" s="862"/>
      <c r="DO115" s="862"/>
      <c r="DP115" s="863"/>
      <c r="DQ115" s="864" t="s">
        <v>462</v>
      </c>
      <c r="DR115" s="862"/>
      <c r="DS115" s="862"/>
      <c r="DT115" s="862"/>
      <c r="DU115" s="863"/>
      <c r="DV115" s="909" t="s">
        <v>455</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390</v>
      </c>
      <c r="AB116" s="862"/>
      <c r="AC116" s="862"/>
      <c r="AD116" s="862"/>
      <c r="AE116" s="863"/>
      <c r="AF116" s="864" t="s">
        <v>447</v>
      </c>
      <c r="AG116" s="862"/>
      <c r="AH116" s="862"/>
      <c r="AI116" s="862"/>
      <c r="AJ116" s="863"/>
      <c r="AK116" s="864" t="s">
        <v>447</v>
      </c>
      <c r="AL116" s="862"/>
      <c r="AM116" s="862"/>
      <c r="AN116" s="862"/>
      <c r="AO116" s="863"/>
      <c r="AP116" s="909" t="s">
        <v>447</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390</v>
      </c>
      <c r="BR116" s="899"/>
      <c r="BS116" s="899"/>
      <c r="BT116" s="899"/>
      <c r="BU116" s="899"/>
      <c r="BV116" s="899" t="s">
        <v>438</v>
      </c>
      <c r="BW116" s="899"/>
      <c r="BX116" s="899"/>
      <c r="BY116" s="899"/>
      <c r="BZ116" s="899"/>
      <c r="CA116" s="899" t="s">
        <v>448</v>
      </c>
      <c r="CB116" s="899"/>
      <c r="CC116" s="899"/>
      <c r="CD116" s="899"/>
      <c r="CE116" s="899"/>
      <c r="CF116" s="960" t="s">
        <v>451</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455</v>
      </c>
      <c r="DH116" s="862"/>
      <c r="DI116" s="862"/>
      <c r="DJ116" s="862"/>
      <c r="DK116" s="863"/>
      <c r="DL116" s="864" t="s">
        <v>438</v>
      </c>
      <c r="DM116" s="862"/>
      <c r="DN116" s="862"/>
      <c r="DO116" s="862"/>
      <c r="DP116" s="863"/>
      <c r="DQ116" s="864" t="s">
        <v>448</v>
      </c>
      <c r="DR116" s="862"/>
      <c r="DS116" s="862"/>
      <c r="DT116" s="862"/>
      <c r="DU116" s="863"/>
      <c r="DV116" s="909" t="s">
        <v>447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680474</v>
      </c>
      <c r="AB117" s="994"/>
      <c r="AC117" s="994"/>
      <c r="AD117" s="994"/>
      <c r="AE117" s="995"/>
      <c r="AF117" s="996">
        <v>704192</v>
      </c>
      <c r="AG117" s="994"/>
      <c r="AH117" s="994"/>
      <c r="AI117" s="994"/>
      <c r="AJ117" s="995"/>
      <c r="AK117" s="996">
        <v>708256</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439</v>
      </c>
      <c r="BW117" s="899"/>
      <c r="BX117" s="899"/>
      <c r="BY117" s="899"/>
      <c r="BZ117" s="899"/>
      <c r="CA117" s="899" t="s">
        <v>390</v>
      </c>
      <c r="CB117" s="899"/>
      <c r="CC117" s="899"/>
      <c r="CD117" s="899"/>
      <c r="CE117" s="899"/>
      <c r="CF117" s="960" t="s">
        <v>455</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469</v>
      </c>
      <c r="DM117" s="862"/>
      <c r="DN117" s="862"/>
      <c r="DO117" s="862"/>
      <c r="DP117" s="863"/>
      <c r="DQ117" s="864" t="s">
        <v>447</v>
      </c>
      <c r="DR117" s="862"/>
      <c r="DS117" s="862"/>
      <c r="DT117" s="862"/>
      <c r="DU117" s="863"/>
      <c r="DV117" s="909" t="s">
        <v>469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306</v>
      </c>
      <c r="AG118" s="987"/>
      <c r="AH118" s="987"/>
      <c r="AI118" s="987"/>
      <c r="AJ118" s="988"/>
      <c r="AK118" s="989" t="s">
        <v>305</v>
      </c>
      <c r="AL118" s="987"/>
      <c r="AM118" s="987"/>
      <c r="AN118" s="987"/>
      <c r="AO118" s="988"/>
      <c r="AP118" s="990" t="s">
        <v>432</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469</v>
      </c>
      <c r="BR118" s="930"/>
      <c r="BS118" s="930"/>
      <c r="BT118" s="930"/>
      <c r="BU118" s="930"/>
      <c r="BV118" s="930" t="s">
        <v>462</v>
      </c>
      <c r="BW118" s="930"/>
      <c r="BX118" s="930"/>
      <c r="BY118" s="930"/>
      <c r="BZ118" s="930"/>
      <c r="CA118" s="930" t="s">
        <v>455</v>
      </c>
      <c r="CB118" s="930"/>
      <c r="CC118" s="930"/>
      <c r="CD118" s="930"/>
      <c r="CE118" s="930"/>
      <c r="CF118" s="960" t="s">
        <v>455</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455</v>
      </c>
      <c r="DH118" s="862"/>
      <c r="DI118" s="862"/>
      <c r="DJ118" s="862"/>
      <c r="DK118" s="863"/>
      <c r="DL118" s="864" t="s">
        <v>447</v>
      </c>
      <c r="DM118" s="862"/>
      <c r="DN118" s="862"/>
      <c r="DO118" s="862"/>
      <c r="DP118" s="863"/>
      <c r="DQ118" s="864" t="s">
        <v>469</v>
      </c>
      <c r="DR118" s="862"/>
      <c r="DS118" s="862"/>
      <c r="DT118" s="862"/>
      <c r="DU118" s="863"/>
      <c r="DV118" s="909" t="s">
        <v>469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447</v>
      </c>
      <c r="AG119" s="980"/>
      <c r="AH119" s="980"/>
      <c r="AI119" s="980"/>
      <c r="AJ119" s="981"/>
      <c r="AK119" s="982" t="s">
        <v>447</v>
      </c>
      <c r="AL119" s="980"/>
      <c r="AM119" s="980"/>
      <c r="AN119" s="980"/>
      <c r="AO119" s="981"/>
      <c r="AP119" s="983" t="s">
        <v>447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472</v>
      </c>
      <c r="BP119" s="963"/>
      <c r="BQ119" s="967">
        <v>8342870</v>
      </c>
      <c r="BR119" s="930"/>
      <c r="BS119" s="930"/>
      <c r="BT119" s="930"/>
      <c r="BU119" s="930"/>
      <c r="BV119" s="930">
        <v>8352164</v>
      </c>
      <c r="BW119" s="930"/>
      <c r="BX119" s="930"/>
      <c r="BY119" s="930"/>
      <c r="BZ119" s="930"/>
      <c r="CA119" s="930">
        <v>8635871</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15379</v>
      </c>
      <c r="DH119" s="845"/>
      <c r="DI119" s="845"/>
      <c r="DJ119" s="845"/>
      <c r="DK119" s="846"/>
      <c r="DL119" s="847">
        <v>7415</v>
      </c>
      <c r="DM119" s="845"/>
      <c r="DN119" s="845"/>
      <c r="DO119" s="845"/>
      <c r="DP119" s="846"/>
      <c r="DQ119" s="847">
        <v>3777</v>
      </c>
      <c r="DR119" s="845"/>
      <c r="DS119" s="845"/>
      <c r="DT119" s="845"/>
      <c r="DU119" s="846"/>
      <c r="DV119" s="933">
        <v>0.1</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455</v>
      </c>
      <c r="AB120" s="862"/>
      <c r="AC120" s="862"/>
      <c r="AD120" s="862"/>
      <c r="AE120" s="863"/>
      <c r="AF120" s="864" t="s">
        <v>390</v>
      </c>
      <c r="AG120" s="862"/>
      <c r="AH120" s="862"/>
      <c r="AI120" s="862"/>
      <c r="AJ120" s="863"/>
      <c r="AK120" s="864" t="s">
        <v>128</v>
      </c>
      <c r="AL120" s="862"/>
      <c r="AM120" s="862"/>
      <c r="AN120" s="862"/>
      <c r="AO120" s="863"/>
      <c r="AP120" s="909" t="s">
        <v>439</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5594750</v>
      </c>
      <c r="BR120" s="927"/>
      <c r="BS120" s="927"/>
      <c r="BT120" s="927"/>
      <c r="BU120" s="927"/>
      <c r="BV120" s="927">
        <v>5044022</v>
      </c>
      <c r="BW120" s="927"/>
      <c r="BX120" s="927"/>
      <c r="BY120" s="927"/>
      <c r="BZ120" s="927"/>
      <c r="CA120" s="927">
        <v>6722055</v>
      </c>
      <c r="CB120" s="927"/>
      <c r="CC120" s="927"/>
      <c r="CD120" s="927"/>
      <c r="CE120" s="927"/>
      <c r="CF120" s="951">
        <v>219.4</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1114618</v>
      </c>
      <c r="DH120" s="927"/>
      <c r="DI120" s="927"/>
      <c r="DJ120" s="927"/>
      <c r="DK120" s="927"/>
      <c r="DL120" s="927">
        <v>1112778</v>
      </c>
      <c r="DM120" s="927"/>
      <c r="DN120" s="927"/>
      <c r="DO120" s="927"/>
      <c r="DP120" s="927"/>
      <c r="DQ120" s="927">
        <v>1152909</v>
      </c>
      <c r="DR120" s="927"/>
      <c r="DS120" s="927"/>
      <c r="DT120" s="927"/>
      <c r="DU120" s="927"/>
      <c r="DV120" s="928">
        <v>37.6</v>
      </c>
      <c r="DW120" s="928"/>
      <c r="DX120" s="928"/>
      <c r="DY120" s="928"/>
      <c r="DZ120" s="929"/>
    </row>
    <row r="121" spans="1:130" s="247" customFormat="1" ht="26.25" customHeight="1" x14ac:dyDescent="0.15">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455</v>
      </c>
      <c r="AB121" s="862"/>
      <c r="AC121" s="862"/>
      <c r="AD121" s="862"/>
      <c r="AE121" s="863"/>
      <c r="AF121" s="864" t="s">
        <v>455</v>
      </c>
      <c r="AG121" s="862"/>
      <c r="AH121" s="862"/>
      <c r="AI121" s="862"/>
      <c r="AJ121" s="863"/>
      <c r="AK121" s="864" t="s">
        <v>439</v>
      </c>
      <c r="AL121" s="862"/>
      <c r="AM121" s="862"/>
      <c r="AN121" s="862"/>
      <c r="AO121" s="863"/>
      <c r="AP121" s="909" t="s">
        <v>455</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85736</v>
      </c>
      <c r="BR121" s="899"/>
      <c r="BS121" s="899"/>
      <c r="BT121" s="899"/>
      <c r="BU121" s="899"/>
      <c r="BV121" s="899">
        <v>71702</v>
      </c>
      <c r="BW121" s="899"/>
      <c r="BX121" s="899"/>
      <c r="BY121" s="899"/>
      <c r="BZ121" s="899"/>
      <c r="CA121" s="899">
        <v>57461</v>
      </c>
      <c r="CB121" s="899"/>
      <c r="CC121" s="899"/>
      <c r="CD121" s="899"/>
      <c r="CE121" s="899"/>
      <c r="CF121" s="960">
        <v>1.9</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30247</v>
      </c>
      <c r="DH121" s="899"/>
      <c r="DI121" s="899"/>
      <c r="DJ121" s="899"/>
      <c r="DK121" s="899"/>
      <c r="DL121" s="899">
        <v>72660</v>
      </c>
      <c r="DM121" s="899"/>
      <c r="DN121" s="899"/>
      <c r="DO121" s="899"/>
      <c r="DP121" s="899"/>
      <c r="DQ121" s="899">
        <v>113163</v>
      </c>
      <c r="DR121" s="899"/>
      <c r="DS121" s="899"/>
      <c r="DT121" s="899"/>
      <c r="DU121" s="899"/>
      <c r="DV121" s="876">
        <v>3.7</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455</v>
      </c>
      <c r="AB122" s="862"/>
      <c r="AC122" s="862"/>
      <c r="AD122" s="862"/>
      <c r="AE122" s="863"/>
      <c r="AF122" s="864" t="s">
        <v>438</v>
      </c>
      <c r="AG122" s="862"/>
      <c r="AH122" s="862"/>
      <c r="AI122" s="862"/>
      <c r="AJ122" s="863"/>
      <c r="AK122" s="864" t="s">
        <v>438</v>
      </c>
      <c r="AL122" s="862"/>
      <c r="AM122" s="862"/>
      <c r="AN122" s="862"/>
      <c r="AO122" s="863"/>
      <c r="AP122" s="909" t="s">
        <v>439</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4944648</v>
      </c>
      <c r="BR122" s="930"/>
      <c r="BS122" s="930"/>
      <c r="BT122" s="930"/>
      <c r="BU122" s="930"/>
      <c r="BV122" s="930">
        <v>5002166</v>
      </c>
      <c r="BW122" s="930"/>
      <c r="BX122" s="930"/>
      <c r="BY122" s="930"/>
      <c r="BZ122" s="930"/>
      <c r="CA122" s="930">
        <v>5191892</v>
      </c>
      <c r="CB122" s="930"/>
      <c r="CC122" s="930"/>
      <c r="CD122" s="930"/>
      <c r="CE122" s="930"/>
      <c r="CF122" s="931">
        <v>169.5</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t="s">
        <v>438</v>
      </c>
      <c r="DH122" s="899"/>
      <c r="DI122" s="899"/>
      <c r="DJ122" s="899"/>
      <c r="DK122" s="899"/>
      <c r="DL122" s="899">
        <v>1513</v>
      </c>
      <c r="DM122" s="899"/>
      <c r="DN122" s="899"/>
      <c r="DO122" s="899"/>
      <c r="DP122" s="899"/>
      <c r="DQ122" s="899">
        <v>76033</v>
      </c>
      <c r="DR122" s="899"/>
      <c r="DS122" s="899"/>
      <c r="DT122" s="899"/>
      <c r="DU122" s="899"/>
      <c r="DV122" s="876">
        <v>2.5</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469</v>
      </c>
      <c r="AB123" s="862"/>
      <c r="AC123" s="862"/>
      <c r="AD123" s="862"/>
      <c r="AE123" s="863"/>
      <c r="AF123" s="864" t="s">
        <v>447</v>
      </c>
      <c r="AG123" s="862"/>
      <c r="AH123" s="862"/>
      <c r="AI123" s="862"/>
      <c r="AJ123" s="863"/>
      <c r="AK123" s="864" t="s">
        <v>390</v>
      </c>
      <c r="AL123" s="862"/>
      <c r="AM123" s="862"/>
      <c r="AN123" s="862"/>
      <c r="AO123" s="863"/>
      <c r="AP123" s="909" t="s">
        <v>447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483</v>
      </c>
      <c r="BP123" s="963"/>
      <c r="BQ123" s="917">
        <v>10625134</v>
      </c>
      <c r="BR123" s="918"/>
      <c r="BS123" s="918"/>
      <c r="BT123" s="918"/>
      <c r="BU123" s="918"/>
      <c r="BV123" s="918">
        <v>10117890</v>
      </c>
      <c r="BW123" s="918"/>
      <c r="BX123" s="918"/>
      <c r="BY123" s="918"/>
      <c r="BZ123" s="918"/>
      <c r="CA123" s="918">
        <v>11971408</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390</v>
      </c>
      <c r="DM123" s="862"/>
      <c r="DN123" s="862"/>
      <c r="DO123" s="862"/>
      <c r="DP123" s="863"/>
      <c r="DQ123" s="864" t="s">
        <v>447</v>
      </c>
      <c r="DR123" s="862"/>
      <c r="DS123" s="862"/>
      <c r="DT123" s="862"/>
      <c r="DU123" s="863"/>
      <c r="DV123" s="909" t="s">
        <v>128</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439</v>
      </c>
      <c r="AG124" s="862"/>
      <c r="AH124" s="862"/>
      <c r="AI124" s="862"/>
      <c r="AJ124" s="863"/>
      <c r="AK124" s="864" t="s">
        <v>438</v>
      </c>
      <c r="AL124" s="862"/>
      <c r="AM124" s="862"/>
      <c r="AN124" s="862"/>
      <c r="AO124" s="863"/>
      <c r="AP124" s="909" t="s">
        <v>439</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439</v>
      </c>
      <c r="BR124" s="916"/>
      <c r="BS124" s="916"/>
      <c r="BT124" s="916"/>
      <c r="BU124" s="916"/>
      <c r="BV124" s="916" t="s">
        <v>469</v>
      </c>
      <c r="BW124" s="916"/>
      <c r="BX124" s="916"/>
      <c r="BY124" s="916"/>
      <c r="BZ124" s="916"/>
      <c r="CA124" s="916" t="s">
        <v>447</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t="s">
        <v>447</v>
      </c>
      <c r="DH124" s="845"/>
      <c r="DI124" s="845"/>
      <c r="DJ124" s="845"/>
      <c r="DK124" s="846"/>
      <c r="DL124" s="847" t="s">
        <v>447</v>
      </c>
      <c r="DM124" s="845"/>
      <c r="DN124" s="845"/>
      <c r="DO124" s="845"/>
      <c r="DP124" s="846"/>
      <c r="DQ124" s="847" t="s">
        <v>390</v>
      </c>
      <c r="DR124" s="845"/>
      <c r="DS124" s="845"/>
      <c r="DT124" s="845"/>
      <c r="DU124" s="846"/>
      <c r="DV124" s="933" t="s">
        <v>439</v>
      </c>
      <c r="DW124" s="934"/>
      <c r="DX124" s="934"/>
      <c r="DY124" s="934"/>
      <c r="DZ124" s="935"/>
    </row>
    <row r="125" spans="1:130" s="247" customFormat="1" ht="26.25" customHeight="1" x14ac:dyDescent="0.15">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462</v>
      </c>
      <c r="AB125" s="862"/>
      <c r="AC125" s="862"/>
      <c r="AD125" s="862"/>
      <c r="AE125" s="863"/>
      <c r="AF125" s="864" t="s">
        <v>447</v>
      </c>
      <c r="AG125" s="862"/>
      <c r="AH125" s="862"/>
      <c r="AI125" s="862"/>
      <c r="AJ125" s="863"/>
      <c r="AK125" s="864" t="s">
        <v>390</v>
      </c>
      <c r="AL125" s="862"/>
      <c r="AM125" s="862"/>
      <c r="AN125" s="862"/>
      <c r="AO125" s="863"/>
      <c r="AP125" s="909" t="s">
        <v>455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455</v>
      </c>
      <c r="DM125" s="927"/>
      <c r="DN125" s="927"/>
      <c r="DO125" s="927"/>
      <c r="DP125" s="927"/>
      <c r="DQ125" s="927" t="s">
        <v>439</v>
      </c>
      <c r="DR125" s="927"/>
      <c r="DS125" s="927"/>
      <c r="DT125" s="927"/>
      <c r="DU125" s="927"/>
      <c r="DV125" s="928" t="s">
        <v>128</v>
      </c>
      <c r="DW125" s="928"/>
      <c r="DX125" s="928"/>
      <c r="DY125" s="928"/>
      <c r="DZ125" s="929"/>
    </row>
    <row r="126" spans="1:130" s="247"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7964</v>
      </c>
      <c r="AB126" s="862"/>
      <c r="AC126" s="862"/>
      <c r="AD126" s="862"/>
      <c r="AE126" s="863"/>
      <c r="AF126" s="864">
        <v>7964</v>
      </c>
      <c r="AG126" s="862"/>
      <c r="AH126" s="862"/>
      <c r="AI126" s="862"/>
      <c r="AJ126" s="863"/>
      <c r="AK126" s="864">
        <v>3638</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447</v>
      </c>
      <c r="DH126" s="899"/>
      <c r="DI126" s="899"/>
      <c r="DJ126" s="899"/>
      <c r="DK126" s="899"/>
      <c r="DL126" s="899" t="s">
        <v>390</v>
      </c>
      <c r="DM126" s="899"/>
      <c r="DN126" s="899"/>
      <c r="DO126" s="899"/>
      <c r="DP126" s="899"/>
      <c r="DQ126" s="899" t="s">
        <v>447</v>
      </c>
      <c r="DR126" s="899"/>
      <c r="DS126" s="899"/>
      <c r="DT126" s="899"/>
      <c r="DU126" s="899"/>
      <c r="DV126" s="876" t="s">
        <v>455</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390</v>
      </c>
      <c r="AB127" s="862"/>
      <c r="AC127" s="862"/>
      <c r="AD127" s="862"/>
      <c r="AE127" s="863"/>
      <c r="AF127" s="864" t="s">
        <v>438</v>
      </c>
      <c r="AG127" s="862"/>
      <c r="AH127" s="862"/>
      <c r="AI127" s="862"/>
      <c r="AJ127" s="863"/>
      <c r="AK127" s="864" t="s">
        <v>455</v>
      </c>
      <c r="AL127" s="862"/>
      <c r="AM127" s="862"/>
      <c r="AN127" s="862"/>
      <c r="AO127" s="863"/>
      <c r="AP127" s="909" t="s">
        <v>439</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439</v>
      </c>
      <c r="DH127" s="899"/>
      <c r="DI127" s="899"/>
      <c r="DJ127" s="899"/>
      <c r="DK127" s="899"/>
      <c r="DL127" s="899" t="s">
        <v>438</v>
      </c>
      <c r="DM127" s="899"/>
      <c r="DN127" s="899"/>
      <c r="DO127" s="899"/>
      <c r="DP127" s="899"/>
      <c r="DQ127" s="899" t="s">
        <v>390</v>
      </c>
      <c r="DR127" s="899"/>
      <c r="DS127" s="899"/>
      <c r="DT127" s="899"/>
      <c r="DU127" s="899"/>
      <c r="DV127" s="876" t="s">
        <v>390</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15265</v>
      </c>
      <c r="AB128" s="883"/>
      <c r="AC128" s="883"/>
      <c r="AD128" s="883"/>
      <c r="AE128" s="884"/>
      <c r="AF128" s="885">
        <v>15265</v>
      </c>
      <c r="AG128" s="883"/>
      <c r="AH128" s="883"/>
      <c r="AI128" s="883"/>
      <c r="AJ128" s="884"/>
      <c r="AK128" s="885">
        <v>15265</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447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v>11906</v>
      </c>
      <c r="DH128" s="873"/>
      <c r="DI128" s="873"/>
      <c r="DJ128" s="873"/>
      <c r="DK128" s="873"/>
      <c r="DL128" s="873">
        <v>8376</v>
      </c>
      <c r="DM128" s="873"/>
      <c r="DN128" s="873"/>
      <c r="DO128" s="873"/>
      <c r="DP128" s="873"/>
      <c r="DQ128" s="873">
        <v>9156</v>
      </c>
      <c r="DR128" s="873"/>
      <c r="DS128" s="873"/>
      <c r="DT128" s="873"/>
      <c r="DU128" s="873"/>
      <c r="DV128" s="874">
        <v>0.3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3411328</v>
      </c>
      <c r="AB129" s="862"/>
      <c r="AC129" s="862"/>
      <c r="AD129" s="862"/>
      <c r="AE129" s="863"/>
      <c r="AF129" s="864">
        <v>3432143</v>
      </c>
      <c r="AG129" s="862"/>
      <c r="AH129" s="862"/>
      <c r="AI129" s="862"/>
      <c r="AJ129" s="863"/>
      <c r="AK129" s="864">
        <v>3459796</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390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360283</v>
      </c>
      <c r="AB130" s="862"/>
      <c r="AC130" s="862"/>
      <c r="AD130" s="862"/>
      <c r="AE130" s="863"/>
      <c r="AF130" s="864">
        <v>381170</v>
      </c>
      <c r="AG130" s="862"/>
      <c r="AH130" s="862"/>
      <c r="AI130" s="862"/>
      <c r="AJ130" s="863"/>
      <c r="AK130" s="864">
        <v>396569</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3051045</v>
      </c>
      <c r="AB131" s="845"/>
      <c r="AC131" s="845"/>
      <c r="AD131" s="845"/>
      <c r="AE131" s="846"/>
      <c r="AF131" s="847">
        <v>3050973</v>
      </c>
      <c r="AG131" s="845"/>
      <c r="AH131" s="845"/>
      <c r="AI131" s="845"/>
      <c r="AJ131" s="846"/>
      <c r="AK131" s="847">
        <v>3063227</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507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9.9941495450000009</v>
      </c>
      <c r="AB132" s="825"/>
      <c r="AC132" s="825"/>
      <c r="AD132" s="825"/>
      <c r="AE132" s="826"/>
      <c r="AF132" s="827">
        <v>10.08717547</v>
      </c>
      <c r="AG132" s="825"/>
      <c r="AH132" s="825"/>
      <c r="AI132" s="825"/>
      <c r="AJ132" s="826"/>
      <c r="AK132" s="827">
        <v>9.6767885630000006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9.5</v>
      </c>
      <c r="AB133" s="804"/>
      <c r="AC133" s="804"/>
      <c r="AD133" s="804"/>
      <c r="AE133" s="805"/>
      <c r="AF133" s="803">
        <v>9.8000000000000007</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6uO5+3/eaAva7R2LWnswxCxP+bRHv1zSiKBcFvTggn8YPF6fdGjTpFqS00zY9s4p/b7YTxYHQjXR+8mKU7O5EQ==" saltValue="jQj9XiX3Hj9XutdZ6P68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t8u+DhMLtp2nMJPRVJv4V48SKNVKbOQlgQ6eNQegNdaHtcCAVOEVDVTp4AV40GEq8zNGTdaxYNEIQhu6zZxeg==" saltValue="fOa9IY9KmT/lJPB2XMsq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5enHx1aRc3VCRfPdsClUsDTR3YtZULdXHG+QaqNDuBLioBX5mGHLezbgrYyY9NML5ew7O+mACZiJKinHRJ65A==" saltValue="KJXZ/HcjP6FrvvXtwXRN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1029857</v>
      </c>
      <c r="AP9" s="313">
        <v>98007</v>
      </c>
      <c r="AQ9" s="314">
        <v>99202</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66098</v>
      </c>
      <c r="AP10" s="316">
        <v>6290</v>
      </c>
      <c r="AQ10" s="317">
        <v>11247</v>
      </c>
      <c r="AR10" s="318">
        <v>-44.1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126385</v>
      </c>
      <c r="AP11" s="316">
        <v>12028</v>
      </c>
      <c r="AQ11" s="317">
        <v>20554</v>
      </c>
      <c r="AR11" s="318">
        <v>-41.5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v>9437</v>
      </c>
      <c r="AP12" s="316">
        <v>898</v>
      </c>
      <c r="AQ12" s="317">
        <v>2195</v>
      </c>
      <c r="AR12" s="318">
        <v>-59.1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80911</v>
      </c>
      <c r="AP14" s="316">
        <v>7700</v>
      </c>
      <c r="AQ14" s="317">
        <v>4724</v>
      </c>
      <c r="AR14" s="318">
        <v>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58831</v>
      </c>
      <c r="AP15" s="316">
        <v>5599</v>
      </c>
      <c r="AQ15" s="317">
        <v>2851</v>
      </c>
      <c r="AR15" s="318">
        <v>96.4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-100947</v>
      </c>
      <c r="AP16" s="316">
        <v>-9607</v>
      </c>
      <c r="AQ16" s="317">
        <v>-9556</v>
      </c>
      <c r="AR16" s="318">
        <v>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1270572</v>
      </c>
      <c r="AP17" s="316">
        <v>120915</v>
      </c>
      <c r="AQ17" s="317">
        <v>131217</v>
      </c>
      <c r="AR17" s="318">
        <v>-7.9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12.66</v>
      </c>
      <c r="AP21" s="329">
        <v>11.75</v>
      </c>
      <c r="AQ21" s="330">
        <v>0.91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95.3</v>
      </c>
      <c r="AP22" s="334">
        <v>95.4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561076</v>
      </c>
      <c r="AP32" s="343">
        <v>53395</v>
      </c>
      <c r="AQ32" s="344">
        <v>84474</v>
      </c>
      <c r="AR32" s="345">
        <v>-36.799999999999997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524</v>
      </c>
      <c r="AP34" s="343" t="s">
        <v>524</v>
      </c>
      <c r="AQ34" s="344" t="s">
        <v>524</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79705</v>
      </c>
      <c r="AP35" s="343">
        <v>7585</v>
      </c>
      <c r="AQ35" s="344">
        <v>26788</v>
      </c>
      <c r="AR35" s="345">
        <v>-71.7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63837</v>
      </c>
      <c r="AP36" s="343">
        <v>6075</v>
      </c>
      <c r="AQ36" s="344">
        <v>3368</v>
      </c>
      <c r="AR36" s="345">
        <v>80.400000000000006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3638</v>
      </c>
      <c r="AP37" s="343">
        <v>346</v>
      </c>
      <c r="AQ37" s="344">
        <v>1258</v>
      </c>
      <c r="AR37" s="345">
        <v>-72.5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524</v>
      </c>
      <c r="AP38" s="346" t="s">
        <v>524</v>
      </c>
      <c r="AQ38" s="347">
        <v>17</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-15265</v>
      </c>
      <c r="AP39" s="343">
        <v>-1453</v>
      </c>
      <c r="AQ39" s="344">
        <v>-5714</v>
      </c>
      <c r="AR39" s="345">
        <v>-74.599999999999994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-396569</v>
      </c>
      <c r="AP40" s="343">
        <v>-37740</v>
      </c>
      <c r="AQ40" s="344">
        <v>-76184</v>
      </c>
      <c r="AR40" s="345">
        <v>-50.5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296422</v>
      </c>
      <c r="AP41" s="343">
        <v>28209</v>
      </c>
      <c r="AQ41" s="344">
        <v>34007</v>
      </c>
      <c r="AR41" s="345">
        <v>-17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783648</v>
      </c>
      <c r="AN51" s="365">
        <v>72113</v>
      </c>
      <c r="AO51" s="366">
        <v>-54.9</v>
      </c>
      <c r="AP51" s="367">
        <v>93741</v>
      </c>
      <c r="AQ51" s="368">
        <v>-29.1</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688705</v>
      </c>
      <c r="AN52" s="373">
        <v>63376</v>
      </c>
      <c r="AO52" s="374">
        <v>-28.4</v>
      </c>
      <c r="AP52" s="375">
        <v>46285</v>
      </c>
      <c r="AQ52" s="376">
        <v>-31</v>
      </c>
      <c r="AR52" s="377">
        <v>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990398</v>
      </c>
      <c r="AN53" s="365">
        <v>91551</v>
      </c>
      <c r="AO53" s="366">
        <v>27</v>
      </c>
      <c r="AP53" s="367">
        <v>107537</v>
      </c>
      <c r="AQ53" s="368">
        <v>14.7</v>
      </c>
      <c r="AR53" s="369">
        <v>12.3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654949</v>
      </c>
      <c r="AN54" s="373">
        <v>60543</v>
      </c>
      <c r="AO54" s="374">
        <v>-4.5</v>
      </c>
      <c r="AP54" s="375">
        <v>57923</v>
      </c>
      <c r="AQ54" s="376">
        <v>25.1</v>
      </c>
      <c r="AR54" s="377">
        <v>-29.6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731814</v>
      </c>
      <c r="AN55" s="365">
        <v>68139</v>
      </c>
      <c r="AO55" s="366">
        <v>-25.6</v>
      </c>
      <c r="AP55" s="367">
        <v>113913</v>
      </c>
      <c r="AQ55" s="368">
        <v>5.9</v>
      </c>
      <c r="AR55" s="369">
        <v>-31.5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636153</v>
      </c>
      <c r="AN56" s="373">
        <v>59232</v>
      </c>
      <c r="AO56" s="374">
        <v>-2.2000000000000002</v>
      </c>
      <c r="AP56" s="375">
        <v>53160</v>
      </c>
      <c r="AQ56" s="376">
        <v>-8.1999999999999993</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818152</v>
      </c>
      <c r="AN57" s="365">
        <v>77133</v>
      </c>
      <c r="AO57" s="366">
        <v>13.2</v>
      </c>
      <c r="AP57" s="367">
        <v>115050</v>
      </c>
      <c r="AQ57" s="368">
        <v>1</v>
      </c>
      <c r="AR57" s="369">
        <v>12.2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678259</v>
      </c>
      <c r="AN58" s="373">
        <v>63944</v>
      </c>
      <c r="AO58" s="374">
        <v>8</v>
      </c>
      <c r="AP58" s="375">
        <v>53792</v>
      </c>
      <c r="AQ58" s="376">
        <v>1.2</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1335316</v>
      </c>
      <c r="AN59" s="365">
        <v>127076</v>
      </c>
      <c r="AO59" s="366">
        <v>64.7</v>
      </c>
      <c r="AP59" s="367">
        <v>118252</v>
      </c>
      <c r="AQ59" s="368">
        <v>2.8</v>
      </c>
      <c r="AR59" s="369">
        <v>61.9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827747</v>
      </c>
      <c r="AN60" s="373">
        <v>78773</v>
      </c>
      <c r="AO60" s="374">
        <v>23.2</v>
      </c>
      <c r="AP60" s="375">
        <v>49994</v>
      </c>
      <c r="AQ60" s="376">
        <v>-7.1</v>
      </c>
      <c r="AR60" s="377">
        <v>30.3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931866</v>
      </c>
      <c r="AN61" s="380">
        <v>87202</v>
      </c>
      <c r="AO61" s="381">
        <v>4.9000000000000004</v>
      </c>
      <c r="AP61" s="382">
        <v>109699</v>
      </c>
      <c r="AQ61" s="383">
        <v>-0.9</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697163</v>
      </c>
      <c r="AN62" s="373">
        <v>65174</v>
      </c>
      <c r="AO62" s="374">
        <v>-0.8</v>
      </c>
      <c r="AP62" s="375">
        <v>52231</v>
      </c>
      <c r="AQ62" s="376">
        <v>-4</v>
      </c>
      <c r="AR62" s="377">
        <v>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azO6+OVtzPWsdzfN7fvqMzk1j2bXinrB6RyVHh5+8VwoeycfdQGVq3Fjyi+oAz1LhQZj2/Q1yQHjr4cJNEyXw==" saltValue="1N/jLUKKpLbjOjehmkI5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1" spans="125:125" ht="13.5" hidden="1" customHeight="1" x14ac:dyDescent="0.15">
      <c r="DU121" s="291"/>
    </row>
  </sheetData>
  <sheetProtection algorithmName="SHA-512" hashValue="bgvjLOYQ3DE1rUyEtrfCt93XZTiiXMFRqTtfBtk3+NP7+tGFTAIsjiOzfKZzSzmie2nsuIfTucqrLwonfxVy+g==" saltValue="ZsNHbQik92CHFdV/3XCo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D5oFxi8ANYsm99bADopPPhQO3hMUuI7+XxiCs9iI/elVvh35d13LGycsdtdqYcRRI6G7YYvth2BPisbgIKEEyw==" saltValue="pJbHiipQzAd7n4RhySwe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23.27</v>
      </c>
      <c r="G47" s="12">
        <v>20.309999999999999</v>
      </c>
      <c r="H47" s="12">
        <v>23.61</v>
      </c>
      <c r="I47" s="12">
        <v>21.26</v>
      </c>
      <c r="J47" s="13">
        <v>17.86</v>
      </c>
    </row>
    <row r="48" spans="2:10" ht="57.75" customHeight="1" x14ac:dyDescent="0.15">
      <c r="B48" s="14"/>
      <c r="C48" s="1238" t="s">
        <v>4</v>
      </c>
      <c r="D48" s="1238"/>
      <c r="E48" s="1239"/>
      <c r="F48" s="15">
        <v>5.54</v>
      </c>
      <c r="G48" s="16">
        <v>13.1</v>
      </c>
      <c r="H48" s="16">
        <v>10.55</v>
      </c>
      <c r="I48" s="16">
        <v>7.63</v>
      </c>
      <c r="J48" s="17">
        <v>7.83</v>
      </c>
    </row>
    <row r="49" spans="2:10" ht="57.75" customHeight="1" thickBot="1" x14ac:dyDescent="0.2">
      <c r="B49" s="18"/>
      <c r="C49" s="1240" t="s">
        <v>5</v>
      </c>
      <c r="D49" s="1240"/>
      <c r="E49" s="1241"/>
      <c r="F49" s="19">
        <v>0.31</v>
      </c>
      <c r="G49" s="20">
        <v>1.58</v>
      </c>
      <c r="H49" s="20" t="s">
        <v>570</v>
      </c>
      <c r="I49" s="20" t="s">
        <v>571</v>
      </c>
      <c r="J49" s="21" t="s">
        <v>572</v>
      </c>
    </row>
    <row r="50" spans="2:10" ht="13.5" customHeight="1" x14ac:dyDescent="0.15"/>
  </sheetData>
  <sheetProtection algorithmName="SHA-512" hashValue="xh42Ka9qkyk/fQmoTj3zR/CTl85lpA6HFRzlOVe5vl+GEPFz8XGqs4f8sH5OBCVC/FrzhprcWJLohpBLYMHPeQ==" saltValue="fPgjiQeaGszcskA3fgK4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2021-10-04T11:35:10Z</cp:lastPrinted>
  <dcterms:created xsi:type="dcterms:W3CDTF">2021-02-05T05:01:05Z</dcterms:created>
  <dcterms:modified xsi:type="dcterms:W3CDTF">2021-10-05T04:18:06Z</dcterms:modified>
  <cp:category/>
</cp:coreProperties>
</file>