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5　HP掲載・総務省提出用（結合後）\"/>
    </mc:Choice>
  </mc:AlternateContent>
  <xr:revisionPtr revIDLastSave="0" documentId="13_ncr:1_{ED64FDD1-E5B4-42D1-9EDA-7909B6CB93C5}" xr6:coauthVersionLast="47" xr6:coauthVersionMax="47" xr10:uidLastSave="{00000000-0000-0000-0000-000000000000}"/>
  <bookViews>
    <workbookView xWindow="-108" yWindow="-108" windowWidth="23256" windowHeight="13176" tabRatio="94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<sst xmlns="http://schemas.openxmlformats.org/spreadsheetml/2006/main" count="1168" uniqueCount="614">
  <si>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</si>
  <si>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</si>
  <si>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</si>
  <si>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</si>
  <si>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</si>
  <si>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</si>
  <si>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</si>
  <si>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</si>
  <si>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</si>
  <si>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</si>
  <si>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</si>
  <si>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</si>
  <si>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</si>
  <si>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</si>
  <si>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</si>
  <si>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</si>
  <si>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</si>
  <si>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</si>
  <si>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</si>
  <si>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</si>
  <si>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</si>
  <si>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</si>
  <si>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</si>
  <si>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</si>
  <si>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</si>
  <si>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</si>
  <si>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</si>
  <si>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</si>
  <si>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</si>
  <si>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</si>
  <si>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</si>
  <si>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</si>
  <si>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</si>
  <si>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</si>
  <si>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</si>
  <si>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</si>
  <si>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</si>
  <si>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</si>
  <si>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</si>
  <si>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</si>
  <si>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</si>
  <si>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</si>
  <si>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</si>
  <si>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</si>
  <si>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</si>
  <si>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</si>
  <si>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</si>
  <si>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</si>
  <si>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</si>
  <si>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</si>
  <si>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</si>
  <si>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</si>
  <si>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</si>
  <si>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</si>
  <si>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</si>
  <si>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</si>
  <si>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</si>
  <si>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</si>
  <si>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</si>
  <si>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</si>
  <si>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</si>
  <si>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</si>
  <si>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</si>
  <si>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</si>
  <si>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</si>
  <si>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</si>
  <si>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</si>
  <si>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</si>
  <si>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</si>
  <si>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</si>
  <si>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</si>
  <si>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</si>
  <si>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</si>
  <si>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</si>
  <si>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</si>
  <si>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</si>
  <si>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</si>
  <si>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</si>
  <si>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</si>
  <si>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</si>
  <si>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</si>
  <si>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</si>
  <si>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</si>
  <si>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</si>
  <si>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</si>
  <si>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</si>
  <si>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</si>
  <si>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</si>
  <si>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</si>
  <si>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</si>
  <si>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</si>
  <si>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</si>
  <si>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</si>
  <si>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</si>
  <si>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</si>
  <si>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</si>
  <si>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</si>
  <si>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</si>
  <si>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高千穂町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</si>
  <si>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</si>
  <si>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</si>
  <si>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</si>
  <si>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</si>
  <si>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</si>
  <si>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</si>
  <si>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</si>
  <si>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</si>
  <si>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</si>
  <si>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</si>
  <si>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</si>
  <si>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</si>
  <si>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</si>
  <si>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</si>
  <si>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</si>
  <si>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</si>
  <si>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</si>
  <si>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</si>
  <si>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</si>
  <si>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</si>
  <si>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</si>
  <si>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</si>
  <si>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</si>
  <si>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</si>
  <si>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</si>
  <si>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</si>
  <si>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</si>
  <si>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</si>
  <si>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</si>
  <si>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</si>
  <si>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</si>
  <si>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</si>
  <si>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</si>
  <si>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</si>
  <si>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</si>
  <si>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</si>
  <si>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</si>
  <si>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</si>
  <si>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</si>
  <si>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</si>
  <si>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</si>
  <si>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</si>
  <si>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</si>
  <si>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</si>
  <si>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</si>
  <si>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</si>
  <si>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</si>
  <si>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</si>
  <si>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</si>
  <si>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</si>
  <si>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</si>
  <si>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</si>
  <si>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</si>
  <si>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</si>
  <si>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</si>
  <si>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</si>
  <si>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</si>
  <si>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</si>
  <si>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</si>
  <si>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</si>
  <si>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</si>
  <si>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</si>
  <si>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</si>
  <si>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</si>
  <si>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</si>
  <si>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</si>
  <si>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</si>
  <si>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</si>
  <si>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</si>
  <si>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</si>
  <si>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</si>
  <si>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</si>
  <si>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</si>
  <si>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</si>
  <si>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</si>
  <si>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</si>
  <si>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</si>
  <si>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</si>
  <si>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</si>
  <si>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</si>
  <si>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</si>
  <si>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</si>
  <si>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</si>
  <si>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</si>
  <si>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</si>
  <si>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</si>
  <si>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</si>
  <si>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</si>
  <si>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</si>
  <si>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</si>
  <si>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</si>
  <si>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</si>
  <si>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</si>
  <si>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</si>
  <si>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</si>
  <si>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</si>
  <si>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</si>
  <si>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</si>
  <si>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</si>
  <si>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</si>
  <si>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</si>
  <si>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</si>
  <si>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</si>
  <si>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</si>
  <si>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</si>
  <si>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</si>
  <si>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</si>
  <si>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</si>
  <si>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</si>
  <si>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</si>
  <si>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</si>
  <si>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</si>
  <si>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</si>
  <si>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</si>
  <si>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</si>
  <si>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</si>
  <si>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</si>
  <si>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</si>
  <si>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</si>
  <si>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</si>
  <si>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</si>
  <si>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宮崎県高千穂町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</si>
  <si>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</si>
  <si>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</si>
  <si>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</si>
  <si>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</si>
  <si>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</si>
  <si>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</si>
  <si>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</si>
  <si>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</si>
  <si>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</si>
  <si>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</si>
  <si>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</si>
  <si>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</si>
  <si>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</si>
  <si>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</si>
  <si>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</si>
  <si>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</si>
  <si>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</si>
  <si>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</si>
  <si>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</si>
  <si>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</si>
  <si>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</si>
  <si>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</si>
  <si>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</si>
  <si>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</si>
  <si>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</si>
  <si>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</si>
  <si>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</si>
  <si>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</si>
  <si>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</si>
  <si>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</si>
  <si>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</si>
  <si>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</si>
  <si>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</si>
  <si>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</si>
  <si>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</si>
  <si>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</si>
  <si>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</si>
  <si>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</si>
  <si>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</si>
  <si>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</si>
  <si>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</si>
  <si>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</si>
  <si>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</si>
  <si>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</si>
  <si>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</si>
  <si>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</si>
  <si>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</si>
  <si>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</si>
  <si>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</si>
  <si>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</si>
  <si>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</si>
  <si>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</si>
  <si>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</si>
  <si>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</si>
  <si>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</si>
  <si>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</si>
  <si>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</si>
  <si>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</si>
  <si>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</si>
  <si>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</si>
  <si>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</si>
  <si>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</si>
  <si>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</si>
  <si>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</si>
  <si>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</si>
  <si>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</si>
  <si>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</si>
  <si>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</si>
  <si>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</si>
  <si>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</si>
  <si>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</si>
  <si>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</si>
  <si>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</si>
  <si>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</si>
  <si>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</si>
  <si>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</si>
  <si>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</si>
  <si>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</si>
  <si>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</si>
  <si>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</si>
  <si>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</si>
  <si>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</si>
  <si>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</si>
  <si>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</si>
  <si>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</si>
  <si>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</si>
  <si>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</si>
  <si>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</si>
  <si>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</si>
  <si>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</si>
  <si>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</si>
  <si>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</si>
  <si>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</si>
  <si>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</si>
  <si>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</si>
  <si>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</si>
  <si>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</si>
  <si>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</si>
  <si>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</si>
  <si>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</si>
  <si>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</si>
  <si>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</si>
  <si>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</si>
  <si>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</si>
  <si>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</si>
  <si>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</si>
  <si>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</si>
  <si>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</si>
  <si>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</si>
  <si>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</si>
  <si>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</si>
  <si>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</si>
  <si>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</si>
  <si>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</si>
  <si>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</si>
  <si>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</si>
  <si>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</si>
  <si>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</si>
  <si>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</si>
  <si>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</si>
  <si>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</si>
  <si>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</si>
  <si>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</si>
  <si>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</si>
  <si>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</si>
  <si>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</si>
  <si>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</si>
  <si>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</si>
  <si>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</si>
  <si>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</si>
  <si>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</si>
  <si>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</si>
  <si>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</si>
  <si>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</si>
  <si>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</si>
  <si>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</si>
  <si>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</si>
  <si>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</si>
  <si>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</si>
  <si>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</si>
  <si>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</si>
  <si>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</si>
  <si>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</si>
  <si>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</si>
  <si>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</si>
  <si>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</si>
  <si>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</si>
  <si>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</si>
  <si>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</si>
  <si>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</si>
  <si>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</si>
  <si>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</si>
  <si>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</si>
  <si>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宮崎県高千穂町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</si>
  <si>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</si>
  <si>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</si>
  <si>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</si>
  <si>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</si>
  <si>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</si>
  <si>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</si>
  <si>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</si>
  <si>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</si>
  <si>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</si>
  <si>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</si>
  <si>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</si>
  <si>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</si>
  <si>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</si>
  <si>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</si>
  <si>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</si>
  <si>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</si>
  <si>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</si>
  <si>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</si>
  <si>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</si>
  <si>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</si>
  <si>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</si>
  <si>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</si>
  <si>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</si>
  <si>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</si>
  <si>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</si>
  <si>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</si>
  <si>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</si>
  <si>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</si>
  <si>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</si>
  <si>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</si>
  <si>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</si>
  <si>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</si>
  <si>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</si>
  <si>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</si>
  <si>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西臼杵地域介護認定審査会特別会計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</si>
  <si>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</si>
  <si>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</si>
  <si>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</si>
  <si>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</si>
  <si>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</si>
  <si>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国民健康保険病院事業会計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</si>
  <si>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</si>
  <si>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</si>
  <si>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</si>
  <si>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</si>
  <si>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</si>
  <si>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</si>
  <si>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</si>
  <si>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</si>
  <si>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</si>
  <si>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</si>
  <si>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</si>
  <si>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</si>
  <si>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</si>
  <si>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</si>
  <si>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</si>
  <si>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</si>
  <si>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</si>
  <si>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</si>
  <si>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</si>
  <si>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</si>
  <si>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</si>
  <si>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</si>
  <si>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</si>
  <si>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</si>
  <si>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</si>
  <si>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</si>
  <si>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</si>
  <si>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</si>
  <si>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</si>
  <si>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</si>
  <si>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</si>
  <si>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</si>
  <si>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</si>
  <si>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</si>
  <si>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</si>
  <si>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</si>
  <si>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</si>
  <si>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</si>
  <si>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</si>
  <si>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</si>
  <si>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</si>
  <si>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</si>
  <si>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</si>
  <si>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</si>
  <si>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</si>
  <si>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</si>
  <si>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</si>
  <si>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</si>
  <si>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</si>
  <si>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</si>
  <si>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</si>
  <si>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</si>
  <si>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</si>
  <si>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</si>
  <si>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</si>
  <si>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</si>
  <si>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</si>
  <si>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</si>
  <si>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</si>
  <si>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</si>
  <si>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</si>
  <si>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</si>
  <si>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</si>
  <si>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</si>
  <si>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</si>
  <si>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</si>
  <si>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</si>
  <si>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</si>
  <si>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</si>
  <si>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</si>
  <si>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</si>
  <si>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</si>
  <si>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</si>
  <si>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</si>
  <si>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</si>
  <si>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</si>
  <si>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</si>
  <si>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</si>
  <si>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</si>
  <si>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</si>
  <si>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</si>
  <si>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</si>
  <si>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</si>
  <si>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</si>
  <si>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</si>
  <si>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</si>
  <si>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</si>
  <si>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</si>
  <si>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</si>
  <si>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</si>
  <si>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</si>
  <si>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</si>
  <si>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</si>
  <si>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</si>
  <si>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</si>
  <si>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</si>
  <si>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</si>
  <si>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</si>
  <si>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</si>
  <si>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</si>
  <si>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</si>
  <si>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</si>
  <si>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</si>
  <si>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</si>
  <si>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</si>
  <si>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</si>
  <si>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</si>
  <si>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</si>
  <si>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</si>
  <si>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</si>
  <si>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</si>
  <si>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</si>
  <si>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</si>
  <si>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</si>
  <si>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</si>
  <si>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</si>
  <si>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</si>
  <si>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</si>
  <si>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</si>
  <si>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</si>
  <si>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</si>
  <si>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</si>
  <si>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</si>
  <si>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</si>
  <si>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</si>
  <si>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</si>
  <si>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</si>
  <si>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</si>
  <si>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</si>
  <si>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</si>
  <si>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</si>
  <si>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</si>
  <si>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</si>
  <si>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</si>
  <si>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</si>
  <si>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</si>
  <si>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</si>
  <si>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</si>
  <si>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</si>
  <si>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</si>
  <si>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</si>
  <si>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</si>
  <si>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</si>
  <si>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</si>
  <si>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</si>
  <si>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</si>
  <si>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</si>
  <si>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</si>
  <si>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</si>
  <si>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3.45</t>
  </si>
  <si>
    <t>▲ 2.35</t>
  </si>
  <si>
    <t>▲ 5.08</t>
  </si>
  <si>
    <t>▲ 1.79</t>
  </si>
  <si>
    <t>▲ 5.70</t>
  </si>
  <si>
    <t>国民健康保険病院事業会計</t>
  </si>
  <si>
    <t>水道事業会計</t>
  </si>
  <si>
    <t>一般会計</t>
  </si>
  <si>
    <t>介護保険特別会計（保険事業勘定）</t>
  </si>
  <si>
    <t>簡易水道事業特別会計</t>
  </si>
  <si>
    <t>国民健康保険特別会計</t>
  </si>
  <si>
    <t>下水道事業特別会計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</si>
  <si>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</si>
  <si>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</si>
  <si>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</si>
  <si>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</si>
  <si>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</si>
  <si>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</si>
  <si>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</si>
  <si>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</si>
  <si>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</si>
  <si>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9">
      <t>シセツナドセイビキキン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</si>
  <si>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</si>
  <si>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</si>
  <si>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地域活性化対策基金</t>
    <rPh sb="0" eb="2">
      <t>チイキ</t>
    </rPh>
    <rPh sb="2" eb="5">
      <t>カッセイカ</t>
    </rPh>
    <rPh sb="5" eb="7">
      <t>タイサク</t>
    </rPh>
    <rPh sb="7" eb="9">
      <t>キキン</t>
    </rPh>
    <phoneticPr fontId="5"/>
  </si>
  <si>
    <t>ふるさと振興基金</t>
    <rPh sb="4" eb="6">
      <t>シンコウ</t>
    </rPh>
    <rPh sb="6" eb="8">
      <t>キキン</t>
    </rPh>
    <phoneticPr fontId="5"/>
  </si>
  <si>
    <t>-</t>
    <phoneticPr fontId="2"/>
  </si>
  <si>
    <t>-</t>
    <phoneticPr fontId="2"/>
  </si>
  <si>
    <t>西臼杵広域行政事務組合</t>
    <rPh sb="0" eb="3">
      <t>ニシウスキ</t>
    </rPh>
    <rPh sb="3" eb="5">
      <t>コウイキ</t>
    </rPh>
    <rPh sb="5" eb="7">
      <t>ギョウセイ</t>
    </rPh>
    <rPh sb="7" eb="9">
      <t>ジム</t>
    </rPh>
    <rPh sb="9" eb="11">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</si>
  <si>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</si>
  <si>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rPh sb="26" eb="28">
      <t>カイケイ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</si>
  <si>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</si>
  <si>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14" eb="16">
      <t>トクベツ</t>
    </rPh>
    <phoneticPr fontId="2"/>
  </si>
  <si>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</si>
  <si>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宮崎県林業公社</t>
    <rPh sb="0" eb="3">
      <t>ミヤザキケン</t>
    </rPh>
    <rPh sb="3" eb="5">
      <t>リンギョウ</t>
    </rPh>
    <rPh sb="5" eb="7">
      <t>コウシャ</t>
    </rPh>
    <phoneticPr fontId="2"/>
  </si>
  <si>
    <t>宮崎県後期高齢者広域医療連合（後期高齢者医療特別会計）</t>
    <rPh sb="8" eb="10">
      <t>コウイキ</t>
    </rPh>
    <rPh sb="15" eb="17">
      <t>コウキ</t>
    </rPh>
    <rPh sb="17" eb="20">
      <t>コウレイシャ</t>
    </rPh>
    <rPh sb="20" eb="22">
      <t>イリョウ</t>
    </rPh>
    <rPh sb="22" eb="24">
      <t>トクベツ</t>
    </rPh>
    <phoneticPr fontId="2"/>
  </si>
  <si>
    <t>宮崎県後期高齢者広域医療連合（一般会計）</t>
    <rPh sb="0" eb="3">
      <t>ミヤザキケン</t>
    </rPh>
    <rPh sb="3" eb="5">
      <t>コウキ</t>
    </rPh>
    <rPh sb="5" eb="8">
      <t>コウレイシャ</t>
    </rPh>
    <rPh sb="8" eb="10">
      <t>コウイキ</t>
    </rPh>
    <rPh sb="10" eb="12">
      <t>イリョウ</t>
    </rPh>
    <rPh sb="12" eb="14">
      <t>レンゴウ</t>
    </rPh>
    <rPh sb="15" eb="17">
      <t>イッパン</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</si>
  <si>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</si>
  <si>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</si>
  <si>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</si>
  <si>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出不可となっており、顕在化している将来負担は少ないものと考えられるが、潜在化している将来負担である有形固定資産減価償却率は79.9％となっている。類似団体の平均と比較しても高い数値になっており、資産の老朽化が深刻な状況である。特にインフラ資産の減価償却率が高い状況であり、住民の安全や生活に欠かせないものであることから計画的な維持管理が必要となる。公共施設等総合管理計画等の各種計画に基づいた更新・維持管理に取り組んでいく。</t>
    <rPh sb="0" eb="6">
      <t>ショウライフタンヒリツ</t>
    </rPh>
    <rPh sb="7" eb="9">
      <t>サンシュツ</t>
    </rPh>
    <rPh sb="9" eb="11">
      <t>フカ</t>
    </rPh>
    <rPh sb="18" eb="21">
      <t>ケンザイカ</t>
    </rPh>
    <rPh sb="25" eb="29">
      <t>ショウライフタン</t>
    </rPh>
    <rPh sb="30" eb="31">
      <t>スク</t>
    </rPh>
    <rPh sb="36" eb="37">
      <t>カンガ</t>
    </rPh>
    <rPh sb="43" eb="46">
      <t>センザイカ</t>
    </rPh>
    <rPh sb="50" eb="54">
      <t>ショウラ</t>
    </rPh>
    <rPh sb="57" eb="63">
      <t>ユウケイコテイシサン</t>
    </rPh>
    <rPh sb="63" eb="68">
      <t>ゲンカショウキャクリツ</t>
    </rPh>
    <rPh sb="81" eb="83">
      <t>ルイジ</t>
    </rPh>
    <rPh sb="86" eb="88">
      <t>ヘイキン</t>
    </rPh>
    <rPh sb="89" eb="91">
      <t>ヒカク</t>
    </rPh>
    <rPh sb="94" eb="95">
      <t>タカ</t>
    </rPh>
    <rPh sb="96" eb="98">
      <t>スウチ</t>
    </rPh>
    <rPh sb="105" eb="107">
      <t>シサン</t>
    </rPh>
    <rPh sb="108" eb="111">
      <t>ロウキュウカ</t>
    </rPh>
    <rPh sb="112" eb="114">
      <t>シンコク</t>
    </rPh>
    <rPh sb="115" eb="117">
      <t>ジョウキョウ</t>
    </rPh>
    <rPh sb="147" eb="149">
      <t>アンゼン</t>
    </rPh>
    <rPh sb="182" eb="187">
      <t>コウキョウシセツトウ</t>
    </rPh>
    <rPh sb="187" eb="189">
      <t>ソウゴウ</t>
    </rPh>
    <rPh sb="189" eb="193">
      <t>カンリケイカク</t>
    </rPh>
    <rPh sb="193" eb="194">
      <t>トウ</t>
    </rPh>
    <rPh sb="195" eb="197">
      <t>カクシュ</t>
    </rPh>
    <rPh sb="197" eb="199">
      <t>ケイカク</t>
    </rPh>
    <rPh sb="200" eb="201">
      <t>モト</t>
    </rPh>
    <rPh sb="204" eb="206">
      <t>コウシン</t>
    </rPh>
    <rPh sb="207" eb="211">
      <t>イジカンリ</t>
    </rPh>
    <rPh sb="212" eb="213">
      <t>ト</t>
    </rPh>
    <rPh sb="214" eb="215">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</si>
  <si>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</si>
  <si>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</si>
  <si>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</si>
  <si>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</si>
  <si>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</si>
  <si>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</si>
  <si>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</si>
  <si>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将来負担比率はR1年度同様数値無しであり、実質公債費比率は類似団体内平均値を下回っている状況である。
顕在化している将来負担は少ないものと考えられるが、今後、インフラ資産の整備・更新事業は必須であり、地方債の発行等により将来負担比率が高くなる可能性がある。基金の積立等で更新費用をストックしておくことが課題である。</t>
    <rPh sb="0" eb="2">
      <t>ショウライ</t>
    </rPh>
    <rPh sb="2" eb="4">
      <t>フタン</t>
    </rPh>
    <rPh sb="4" eb="6">
      <t>ヒリツ</t>
    </rPh>
    <rPh sb="11" eb="13">
      <t>ドウヨウ</t>
    </rPh>
    <rPh sb="13" eb="15">
      <t>スウチ</t>
    </rPh>
    <rPh sb="15" eb="16">
      <t>ナ</t>
    </rPh>
    <rPh sb="38" eb="39">
      <t>シタ</t>
    </rPh>
    <rPh sb="76" eb="78">
      <t>コンゴ</t>
    </rPh>
    <rPh sb="83" eb="85">
      <t>シサン</t>
    </rPh>
    <rPh sb="86" eb="88">
      <t>セイビ</t>
    </rPh>
    <rPh sb="89" eb="91">
      <t>コウシン</t>
    </rPh>
    <rPh sb="91" eb="93">
      <t>ジギョウ</t>
    </rPh>
    <rPh sb="94" eb="96">
      <t>ヒッス</t>
    </rPh>
    <rPh sb="100" eb="103">
      <t>チホウサイ</t>
    </rPh>
    <rPh sb="104" eb="107">
      <t>ハッコウトウ</t>
    </rPh>
    <rPh sb="110" eb="116">
      <t>ショウライフタンヒリツ</t>
    </rPh>
    <rPh sb="117" eb="118">
      <t>タカ</t>
    </rPh>
    <rPh sb="121" eb="124">
      <t>カノウセイ</t>
    </rPh>
    <rPh sb="128" eb="130">
      <t>キキン</t>
    </rPh>
    <rPh sb="131" eb="133">
      <t>ツミタテ</t>
    </rPh>
    <rPh sb="133" eb="134">
      <t>トウ</t>
    </rPh>
    <rPh sb="135" eb="139">
      <t>コウシンヒヨウ</t>
    </rPh>
    <rPh sb="151" eb="153">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</si>
</sst>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26A2DC3-5CFC-4C5C-9B0E-020256C8A86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133B-4D6D-AF38-CC2D918E45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100438</c:v>
                </c:pt>
                <c:pt idx="1">
                  <c:v>102206</c:v>
                </c:pt>
                <c:pt idx="2">
                  <c:v>121621</c:v>
                </c:pt>
                <c:pt idx="3">
                  <c:v>101339</c:v>
                </c:pt>
                <c:pt idx="4">
                  <c:v>126934</c:v>
                </c:pt>
              </c:numCache>
            </c:numRef>
          </c:val>
          <c:smooth val="0"/>
          <c:extLst>
            <c:ext xmlns:c16="http://schemas.microsoft.com/office/drawing/2014/chart" uri="{C3380CC4-5D6E-409C-BE32-E72D297353CC}">
              <c16:uniqueId val="{00000001-133B-4D6D-AF38-CC2D918E45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1.01</c:v>
                </c:pt>
                <c:pt idx="1">
                  <c:v>1.57</c:v>
                </c:pt>
                <c:pt idx="2">
                  <c:v>2.42</c:v>
                </c:pt>
                <c:pt idx="3">
                  <c:v>3.89</c:v>
                </c:pt>
                <c:pt idx="4">
                  <c:v>1.53</c:v>
                </c:pt>
              </c:numCache>
            </c:numRef>
          </c:val>
          <c:extLst>
            <c:ext xmlns:c16="http://schemas.microsoft.com/office/drawing/2014/chart" uri="{C3380CC4-5D6E-409C-BE32-E72D297353CC}">
              <c16:uniqueId val="{00000000-F626-4D89-BD41-B65E33C428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37.83</c:v>
                </c:pt>
                <c:pt idx="1">
                  <c:v>35.130000000000003</c:v>
                </c:pt>
                <c:pt idx="2">
                  <c:v>29.47</c:v>
                </c:pt>
                <c:pt idx="3">
                  <c:v>27.82</c:v>
                </c:pt>
                <c:pt idx="4">
                  <c:v>25.42</c:v>
                </c:pt>
              </c:numCache>
            </c:numRef>
          </c:val>
          <c:extLst>
            <c:ext xmlns:c16="http://schemas.microsoft.com/office/drawing/2014/chart" uri="{C3380CC4-5D6E-409C-BE32-E72D297353CC}">
              <c16:uniqueId val="{00000001-F626-4D89-BD41-B65E33C428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-3.45</c:v>
                </c:pt>
                <c:pt idx="1">
                  <c:v>-2.35</c:v>
                </c:pt>
                <c:pt idx="2">
                  <c:v>-5.08</c:v>
                </c:pt>
                <c:pt idx="3">
                  <c:v>-1.79</c:v>
                </c:pt>
                <c:pt idx="4">
                  <c:v>-5.7</c:v>
                </c:pt>
              </c:numCache>
            </c:numRef>
          </c:val>
          <c:smooth val="0"/>
          <c:extLst>
            <c:ext xmlns:c16="http://schemas.microsoft.com/office/drawing/2014/chart" uri="{C3380CC4-5D6E-409C-BE32-E72D297353CC}">
              <c16:uniqueId val="{00000002-F626-4D89-BD41-B65E33C428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0.03</c:v>
                </c:pt>
                <c:pt idx="4">
                  <c:v>#N/A</c:v>
                </c:pt>
                <c:pt idx="5">
                  <c:v>0.04</c:v>
                </c:pt>
                <c:pt idx="6">
                  <c:v>#N/A</c:v>
                </c:pt>
                <c:pt idx="7">
                  <c:v>0.04</c:v>
                </c:pt>
                <c:pt idx="8">
                  <c:v>#N/A</c:v>
                </c:pt>
                <c:pt idx="9">
                  <c:v>0.01</c:v>
                </c:pt>
              </c:numCache>
            </c:numRef>
          </c:val>
          <c:extLst>
            <c:ext xmlns:c16="http://schemas.microsoft.com/office/drawing/2014/chart" uri="{C3380CC4-5D6E-409C-BE32-E72D297353CC}">
              <c16:uniqueId val="{00000000-81C5-44F4-A3F0-DF28A05149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C5-44F4-A3F0-DF28A051495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2-81C5-44F4-A3F0-DF28A051495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0.23</c:v>
                </c:pt>
                <c:pt idx="2">
                  <c:v>#N/A</c:v>
                </c:pt>
                <c:pt idx="3">
                  <c:v>0.23</c:v>
                </c:pt>
                <c:pt idx="4">
                  <c:v>#N/A</c:v>
                </c:pt>
                <c:pt idx="5">
                  <c:v>0.21</c:v>
                </c:pt>
                <c:pt idx="6">
                  <c:v>#N/A</c:v>
                </c:pt>
                <c:pt idx="7">
                  <c:v>0.11</c:v>
                </c:pt>
                <c:pt idx="8">
                  <c:v>#N/A</c:v>
                </c:pt>
                <c:pt idx="9">
                  <c:v>0.19</c:v>
                </c:pt>
              </c:numCache>
            </c:numRef>
          </c:val>
          <c:extLst>
            <c:ext xmlns:c16="http://schemas.microsoft.com/office/drawing/2014/chart" uri="{C3380CC4-5D6E-409C-BE32-E72D297353CC}">
              <c16:uniqueId val="{00000003-81C5-44F4-A3F0-DF28A051495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0.06</c:v>
                </c:pt>
                <c:pt idx="4">
                  <c:v>#N/A</c:v>
                </c:pt>
                <c:pt idx="5">
                  <c:v>0.02</c:v>
                </c:pt>
                <c:pt idx="6">
                  <c:v>#N/A</c:v>
                </c:pt>
                <c:pt idx="7">
                  <c:v>0.23</c:v>
                </c:pt>
                <c:pt idx="8">
                  <c:v>#N/A</c:v>
                </c:pt>
                <c:pt idx="9">
                  <c:v>0.27</c:v>
                </c:pt>
              </c:numCache>
            </c:numRef>
          </c:val>
          <c:extLst>
            <c:ext xmlns:c16="http://schemas.microsoft.com/office/drawing/2014/chart" uri="{C3380CC4-5D6E-409C-BE32-E72D297353CC}">
              <c16:uniqueId val="{00000004-81C5-44F4-A3F0-DF28A0514950}"/>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0.25</c:v>
                </c:pt>
                <c:pt idx="4">
                  <c:v>#N/A</c:v>
                </c:pt>
                <c:pt idx="5">
                  <c:v>0.37</c:v>
                </c:pt>
                <c:pt idx="6">
                  <c:v>#N/A</c:v>
                </c:pt>
                <c:pt idx="7">
                  <c:v>0.45</c:v>
                </c:pt>
                <c:pt idx="8">
                  <c:v>#N/A</c:v>
                </c:pt>
                <c:pt idx="9">
                  <c:v>0.38</c:v>
                </c:pt>
              </c:numCache>
            </c:numRef>
          </c:val>
          <c:extLst>
            <c:ext xmlns:c16="http://schemas.microsoft.com/office/drawing/2014/chart" uri="{C3380CC4-5D6E-409C-BE32-E72D297353CC}">
              <c16:uniqueId val="{00000005-81C5-44F4-A3F0-DF28A0514950}"/>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1.29</c:v>
                </c:pt>
                <c:pt idx="2">
                  <c:v>#N/A</c:v>
                </c:pt>
                <c:pt idx="3">
                  <c:v>1.47</c:v>
                </c:pt>
                <c:pt idx="4">
                  <c:v>#N/A</c:v>
                </c:pt>
                <c:pt idx="5">
                  <c:v>1.62</c:v>
                </c:pt>
                <c:pt idx="6">
                  <c:v>#N/A</c:v>
                </c:pt>
                <c:pt idx="7">
                  <c:v>1.92</c:v>
                </c:pt>
                <c:pt idx="8">
                  <c:v>#N/A</c:v>
                </c:pt>
                <c:pt idx="9">
                  <c:v>0.57999999999999996</c:v>
                </c:pt>
              </c:numCache>
            </c:numRef>
          </c:val>
          <c:extLst>
            <c:ext xmlns:c16="http://schemas.microsoft.com/office/drawing/2014/chart" uri="{C3380CC4-5D6E-409C-BE32-E72D297353CC}">
              <c16:uniqueId val="{00000006-81C5-44F4-A3F0-DF28A051495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c:v>
                </c:pt>
                <c:pt idx="2">
                  <c:v>#N/A</c:v>
                </c:pt>
                <c:pt idx="3">
                  <c:v>1.57</c:v>
                </c:pt>
                <c:pt idx="4">
                  <c:v>#N/A</c:v>
                </c:pt>
                <c:pt idx="5">
                  <c:v>2.41</c:v>
                </c:pt>
                <c:pt idx="6">
                  <c:v>#N/A</c:v>
                </c:pt>
                <c:pt idx="7">
                  <c:v>3.88</c:v>
                </c:pt>
                <c:pt idx="8">
                  <c:v>#N/A</c:v>
                </c:pt>
                <c:pt idx="9">
                  <c:v>1.53</c:v>
                </c:pt>
              </c:numCache>
            </c:numRef>
          </c:val>
          <c:extLst>
            <c:ext xmlns:c16="http://schemas.microsoft.com/office/drawing/2014/chart" uri="{C3380CC4-5D6E-409C-BE32-E72D297353CC}">
              <c16:uniqueId val="{00000007-81C5-44F4-A3F0-DF28A051495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5.0999999999999996</c:v>
                </c:pt>
                <c:pt idx="2">
                  <c:v>#N/A</c:v>
                </c:pt>
                <c:pt idx="3">
                  <c:v>5.45</c:v>
                </c:pt>
                <c:pt idx="4">
                  <c:v>#N/A</c:v>
                </c:pt>
                <c:pt idx="5">
                  <c:v>5.72</c:v>
                </c:pt>
                <c:pt idx="6">
                  <c:v>#N/A</c:v>
                </c:pt>
                <c:pt idx="7">
                  <c:v>6.05</c:v>
                </c:pt>
                <c:pt idx="8">
                  <c:v>#N/A</c:v>
                </c:pt>
                <c:pt idx="9">
                  <c:v>5.82</c:v>
                </c:pt>
              </c:numCache>
            </c:numRef>
          </c:val>
          <c:extLst>
            <c:ext xmlns:c16="http://schemas.microsoft.com/office/drawing/2014/chart" uri="{C3380CC4-5D6E-409C-BE32-E72D297353CC}">
              <c16:uniqueId val="{00000008-81C5-44F4-A3F0-DF28A0514950}"/>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20.41</c:v>
                </c:pt>
                <c:pt idx="2">
                  <c:v>#N/A</c:v>
                </c:pt>
                <c:pt idx="3">
                  <c:v>13.85</c:v>
                </c:pt>
                <c:pt idx="4">
                  <c:v>#N/A</c:v>
                </c:pt>
                <c:pt idx="5">
                  <c:v>13.05</c:v>
                </c:pt>
                <c:pt idx="6">
                  <c:v>#N/A</c:v>
                </c:pt>
                <c:pt idx="7">
                  <c:v>13.92</c:v>
                </c:pt>
                <c:pt idx="8">
                  <c:v>#N/A</c:v>
                </c:pt>
                <c:pt idx="9">
                  <c:v>13.23</c:v>
                </c:pt>
              </c:numCache>
            </c:numRef>
          </c:val>
          <c:extLst>
            <c:ext xmlns:c16="http://schemas.microsoft.com/office/drawing/2014/chart" uri="{C3380CC4-5D6E-409C-BE32-E72D297353CC}">
              <c16:uniqueId val="{00000009-81C5-44F4-A3F0-DF28A051495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769</c:v>
                </c:pt>
                <c:pt idx="5">
                  <c:v>793</c:v>
                </c:pt>
                <c:pt idx="8">
                  <c:v>766</c:v>
                </c:pt>
                <c:pt idx="11">
                  <c:v>788</c:v>
                </c:pt>
                <c:pt idx="14">
                  <c:v>792</c:v>
                </c:pt>
              </c:numCache>
            </c:numRef>
          </c:val>
          <c:extLst>
            <c:ext xmlns:c16="http://schemas.microsoft.com/office/drawing/2014/chart" uri="{C3380CC4-5D6E-409C-BE32-E72D297353CC}">
              <c16:uniqueId val="{00000000-F284-4469-82BB-67038411F7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84-4469-82BB-67038411F7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F284-4469-82BB-67038411F7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50</c:v>
                </c:pt>
                <c:pt idx="6">
                  <c:v>25</c:v>
                </c:pt>
                <c:pt idx="9">
                  <c:v>25</c:v>
                </c:pt>
                <c:pt idx="12">
                  <c:v>45</c:v>
                </c:pt>
              </c:numCache>
            </c:numRef>
          </c:val>
          <c:extLst>
            <c:ext xmlns:c16="http://schemas.microsoft.com/office/drawing/2014/chart" uri="{C3380CC4-5D6E-409C-BE32-E72D297353CC}">
              <c16:uniqueId val="{00000003-F284-4469-82BB-67038411F7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203</c:v>
                </c:pt>
                <c:pt idx="3">
                  <c:v>205</c:v>
                </c:pt>
                <c:pt idx="6">
                  <c:v>204</c:v>
                </c:pt>
                <c:pt idx="9">
                  <c:v>204</c:v>
                </c:pt>
                <c:pt idx="12">
                  <c:v>204</c:v>
                </c:pt>
              </c:numCache>
            </c:numRef>
          </c:val>
          <c:extLst>
            <c:ext xmlns:c16="http://schemas.microsoft.com/office/drawing/2014/chart" uri="{C3380CC4-5D6E-409C-BE32-E72D297353CC}">
              <c16:uniqueId val="{00000004-F284-4469-82BB-67038411F7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84-4469-82BB-67038411F7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84-4469-82BB-67038411F7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753</c:v>
                </c:pt>
                <c:pt idx="3">
                  <c:v>759</c:v>
                </c:pt>
                <c:pt idx="6">
                  <c:v>750</c:v>
                </c:pt>
                <c:pt idx="9">
                  <c:v>765</c:v>
                </c:pt>
                <c:pt idx="12">
                  <c:v>785</c:v>
                </c:pt>
              </c:numCache>
            </c:numRef>
          </c:val>
          <c:extLst>
            <c:ext xmlns:c16="http://schemas.microsoft.com/office/drawing/2014/chart" uri="{C3380CC4-5D6E-409C-BE32-E72D297353CC}">
              <c16:uniqueId val="{00000007-F284-4469-82BB-67038411F7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243</c:v>
                </c:pt>
                <c:pt idx="2">
                  <c:v>#N/A</c:v>
                </c:pt>
                <c:pt idx="3">
                  <c:v>#N/A</c:v>
                </c:pt>
                <c:pt idx="4">
                  <c:v>221</c:v>
                </c:pt>
                <c:pt idx="5">
                  <c:v>#N/A</c:v>
                </c:pt>
                <c:pt idx="6">
                  <c:v>#N/A</c:v>
                </c:pt>
                <c:pt idx="7">
                  <c:v>213</c:v>
                </c:pt>
                <c:pt idx="8">
                  <c:v>#N/A</c:v>
                </c:pt>
                <c:pt idx="9">
                  <c:v>#N/A</c:v>
                </c:pt>
                <c:pt idx="10">
                  <c:v>206</c:v>
                </c:pt>
                <c:pt idx="11">
                  <c:v>#N/A</c:v>
                </c:pt>
                <c:pt idx="12">
                  <c:v>#N/A</c:v>
                </c:pt>
                <c:pt idx="13">
                  <c:v>242</c:v>
                </c:pt>
                <c:pt idx="14">
                  <c:v>#N/A</c:v>
                </c:pt>
              </c:numCache>
            </c:numRef>
          </c:val>
          <c:smooth val="0"/>
          <c:extLst>
            <c:ext xmlns:c16="http://schemas.microsoft.com/office/drawing/2014/chart" uri="{C3380CC4-5D6E-409C-BE32-E72D297353CC}">
              <c16:uniqueId val="{00000008-F284-4469-82BB-67038411F7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7525</c:v>
                </c:pt>
                <c:pt idx="5">
                  <c:v>7271</c:v>
                </c:pt>
                <c:pt idx="8">
                  <c:v>7050</c:v>
                </c:pt>
                <c:pt idx="11">
                  <c:v>6889</c:v>
                </c:pt>
                <c:pt idx="14">
                  <c:v>6861</c:v>
                </c:pt>
              </c:numCache>
            </c:numRef>
          </c:val>
          <c:extLst>
            <c:ext xmlns:c16="http://schemas.microsoft.com/office/drawing/2014/chart" uri="{C3380CC4-5D6E-409C-BE32-E72D297353CC}">
              <c16:uniqueId val="{00000000-5B24-40E6-B5E1-157B6D8217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117</c:v>
                </c:pt>
                <c:pt idx="5">
                  <c:v>105</c:v>
                </c:pt>
                <c:pt idx="8">
                  <c:v>93</c:v>
                </c:pt>
                <c:pt idx="11">
                  <c:v>181</c:v>
                </c:pt>
                <c:pt idx="14">
                  <c:v>258</c:v>
                </c:pt>
              </c:numCache>
            </c:numRef>
          </c:val>
          <c:extLst>
            <c:ext xmlns:c16="http://schemas.microsoft.com/office/drawing/2014/chart" uri="{C3380CC4-5D6E-409C-BE32-E72D297353CC}">
              <c16:uniqueId val="{00000001-5B24-40E6-B5E1-157B6D8217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3477</c:v>
                </c:pt>
                <c:pt idx="5">
                  <c:v>3412</c:v>
                </c:pt>
                <c:pt idx="8">
                  <c:v>3082</c:v>
                </c:pt>
                <c:pt idx="11">
                  <c:v>3007</c:v>
                </c:pt>
                <c:pt idx="14">
                  <c:v>3071</c:v>
                </c:pt>
              </c:numCache>
            </c:numRef>
          </c:val>
          <c:extLst>
            <c:ext xmlns:c16="http://schemas.microsoft.com/office/drawing/2014/chart" uri="{C3380CC4-5D6E-409C-BE32-E72D297353CC}">
              <c16:uniqueId val="{00000002-5B24-40E6-B5E1-157B6D8217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24-40E6-B5E1-157B6D8217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24-40E6-B5E1-157B6D8217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24-40E6-B5E1-157B6D8217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1075</c:v>
                </c:pt>
                <c:pt idx="3">
                  <c:v>1050</c:v>
                </c:pt>
                <c:pt idx="6">
                  <c:v>977</c:v>
                </c:pt>
                <c:pt idx="9">
                  <c:v>899</c:v>
                </c:pt>
                <c:pt idx="12">
                  <c:v>846</c:v>
                </c:pt>
              </c:numCache>
            </c:numRef>
          </c:val>
          <c:extLst>
            <c:ext xmlns:c16="http://schemas.microsoft.com/office/drawing/2014/chart" uri="{C3380CC4-5D6E-409C-BE32-E72D297353CC}">
              <c16:uniqueId val="{00000006-5B24-40E6-B5E1-157B6D8217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759</c:v>
                </c:pt>
                <c:pt idx="3">
                  <c:v>716</c:v>
                </c:pt>
                <c:pt idx="6">
                  <c:v>692</c:v>
                </c:pt>
                <c:pt idx="9">
                  <c:v>669</c:v>
                </c:pt>
                <c:pt idx="12">
                  <c:v>627</c:v>
                </c:pt>
              </c:numCache>
            </c:numRef>
          </c:val>
          <c:extLst>
            <c:ext xmlns:c16="http://schemas.microsoft.com/office/drawing/2014/chart" uri="{C3380CC4-5D6E-409C-BE32-E72D297353CC}">
              <c16:uniqueId val="{00000007-5B24-40E6-B5E1-157B6D8217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2182</c:v>
                </c:pt>
                <c:pt idx="3">
                  <c:v>2019</c:v>
                </c:pt>
                <c:pt idx="6">
                  <c:v>1864</c:v>
                </c:pt>
                <c:pt idx="9">
                  <c:v>1710</c:v>
                </c:pt>
                <c:pt idx="12">
                  <c:v>1553</c:v>
                </c:pt>
              </c:numCache>
            </c:numRef>
          </c:val>
          <c:extLst>
            <c:ext xmlns:c16="http://schemas.microsoft.com/office/drawing/2014/chart" uri="{C3380CC4-5D6E-409C-BE32-E72D297353CC}">
              <c16:uniqueId val="{00000008-5B24-40E6-B5E1-157B6D8217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9-5B24-40E6-B5E1-157B6D8217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6946</c:v>
                </c:pt>
                <c:pt idx="3">
                  <c:v>6829</c:v>
                </c:pt>
                <c:pt idx="6">
                  <c:v>6875</c:v>
                </c:pt>
                <c:pt idx="9">
                  <c:v>6718</c:v>
                </c:pt>
                <c:pt idx="12">
                  <c:v>6755</c:v>
                </c:pt>
              </c:numCache>
            </c:numRef>
          </c:val>
          <c:extLst>
            <c:ext xmlns:c16="http://schemas.microsoft.com/office/drawing/2014/chart" uri="{C3380CC4-5D6E-409C-BE32-E72D297353CC}">
              <c16:uniqueId val="{0000000A-5B24-40E6-B5E1-157B6D8217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183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24-40E6-B5E1-157B6D8217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1365</c:v>
                </c:pt>
                <c:pt idx="1">
                  <c:v>1310</c:v>
                </c:pt>
                <c:pt idx="2">
                  <c:v>1247</c:v>
                </c:pt>
              </c:numCache>
            </c:numRef>
          </c:val>
          <c:extLst>
            <c:ext xmlns:c16="http://schemas.microsoft.com/office/drawing/2014/chart" uri="{C3380CC4-5D6E-409C-BE32-E72D297353CC}">
              <c16:uniqueId val="{00000000-1471-4894-B6E4-AA3089AA99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1471-4894-B6E4-AA3089AA99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1434</c:v>
                </c:pt>
                <c:pt idx="1">
                  <c:v>1436</c:v>
                </c:pt>
                <c:pt idx="2">
                  <c:v>1524</c:v>
                </c:pt>
              </c:numCache>
            </c:numRef>
          </c:val>
          <c:extLst>
            <c:ext xmlns:c16="http://schemas.microsoft.com/office/drawing/2014/chart" uri="{C3380CC4-5D6E-409C-BE32-E72D297353CC}">
              <c16:uniqueId val="{00000002-1471-4894-B6E4-AA3089AA99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{2C80AD74-D634-4B48-BB9F-79FC3B6490D8}</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D51-4D34-8970-10B7D3A33D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{9B5C6A1F-E0AF-45C2-8565-E6649A889822}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51-4D34-8970-10B7D3A33D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{810AD56B-1DA2-42F1-9FD5-D830D3481DF8}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51-4D34-8970-10B7D3A33D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{8B522BDC-DD36-4291-8581-400B8FC9F788}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51-4D34-8970-10B7D3A33D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{F38666FB-5685-42D2-840C-555CDBDA0CC8}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51-4D34-8970-10B7D3A33DD2}"/>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{0711ABEC-AC65-484E-AF23-7358B1C2A2E0}</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D51-4D34-8970-10B7D3A33DD2}"/>
                </c:ext>
              </c:extLst>
            </c:dLbl>
            <c:dLbl>
              <c:idx val="16"/>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{8923572B-A53E-4E71-AF92-1FCF0C3326D6}</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D51-4D34-8970-10B7D3A33DD2}"/>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{0BE6DD9B-E1A9-4633-8136-33E074DBB32D}</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D51-4D34-8970-10B7D3A33DD2}"/>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{BA16B131-FFA9-4FBD-B843-A131C086851C}</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D51-4D34-8970-10B7D3A33D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77.099999999999994</c:v>
                </c:pt>
                <c:pt idx="8">
                  <c:v>79.2</c:v>
                </c:pt>
                <c:pt idx="16">
                  <c:v>79.2</c:v>
                </c:pt>
                <c:pt idx="24">
                  <c:v>79.599999999999994</c:v>
                </c:pt>
                <c:pt idx="32">
                  <c:v>79.900000000000006</c:v>
                </c:pt>
              </c:numCache>
            </c:numRef>
          </c:xVal>
          <c:yVal>
            <c:numRef>
              <c:f>[1]公会計指標分析・財政指標組合せ分析表!$BP$51:$DC$51</c:f>
              <c:numCache>
                <c:formatCode>General</c:formatCode>
                <c:ptCount val="40"/>
                <c:pt idx="16">
                  <c:v>4.7</c:v>
                </c:pt>
              </c:numCache>
            </c:numRef>
          </c:yVal>
          <c:smooth val="0"/>
          <c:extLst>
            <c:ext xmlns:c16="http://schemas.microsoft.com/office/drawing/2014/chart" uri="{C3380CC4-5D6E-409C-BE32-E72D297353CC}">
              <c16:uniqueId val="{00000009-AD51-4D34-8970-10B7D3A33DD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{CC820D25-7442-47A4-91BF-E2C730480958}</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D51-4D34-8970-10B7D3A33D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{72B51E8B-54B3-40F6-A998-0E2ABBAE09FB}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51-4D34-8970-10B7D3A33D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{D3AC7BEE-82CF-4BFA-9915-BBE6C48A5989}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51-4D34-8970-10B7D3A33D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{47DFD743-2499-4D25-8F83-360A0FC77913}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51-4D34-8970-10B7D3A33D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{A0F24D13-9C55-46A7-9C79-337F62BC9409}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51-4D34-8970-10B7D3A33DD2}"/>
                </c:ext>
              </c:extLst>
            </c:dLbl>
            <c:dLbl>
              <c:idx val="8"/>
              <c:layout>
                <c:manualLayout>
                  <c:x val="0"/>
                  <c:y val="-8.1466861759436973E-3"/>
                </c:manualLayout>
              </c:layout>
              <c:tx>
                <c:strRef>
                  <c:f>[1]公会計指標分析・財政指標組合せ分析表!$BX$50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{639AA462-F54F-4736-999F-1EB645789D35}</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D51-4D34-8970-10B7D3A33DD2}"/>
                </c:ext>
              </c:extLst>
            </c:dLbl>
            <c:dLbl>
              <c:idx val="16"/>
              <c:layout>
                <c:manualLayout>
                  <c:x val="0"/>
                  <c:y val="1.3224000389332904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{B410D7C3-9066-4C2C-BF9A-17FC2508403F}</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D51-4D34-8970-10B7D3A33DD2}"/>
                </c:ext>
              </c:extLst>
            </c:dLbl>
            <c:dLbl>
              <c:idx val="24"/>
              <c:layout>
                <c:manualLayout>
                  <c:x val="0"/>
                  <c:y val="-5.0767813671485492E-3"/>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{347F2E68-BEC9-4918-BD31-E97659F9E4F0}</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D51-4D34-8970-10B7D3A33DD2}"/>
                </c:ext>
              </c:extLst>
            </c:dLbl>
            <c:dLbl>
              <c:idx val="32"/>
              <c:tx>
                <c:strRef>
                  <c:f>[1]公会計指標分析・財政指標組合せ分析表!$CV$50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{940992F2-30F8-4C91-B94B-E39C12110023}</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D51-4D34-8970-10B7D3A33D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59.8</c:v>
                </c:pt>
                <c:pt idx="8">
                  <c:v>61.7</c:v>
                </c:pt>
                <c:pt idx="16">
                  <c:v>61.8</c:v>
                </c:pt>
                <c:pt idx="24">
                  <c:v>62.8</c:v>
                </c:pt>
                <c:pt idx="32">
                  <c:v>64.2</c:v>
                </c:pt>
              </c:numCache>
            </c:numRef>
          </c:xVal>
          <c:yVal>
            <c:numRef>
              <c:f>[1]公会計指標分析・財政指標組合せ分析表!$BP$55:$DC$55</c:f>
              <c:numCache>
                <c:formatCode>General</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AD51-4D34-8970-10B7D3A33DD2}"/>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{96C8F2AF-DF89-48BA-83CE-BF9F754AD0D8}</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116-4FF1-9F05-B096EF8D22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{10E19694-CE44-43FE-A41E-074F4894267A}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16-4FF1-9F05-B096EF8D22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{F6A5B930-A8C5-4C60-B70C-83719929C399}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16-4FF1-9F05-B096EF8D22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{0AAD844E-3106-47EB-B33C-DA121B1B9521}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16-4FF1-9F05-B096EF8D22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{7DD5F926-A0AE-4EA0-8FE6-46892C98343E}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16-4FF1-9F05-B096EF8D2204}"/>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{5EBAF495-34D4-4D3E-8B90-2268D7A36CE9}</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116-4FF1-9F05-B096EF8D2204}"/>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{19220C1B-95F1-48E9-AE9D-F066241C3CAA}</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116-4FF1-9F05-B096EF8D2204}"/>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{5AA566DB-BCF7-4028-8C17-F9AEC546FDC1}</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116-4FF1-9F05-B096EF8D2204}"/>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{EFCD4EB4-A03B-4CD4-AE4C-CD5AA4A3E63E}</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116-4FF1-9F05-B096EF8D22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6</c:v>
                </c:pt>
                <c:pt idx="16">
                  <c:v>5.7</c:v>
                </c:pt>
                <c:pt idx="24">
                  <c:v>5.4</c:v>
                </c:pt>
                <c:pt idx="32">
                  <c:v>5.5</c:v>
                </c:pt>
              </c:numCache>
            </c:numRef>
          </c:xVal>
          <c:yVal>
            <c:numRef>
              <c:f>[1]公会計指標分析・財政指標組合せ分析表!$BP$73:$DC$73</c:f>
              <c:numCache>
                <c:formatCode>General</c:formatCode>
                <c:ptCount val="40"/>
                <c:pt idx="16">
                  <c:v>4.7</c:v>
                </c:pt>
              </c:numCache>
            </c:numRef>
          </c:yVal>
          <c:smooth val="0"/>
          <c:extLst>
            <c:ext xmlns:c16="http://schemas.microsoft.com/office/drawing/2014/chart" uri="{C3380CC4-5D6E-409C-BE32-E72D297353CC}">
              <c16:uniqueId val="{00000009-7116-4FF1-9F05-B096EF8D220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{80FE5A37-8DBC-4347-8190-6B9F402E5A90}</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116-4FF1-9F05-B096EF8D22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{65BA4706-CB37-4EC4-AFF9-B47BE62A2F0D}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16-4FF1-9F05-B096EF8D22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{1108991F-F956-4680-A679-1586DFCE8AF6}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16-4FF1-9F05-B096EF8D22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{99901A05-F293-4F5B-AF33-33A7D2C4471B}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16-4FF1-9F05-B096EF8D22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{46F2CB45-4911-49A4-A1F2-DA39FE134B6C}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16-4FF1-9F05-B096EF8D2204}"/>
                </c:ext>
              </c:extLst>
            </c:dLbl>
            <c:dLbl>
              <c:idx val="8"/>
              <c:layout>
                <c:manualLayout>
                  <c:x val="0"/>
                  <c:y val="-8.1479505201358712E-3"/>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{6FC50FF7-B9B5-45CB-9910-CB3DA7619C8C}</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116-4FF1-9F05-B096EF8D2204}"/>
                </c:ext>
              </c:extLst>
            </c:dLbl>
            <c:dLbl>
              <c:idx val="16"/>
              <c:layout>
                <c:manualLayout>
                  <c:x val="0"/>
                  <c:y val="1.1841165224908082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{887A6CFC-DD79-4376-9D88-E40BA26331E2}</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116-4FF1-9F05-B096EF8D2204}"/>
                </c:ext>
              </c:extLst>
            </c:dLbl>
            <c:dLbl>
              <c:idx val="24"/>
              <c:layout>
                <c:manualLayout>
                  <c:x val="0"/>
                  <c:y val="-3.6935571923417039E-3"/>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{6B82582D-C294-4240-8F73-0B03879A2226}</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116-4FF1-9F05-B096EF8D2204}"/>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{2E381A77-E9B9-463C-8239-DF1C32F7FD57}</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116-4FF1-9F05-B096EF8D22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10.199999999999999</c:v>
                </c:pt>
                <c:pt idx="8">
                  <c:v>9.9</c:v>
                </c:pt>
                <c:pt idx="16">
                  <c:v>9.9</c:v>
                </c:pt>
                <c:pt idx="24">
                  <c:v>9.9</c:v>
                </c:pt>
                <c:pt idx="32">
                  <c:v>9.5</c:v>
                </c:pt>
              </c:numCache>
            </c:numRef>
          </c:xVal>
          <c:yVal>
            <c:numRef>
              <c:f>[1]公会計指標分析・財政指標組合せ分析表!$BP$77:$DC$77</c:f>
              <c:numCache>
                <c:formatCode>General</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7116-4FF1-9F05-B096EF8D2204}"/>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元利償還金は令和２年度</a:t>
          </a:r>
          <a:r>
            <a:rPr kumimoji="1" lang="en-US" altLang="ja-JP" sz="1400">
              <a:solidFill>
                <a:sysClr val="windowText" lastClr="000000"/>
              </a:solidFill>
              <a:latin typeface="ＭＳ ゴシック" pitchFamily="49" charset="-128"/>
              <a:ea typeface="ＭＳ ゴシック" pitchFamily="49" charset="-128"/>
            </a:rPr>
            <a:t>20,000</a:t>
          </a:r>
          <a:r>
            <a:rPr kumimoji="1" lang="ja-JP" altLang="en-US" sz="1400">
              <a:solidFill>
                <a:sysClr val="windowText" lastClr="000000"/>
              </a:solidFill>
              <a:latin typeface="ＭＳ ゴシック" pitchFamily="49" charset="-128"/>
              <a:ea typeface="ＭＳ ゴシック" pitchFamily="49" charset="-128"/>
            </a:rPr>
            <a:t>千円増の</a:t>
          </a:r>
          <a:r>
            <a:rPr kumimoji="1" lang="en-US" altLang="ja-JP" sz="1400">
              <a:solidFill>
                <a:sysClr val="windowText" lastClr="000000"/>
              </a:solidFill>
              <a:latin typeface="ＭＳ ゴシック" pitchFamily="49" charset="-128"/>
              <a:ea typeface="ＭＳ ゴシック" pitchFamily="49" charset="-128"/>
            </a:rPr>
            <a:t>785,000</a:t>
          </a:r>
          <a:r>
            <a:rPr kumimoji="1" lang="ja-JP" altLang="en-US" sz="1400">
              <a:solidFill>
                <a:sysClr val="windowText" lastClr="000000"/>
              </a:solidFill>
              <a:latin typeface="ＭＳ ゴシック" pitchFamily="49" charset="-128"/>
              <a:ea typeface="ＭＳ ゴシック" pitchFamily="49" charset="-128"/>
            </a:rPr>
            <a:t>千円となった。令和元年度で償還終了のものもあったが、令和２年度にて新たに学校教育施設等整備事業債等の償還が始まったため増となっている。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実質公債費比率（単年度）は前年度比</a:t>
          </a:r>
          <a:r>
            <a:rPr kumimoji="1" lang="en-US" altLang="ja-JP" sz="1400">
              <a:solidFill>
                <a:sysClr val="windowText" lastClr="000000"/>
              </a:solidFill>
              <a:latin typeface="ＭＳ ゴシック" pitchFamily="49" charset="-128"/>
              <a:ea typeface="ＭＳ ゴシック" pitchFamily="49" charset="-128"/>
            </a:rPr>
            <a:t>0.6</a:t>
          </a:r>
          <a:r>
            <a:rPr kumimoji="1" lang="ja-JP" altLang="en-US" sz="1400">
              <a:solidFill>
                <a:sysClr val="windowText" lastClr="000000"/>
              </a:solidFill>
              <a:latin typeface="ＭＳ ゴシック" pitchFamily="49" charset="-128"/>
              <a:ea typeface="ＭＳ ゴシック" pitchFamily="49" charset="-128"/>
            </a:rPr>
            <a:t>％増の</a:t>
          </a:r>
          <a:r>
            <a:rPr kumimoji="1" lang="en-US" altLang="ja-JP" sz="1400">
              <a:solidFill>
                <a:sysClr val="windowText" lastClr="000000"/>
              </a:solidFill>
              <a:latin typeface="ＭＳ ゴシック" pitchFamily="49" charset="-128"/>
              <a:ea typeface="ＭＳ ゴシック" pitchFamily="49" charset="-128"/>
            </a:rPr>
            <a:t>5.9</a:t>
          </a:r>
          <a:r>
            <a:rPr kumimoji="1" lang="ja-JP" altLang="en-US" sz="1400">
              <a:solidFill>
                <a:sysClr val="windowText" lastClr="000000"/>
              </a:solidFill>
              <a:latin typeface="ＭＳ ゴシック" pitchFamily="49" charset="-128"/>
              <a:ea typeface="ＭＳ ゴシック" pitchFamily="49" charset="-128"/>
            </a:rPr>
            <a:t>％である。当面は現在の水準で推移すると見込まれる。今後も過度に起債に頼り過ぎないよう、国や県の補助事業を有効活用するなどして財源の確保に努める。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特になし。</a:t>
          </a:r>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前年度からマイナスが続いているので数値なしである。</a:t>
          </a:r>
          <a:r>
            <a:rPr kumimoji="1" lang="ja-JP" altLang="en-US" sz="1400">
              <a:solidFill>
                <a:sysClr val="windowText" lastClr="000000"/>
              </a:solidFill>
              <a:latin typeface="ＭＳ ゴシック" pitchFamily="49" charset="-128"/>
              <a:ea typeface="ＭＳ ゴシック" pitchFamily="49" charset="-128"/>
            </a:rPr>
            <a:t>内訳として分子である将来負担額のうち公営企業債等繰入見込額が</a:t>
          </a:r>
          <a:r>
            <a:rPr kumimoji="1" lang="en-US" altLang="ja-JP" sz="1400">
              <a:solidFill>
                <a:sysClr val="windowText" lastClr="000000"/>
              </a:solidFill>
              <a:latin typeface="ＭＳ ゴシック" pitchFamily="49" charset="-128"/>
              <a:ea typeface="ＭＳ ゴシック" pitchFamily="49" charset="-128"/>
            </a:rPr>
            <a:t>156,892</a:t>
          </a:r>
          <a:r>
            <a:rPr kumimoji="1" lang="ja-JP" altLang="en-US" sz="1400">
              <a:solidFill>
                <a:sysClr val="windowText" lastClr="000000"/>
              </a:solidFill>
              <a:latin typeface="ＭＳ ゴシック" pitchFamily="49" charset="-128"/>
              <a:ea typeface="ＭＳ ゴシック" pitchFamily="49" charset="-128"/>
            </a:rPr>
            <a:t>千円の減、組合負担等見込額が</a:t>
          </a:r>
          <a:r>
            <a:rPr kumimoji="1" lang="en-US" altLang="ja-JP" sz="1400">
              <a:solidFill>
                <a:sysClr val="windowText" lastClr="000000"/>
              </a:solidFill>
              <a:latin typeface="ＭＳ ゴシック" pitchFamily="49" charset="-128"/>
              <a:ea typeface="ＭＳ ゴシック" pitchFamily="49" charset="-128"/>
            </a:rPr>
            <a:t>41,553</a:t>
          </a:r>
          <a:r>
            <a:rPr kumimoji="1" lang="ja-JP" altLang="en-US" sz="1400">
              <a:solidFill>
                <a:sysClr val="windowText" lastClr="000000"/>
              </a:solidFill>
              <a:latin typeface="ＭＳ ゴシック" pitchFamily="49" charset="-128"/>
              <a:ea typeface="ＭＳ ゴシック" pitchFamily="49" charset="-128"/>
            </a:rPr>
            <a:t>千円の減、退職手当負担見込額が</a:t>
          </a:r>
          <a:r>
            <a:rPr kumimoji="1" lang="en-US" altLang="ja-JP" sz="1400">
              <a:solidFill>
                <a:sysClr val="windowText" lastClr="000000"/>
              </a:solidFill>
              <a:latin typeface="ＭＳ ゴシック" pitchFamily="49" charset="-128"/>
              <a:ea typeface="ＭＳ ゴシック" pitchFamily="49" charset="-128"/>
            </a:rPr>
            <a:t>53,757</a:t>
          </a:r>
          <a:r>
            <a:rPr kumimoji="1" lang="ja-JP" altLang="en-US" sz="1400">
              <a:solidFill>
                <a:sysClr val="windowText" lastClr="000000"/>
              </a:solidFill>
              <a:latin typeface="ＭＳ ゴシック" pitchFamily="49" charset="-128"/>
              <a:ea typeface="ＭＳ ゴシック" pitchFamily="49" charset="-128"/>
            </a:rPr>
            <a:t>千円の減となった。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充当可能財源等については、基準財政需要額算入見込額が</a:t>
          </a:r>
          <a:r>
            <a:rPr kumimoji="1" lang="en-US" altLang="ja-JP" sz="1400">
              <a:solidFill>
                <a:sysClr val="windowText" lastClr="000000"/>
              </a:solidFill>
              <a:latin typeface="ＭＳ ゴシック" pitchFamily="49" charset="-128"/>
              <a:ea typeface="ＭＳ ゴシック" pitchFamily="49" charset="-128"/>
            </a:rPr>
            <a:t>28,466</a:t>
          </a:r>
          <a:r>
            <a:rPr kumimoji="1" lang="ja-JP" altLang="en-US" sz="1400">
              <a:solidFill>
                <a:sysClr val="windowText" lastClr="000000"/>
              </a:solidFill>
              <a:latin typeface="ＭＳ ゴシック" pitchFamily="49" charset="-128"/>
              <a:ea typeface="ＭＳ ゴシック" pitchFamily="49" charset="-128"/>
            </a:rPr>
            <a:t>千円の減となり、将来負担額から充当可能財源等を差し引いた将来負担比率（分子）は</a:t>
          </a:r>
          <a:r>
            <a:rPr kumimoji="1" lang="en-US" altLang="ja-JP" sz="1400">
              <a:solidFill>
                <a:sysClr val="windowText" lastClr="000000"/>
              </a:solidFill>
              <a:latin typeface="ＭＳ ゴシック" pitchFamily="49" charset="-128"/>
              <a:ea typeface="ＭＳ ゴシック" pitchFamily="49" charset="-128"/>
            </a:rPr>
            <a:t>-409,450</a:t>
          </a:r>
          <a:r>
            <a:rPr kumimoji="1" lang="ja-JP" altLang="en-US" sz="1400">
              <a:solidFill>
                <a:sysClr val="windowText" lastClr="000000"/>
              </a:solidFill>
              <a:latin typeface="ＭＳ ゴシック" pitchFamily="49" charset="-128"/>
              <a:ea typeface="ＭＳ ゴシック" pitchFamily="49" charset="-128"/>
            </a:rPr>
            <a:t>千円となった。将来負担額等減少傾向であるが引き続き注視する必要がある。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宮崎県高千穂町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年度より財政調整基金、公共施設等整備基金、ふるさと応援基金より一般会計への繰入で毎年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千円の間で基金の取崩しが行われている。令和２年度は財政調整基金への剰余金積立が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千円、公共施設等整備基金は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千円の積立てが行われたが、財政調整基金等から、計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公共施設等整備基金の取崩しが７年続いている。引き続き取崩しを抑えるための経営健全化の取り組みが必要である。今後、県では国民スポーツ大会開催、町では鉄道公園化事業などのプロジェクトが控えているので、財政増に対応できるよう一定額の確保を考え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本町における公用または、公共の用に供する施設の整備に資するために設置。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ふるさと納税制度を活用し全国から寄せられた寄付金を原資とし、少子高齢化、観光振興、農林業振興、教育振興などの財源に充てることを目的に設置。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地域の福祉の向上に資するために、社会福祉法人、個人等の民間事業者が実施する高齢者保健福祉事業等を支援する経費に充てるために設置。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・地域活性化対策基金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本町の歴史・伝統を生かし、主産業である農林業及び観光産業の振興を図り、活力と潤いのある町づくりに資することを目的として設置。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本町における歴史、伝統、産業等を生かし、個性的で魅力的な地域づくりを目的として設置。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公共施設等整備基金については、令和２年度に利子等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ふるさと応援基金については令和２年度、約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63,000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千円のふるさと納税寄附金によって増額して、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千円を農林業や教育等の各分野へ活用するために取り崩しを行った。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123,126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千円の取崩しを行い、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88,126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千円の増であった。引き続き基金に頼り過ぎることなく、できるだけ取崩しを抑えるため経営健全化に取り組んでいく必要がある。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令和２年度は利子等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千円、剰余金積立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千円行ったが、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173,705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千円の一般会計への取崩しを行い、残高は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1,247,578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61,949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千円の減となっている。財政健全の取り組み等も行っているが、予算不足の解消できない部分で基金の取崩しを行っている。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景気の先行きが不透明な状況が依然として続いており、上記基金全体でも述べているが、県、町とも大きなプロジェクトが控えているの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基金に頼り過ぎることなく、できるだけ取崩しを抑えるため、引き続き財政健全化に取り組んでいく必要がある。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令和２年度は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71,284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年から、現在のところ増減なしである。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例年、公債費の償還リスクに注視しながら起債残高等のチェックをおこなっている。今後も同様に注視して基金の利用については慎重に検討していく。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CA953A-CF80-4687-B9E0-7D4230856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FB95560-4D3E-41E6-996C-68C4DF9CD2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D5DF2CC-5883-4B7C-A2B6-4B56C46E438F}"/>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4427E05-C418-4D62-9CBB-8C863FF0B671}"/>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B9DE0D1D-A743-49AE-871F-8C3B6573E102}"/>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EC9C3EF3-AE3E-4036-ADC3-09E7E3AFE3DD}"/>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DE4C5C5-2703-4BDF-B801-80D0B1992E1F}"/>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A63CA79F-10E7-4A49-8748-9C6F57D2DFAC}"/>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2799E98D-5545-4FCF-A062-54684B68FB33}"/>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138994DD-7078-48F2-BA33-33AB8891FF4D}"/>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8B83BA1C-C757-448C-8DF1-B00D5CC50D34}"/>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415991D-B18B-4EAD-AE51-B710E807749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1E5F922-3DBB-4C7B-A68B-C88841BC986B}"/>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F5BEE23D-2BBF-4473-BE6A-00E5A5539A8E}"/>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23DCEE0E-5629-4092-97E0-58FFE103D4C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C1375392-34C3-4BEC-9D64-6D681A72DA6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D7F476FB-4232-48FE-8335-4BAE969F9F3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574AFD04-CC87-407D-B636-CF827DE7ABAE}"/>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FAB7F21-30D7-40FD-92AD-28433D7C49C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6C28D51A-2EB1-454A-82BC-5BFFAE492F3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
11,841
237.54
10,653,255
10,470,141
75,256
4,906,279
6,754,502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8EC531A-C41F-4152-B84D-B999AC7D776F}"/>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73E6A57B-BF90-463C-9395-DCB64A4EC7F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9A31913-ED66-47F1-9279-7C44BF357D3D}"/>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AE66E67-4381-48A4-9838-16D58E88DC09}"/>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390570F9-AC1C-4C26-8C93-95BAC2F70B4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E6C7CDB-365B-4CD6-B3CA-5B5A6D94227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4E9F9E92-B493-48AA-AB23-FB2C960ED2A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88FD322A-B860-43D1-8F1E-F8C745C0A23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C258FF91-D25C-4BED-8594-360ACE104C6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D9FF77B-EBB4-4F51-BEBB-EAB68B4CB57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C6C626B-3337-491B-A3D4-354D6377E40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D1460152-80B4-438A-956A-BF409E66A245}"/>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C16F10A-37BA-4610-B598-19E3CC11936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1994A4B8-0213-4F1E-B65E-DE5B62E252C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2C020823-60DC-47D3-BE83-DDE186EFD0E3}"/>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EFC0C94-24AF-472C-A613-434F63A6EB12}"/>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A7BCB277-4245-43A6-816C-35DED4F8D58A}"/>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7561FE85-74FE-41F5-95FF-9C6D7C815A47}"/>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CF3D63FA-BDCE-4C51-97A8-97835479083D}"/>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D4D977D1-7E4D-48FF-9182-547C1167BA58}"/>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3ABF3AFE-999C-4FEF-9781-CE581EF8270C}"/>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CF2B6FB0-6E2F-4F24-B7C4-30610518D0C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AD1FB019-117D-48EF-8407-C504F56D80BA}"/>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411E177-5CE1-4EC7-88E6-A6F2D12515F1}"/>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11230CB9-CBE3-434D-93D1-4878776B4D47}"/>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F6DD723-7D93-4EFC-BF92-617684657925}"/>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862CBE66-C8DA-43FD-80E9-770A31F0E79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6C42AE1A-E9A9-472E-8214-00D822D9863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D8039C7-BF26-40A2-8C93-489C19DD14E5}"/>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1C4D806A-1C10-48D1-AEF5-D3FEFADE6219}"/>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851C28DB-2A08-453C-A33B-82AECEA29B1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A5D2E50-D2E5-4D9D-9E1F-06FF31946D6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37388ECB-C19E-45B7-BF4D-EEC81E3332D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4B0B1BA0-B5B0-4343-A656-C826927BD0F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A2F424DB-B7A5-4B66-95CC-5B9E02645191}"/>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有形固定資産減価償却率は各平均と比較しても高い数値となっている。今ある公共施設の</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割が耐用年数を迎えている状況であり、喫緊での対策も必要な状況も考えられる。特にインフラ資産の減価償却率が高い状況であり、住民の安全や生活に欠かせないものであることから計画的な維持管理が必要となる。公共施設等総合管理計画等の各種計画に基づいた更新・維持管理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68B13DA-76B7-4D33-B7EC-896EC559CB26}"/>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DBB969C2-ADE9-4E1D-8C70-ED407E1F745A}"/>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CA02CE24-3BDC-4FC2-8469-F6FC9148968D}"/>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E1AEC773-C465-4CAD-A7EE-0F8A6224938E}"/>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2B9B524-74C2-4C16-9FC5-F7421A96402D}"/>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714DD118-A15C-40E7-8E02-C72806290B74}"/>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15A5A1CA-4131-4525-9BD2-A45400E044E5}"/>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6F001BD0-78A4-472B-B16B-A35398068E5D}"/>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40923FE7-2427-432C-A940-EA795A3557FC}"/>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8FA48814-471F-4A6D-BE14-8DB45ED52C93}"/>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B793E9DE-565D-48F9-AA8B-AC2CAA95184D}"/>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33F4F535-B1CC-43C1-AC92-4990B33E3B48}"/>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7A519854-35CB-4087-A6C2-3939EA1FFC7E}"/>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0FBE61E-3250-4C3A-ACF9-8271CC5E5B68}"/>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4D8B524-694E-4CDC-9B6E-A132455EF06D}"/>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B71CC56-F498-441D-818A-C4099420786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3" name="直線コネクタ 72">
          <a:extLst>
            <a:ext uri="{FF2B5EF4-FFF2-40B4-BE49-F238E27FC236}">
              <a16:creationId xmlns:a16="http://schemas.microsoft.com/office/drawing/2014/main" id="{192A6165-8DFD-4A41-A9EE-5C4F7ADE4BCF}"/>
            </a:ext>
          </a:extLst>
        </xdr:cNvPr>
        <xdr:cNvCxnSpPr/>
      </xdr:nvCxnSpPr>
      <xdr:spPr>
        <a:xfrm flipV="1">
          <a:off x="4206240" y="5157047"/>
          <a:ext cx="1270" cy="144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4" name="有形固定資産減価償却率最小値テキスト">
          <a:extLst>
            <a:ext uri="{FF2B5EF4-FFF2-40B4-BE49-F238E27FC236}">
              <a16:creationId xmlns:a16="http://schemas.microsoft.com/office/drawing/2014/main" id="{F17D64B7-71CB-4907-9574-61405D41DEAF}"/>
            </a:ext>
          </a:extLst>
        </xdr:cNvPr>
        <xdr:cNvSpPr txBox="1"/>
      </xdr:nvSpPr>
      <xdr:spPr>
        <a:xfrm>
          <a:off x="4258945" y="660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5" name="直線コネクタ 74">
          <a:extLst>
            <a:ext uri="{FF2B5EF4-FFF2-40B4-BE49-F238E27FC236}">
              <a16:creationId xmlns:a16="http://schemas.microsoft.com/office/drawing/2014/main" id="{ADB953BE-59F3-44EC-8F3B-641BE91CB359}"/>
            </a:ext>
          </a:extLst>
        </xdr:cNvPr>
        <xdr:cNvCxnSpPr/>
      </xdr:nvCxnSpPr>
      <xdr:spPr>
        <a:xfrm>
          <a:off x="4119245" y="660188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a:extLst>
            <a:ext uri="{FF2B5EF4-FFF2-40B4-BE49-F238E27FC236}">
              <a16:creationId xmlns:a16="http://schemas.microsoft.com/office/drawing/2014/main" id="{777B8D84-B45D-41FE-A966-F548A69F1791}"/>
            </a:ext>
          </a:extLst>
        </xdr:cNvPr>
        <xdr:cNvSpPr txBox="1"/>
      </xdr:nvSpPr>
      <xdr:spPr>
        <a:xfrm>
          <a:off x="4258945" y="4939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a:extLst>
            <a:ext uri="{FF2B5EF4-FFF2-40B4-BE49-F238E27FC236}">
              <a16:creationId xmlns:a16="http://schemas.microsoft.com/office/drawing/2014/main" id="{35739165-F744-42B6-90A7-918E41F91C60}"/>
            </a:ext>
          </a:extLst>
        </xdr:cNvPr>
        <xdr:cNvCxnSpPr/>
      </xdr:nvCxnSpPr>
      <xdr:spPr>
        <a:xfrm>
          <a:off x="4119245" y="515704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78" name="有形固定資産減価償却率平均値テキスト">
          <a:extLst>
            <a:ext uri="{FF2B5EF4-FFF2-40B4-BE49-F238E27FC236}">
              <a16:creationId xmlns:a16="http://schemas.microsoft.com/office/drawing/2014/main" id="{F592F8F0-B1CF-4006-851A-F4488FB949ED}"/>
            </a:ext>
          </a:extLst>
        </xdr:cNvPr>
        <xdr:cNvSpPr txBox="1"/>
      </xdr:nvSpPr>
      <xdr:spPr>
        <a:xfrm>
          <a:off x="4258945" y="5852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9" name="フローチャート: 判断 78">
          <a:extLst>
            <a:ext uri="{FF2B5EF4-FFF2-40B4-BE49-F238E27FC236}">
              <a16:creationId xmlns:a16="http://schemas.microsoft.com/office/drawing/2014/main" id="{ECBABBCE-56AB-454F-92C3-9E7E827E0E1A}"/>
            </a:ext>
          </a:extLst>
        </xdr:cNvPr>
        <xdr:cNvSpPr/>
      </xdr:nvSpPr>
      <xdr:spPr>
        <a:xfrm>
          <a:off x="4157345"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80" name="フローチャート: 判断 79">
          <a:extLst>
            <a:ext uri="{FF2B5EF4-FFF2-40B4-BE49-F238E27FC236}">
              <a16:creationId xmlns:a16="http://schemas.microsoft.com/office/drawing/2014/main" id="{1190FA81-4E77-41F9-A49D-A111F6D6EA02}"/>
            </a:ext>
          </a:extLst>
        </xdr:cNvPr>
        <xdr:cNvSpPr/>
      </xdr:nvSpPr>
      <xdr:spPr>
        <a:xfrm>
          <a:off x="3537585" y="5951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1" name="フローチャート: 判断 80">
          <a:extLst>
            <a:ext uri="{FF2B5EF4-FFF2-40B4-BE49-F238E27FC236}">
              <a16:creationId xmlns:a16="http://schemas.microsoft.com/office/drawing/2014/main" id="{764C2A36-B4E6-42BD-A327-451ED4F92F59}"/>
            </a:ext>
          </a:extLst>
        </xdr:cNvPr>
        <xdr:cNvSpPr/>
      </xdr:nvSpPr>
      <xdr:spPr>
        <a:xfrm>
          <a:off x="286702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2" name="フローチャート: 判断 81">
          <a:extLst>
            <a:ext uri="{FF2B5EF4-FFF2-40B4-BE49-F238E27FC236}">
              <a16:creationId xmlns:a16="http://schemas.microsoft.com/office/drawing/2014/main" id="{8433F18A-2BD1-43B1-83FC-0FA6785772E5}"/>
            </a:ext>
          </a:extLst>
        </xdr:cNvPr>
        <xdr:cNvSpPr/>
      </xdr:nvSpPr>
      <xdr:spPr>
        <a:xfrm>
          <a:off x="2196465" y="5911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3" name="フローチャート: 判断 82">
          <a:extLst>
            <a:ext uri="{FF2B5EF4-FFF2-40B4-BE49-F238E27FC236}">
              <a16:creationId xmlns:a16="http://schemas.microsoft.com/office/drawing/2014/main" id="{B5CAA916-33A2-42D2-9399-40EC3ADA4A4F}"/>
            </a:ext>
          </a:extLst>
        </xdr:cNvPr>
        <xdr:cNvSpPr/>
      </xdr:nvSpPr>
      <xdr:spPr>
        <a:xfrm>
          <a:off x="1525905" y="5843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C920586-4737-4582-8B2B-ADE62D2BDC8E}"/>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F8B57B1-627A-4E87-9A5C-E6C25C8C1893}"/>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7F420E3-6D83-424D-87E9-E57114E64EB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135CF8F-F1C1-4312-BC57-973B2DE454E1}"/>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2C2F984-B116-4F35-BE33-85803545E094}"/>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96944</xdr:rowOff>
    </xdr:from>
    <xdr:to>
      <xdr:col>23</xdr:col>
      <xdr:colOff>136525</xdr:colOff>
      <xdr:row>35</xdr:row>
      <xdr:rowOff>27094</xdr:rowOff>
    </xdr:to>
    <xdr:sp macro="" textlink="">
      <xdr:nvSpPr>
        <xdr:cNvPr id="89" name="楕円 88">
          <a:extLst>
            <a:ext uri="{FF2B5EF4-FFF2-40B4-BE49-F238E27FC236}">
              <a16:creationId xmlns:a16="http://schemas.microsoft.com/office/drawing/2014/main" id="{01A7FF21-C5AF-42B1-8E4B-DC63152C1393}"/>
            </a:ext>
          </a:extLst>
        </xdr:cNvPr>
        <xdr:cNvSpPr/>
      </xdr:nvSpPr>
      <xdr:spPr>
        <a:xfrm>
          <a:off x="4157345" y="65510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11871</xdr:rowOff>
    </xdr:from>
    <xdr:ext cx="405111" cy="259045"/>
    <xdr:sp macro="" textlink="">
      <xdr:nvSpPr>
        <xdr:cNvPr id="90" name="有形固定資産減価償却率該当値テキスト">
          <a:extLst>
            <a:ext uri="{FF2B5EF4-FFF2-40B4-BE49-F238E27FC236}">
              <a16:creationId xmlns:a16="http://schemas.microsoft.com/office/drawing/2014/main" id="{06876207-FE0E-40DC-816E-110A1EE9DDD7}"/>
            </a:ext>
          </a:extLst>
        </xdr:cNvPr>
        <xdr:cNvSpPr txBox="1"/>
      </xdr:nvSpPr>
      <xdr:spPr>
        <a:xfrm>
          <a:off x="4258945" y="64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86148</xdr:rowOff>
    </xdr:from>
    <xdr:to>
      <xdr:col>19</xdr:col>
      <xdr:colOff>187325</xdr:colOff>
      <xdr:row>35</xdr:row>
      <xdr:rowOff>16298</xdr:rowOff>
    </xdr:to>
    <xdr:sp macro="" textlink="">
      <xdr:nvSpPr>
        <xdr:cNvPr id="91" name="楕円 90">
          <a:extLst>
            <a:ext uri="{FF2B5EF4-FFF2-40B4-BE49-F238E27FC236}">
              <a16:creationId xmlns:a16="http://schemas.microsoft.com/office/drawing/2014/main" id="{D2565398-7995-47F0-A232-6010EC7A4CAC}"/>
            </a:ext>
          </a:extLst>
        </xdr:cNvPr>
        <xdr:cNvSpPr/>
      </xdr:nvSpPr>
      <xdr:spPr>
        <a:xfrm>
          <a:off x="3537585" y="6540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136948</xdr:rowOff>
    </xdr:from>
    <xdr:to>
      <xdr:col>23</xdr:col>
      <xdr:colOff>85725</xdr:colOff>
      <xdr:row>34</xdr:row>
      <xdr:rowOff>147744</xdr:rowOff>
    </xdr:to>
    <xdr:cxnSp macro="">
      <xdr:nvCxnSpPr>
        <xdr:cNvPr id="92" name="直線コネクタ 91">
          <a:extLst>
            <a:ext uri="{FF2B5EF4-FFF2-40B4-BE49-F238E27FC236}">
              <a16:creationId xmlns:a16="http://schemas.microsoft.com/office/drawing/2014/main" id="{03BD79D5-8A02-4274-8F08-C2CA9C085A03}"/>
            </a:ext>
          </a:extLst>
        </xdr:cNvPr>
        <xdr:cNvCxnSpPr/>
      </xdr:nvCxnSpPr>
      <xdr:spPr>
        <a:xfrm>
          <a:off x="3588385" y="6591088"/>
          <a:ext cx="61976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71755</xdr:rowOff>
    </xdr:from>
    <xdr:to>
      <xdr:col>15</xdr:col>
      <xdr:colOff>187325</xdr:colOff>
      <xdr:row>35</xdr:row>
      <xdr:rowOff>1905</xdr:rowOff>
    </xdr:to>
    <xdr:sp macro="" textlink="">
      <xdr:nvSpPr>
        <xdr:cNvPr id="93" name="楕円 92">
          <a:extLst>
            <a:ext uri="{FF2B5EF4-FFF2-40B4-BE49-F238E27FC236}">
              <a16:creationId xmlns:a16="http://schemas.microsoft.com/office/drawing/2014/main" id="{8F2422B0-C2D0-4526-89BD-252511C820DC}"/>
            </a:ext>
          </a:extLst>
        </xdr:cNvPr>
        <xdr:cNvSpPr/>
      </xdr:nvSpPr>
      <xdr:spPr>
        <a:xfrm>
          <a:off x="2867025" y="6525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122555</xdr:rowOff>
    </xdr:from>
    <xdr:to>
      <xdr:col>19</xdr:col>
      <xdr:colOff>136525</xdr:colOff>
      <xdr:row>34</xdr:row>
      <xdr:rowOff>136948</xdr:rowOff>
    </xdr:to>
    <xdr:cxnSp macro="">
      <xdr:nvCxnSpPr>
        <xdr:cNvPr id="94" name="直線コネクタ 93">
          <a:extLst>
            <a:ext uri="{FF2B5EF4-FFF2-40B4-BE49-F238E27FC236}">
              <a16:creationId xmlns:a16="http://schemas.microsoft.com/office/drawing/2014/main" id="{814C4830-25C9-4EAB-93A4-00F48FE50530}"/>
            </a:ext>
          </a:extLst>
        </xdr:cNvPr>
        <xdr:cNvCxnSpPr/>
      </xdr:nvCxnSpPr>
      <xdr:spPr>
        <a:xfrm>
          <a:off x="2917825" y="6576695"/>
          <a:ext cx="67056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71755</xdr:rowOff>
    </xdr:from>
    <xdr:to>
      <xdr:col>11</xdr:col>
      <xdr:colOff>187325</xdr:colOff>
      <xdr:row>35</xdr:row>
      <xdr:rowOff>1905</xdr:rowOff>
    </xdr:to>
    <xdr:sp macro="" textlink="">
      <xdr:nvSpPr>
        <xdr:cNvPr id="95" name="楕円 94">
          <a:extLst>
            <a:ext uri="{FF2B5EF4-FFF2-40B4-BE49-F238E27FC236}">
              <a16:creationId xmlns:a16="http://schemas.microsoft.com/office/drawing/2014/main" id="{B0A83144-642F-4FE1-98CF-957ABCA2C286}"/>
            </a:ext>
          </a:extLst>
        </xdr:cNvPr>
        <xdr:cNvSpPr/>
      </xdr:nvSpPr>
      <xdr:spPr>
        <a:xfrm>
          <a:off x="2196465" y="6525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122555</xdr:rowOff>
    </xdr:from>
    <xdr:to>
      <xdr:col>15</xdr:col>
      <xdr:colOff>136525</xdr:colOff>
      <xdr:row>34</xdr:row>
      <xdr:rowOff>122555</xdr:rowOff>
    </xdr:to>
    <xdr:cxnSp macro="">
      <xdr:nvCxnSpPr>
        <xdr:cNvPr id="96" name="直線コネクタ 95">
          <a:extLst>
            <a:ext uri="{FF2B5EF4-FFF2-40B4-BE49-F238E27FC236}">
              <a16:creationId xmlns:a16="http://schemas.microsoft.com/office/drawing/2014/main" id="{CF7252CF-65D0-4C9B-9FF9-A84CD0882017}"/>
            </a:ext>
          </a:extLst>
        </xdr:cNvPr>
        <xdr:cNvCxnSpPr/>
      </xdr:nvCxnSpPr>
      <xdr:spPr>
        <a:xfrm>
          <a:off x="2247265" y="6576695"/>
          <a:ext cx="670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167640</xdr:rowOff>
    </xdr:from>
    <xdr:to>
      <xdr:col>7</xdr:col>
      <xdr:colOff>187325</xdr:colOff>
      <xdr:row>34</xdr:row>
      <xdr:rowOff>97790</xdr:rowOff>
    </xdr:to>
    <xdr:sp macro="" textlink="">
      <xdr:nvSpPr>
        <xdr:cNvPr id="97" name="楕円 96">
          <a:extLst>
            <a:ext uri="{FF2B5EF4-FFF2-40B4-BE49-F238E27FC236}">
              <a16:creationId xmlns:a16="http://schemas.microsoft.com/office/drawing/2014/main" id="{8CF20B51-153A-4CDD-8B34-A1766CCF352E}"/>
            </a:ext>
          </a:extLst>
        </xdr:cNvPr>
        <xdr:cNvSpPr/>
      </xdr:nvSpPr>
      <xdr:spPr>
        <a:xfrm>
          <a:off x="1525905" y="64541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46990</xdr:rowOff>
    </xdr:from>
    <xdr:to>
      <xdr:col>11</xdr:col>
      <xdr:colOff>136525</xdr:colOff>
      <xdr:row>34</xdr:row>
      <xdr:rowOff>122555</xdr:rowOff>
    </xdr:to>
    <xdr:cxnSp macro="">
      <xdr:nvCxnSpPr>
        <xdr:cNvPr id="98" name="直線コネクタ 97">
          <a:extLst>
            <a:ext uri="{FF2B5EF4-FFF2-40B4-BE49-F238E27FC236}">
              <a16:creationId xmlns:a16="http://schemas.microsoft.com/office/drawing/2014/main" id="{9500E75C-ADC8-4450-943A-158DC215EAD8}"/>
            </a:ext>
          </a:extLst>
        </xdr:cNvPr>
        <xdr:cNvCxnSpPr/>
      </xdr:nvCxnSpPr>
      <xdr:spPr>
        <a:xfrm>
          <a:off x="1576705" y="6501130"/>
          <a:ext cx="67056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9" name="n_1aveValue有形固定資産減価償却率">
          <a:extLst>
            <a:ext uri="{FF2B5EF4-FFF2-40B4-BE49-F238E27FC236}">
              <a16:creationId xmlns:a16="http://schemas.microsoft.com/office/drawing/2014/main" id="{1E94468C-2134-46C6-851E-CBE8FD1BBCD1}"/>
            </a:ext>
          </a:extLst>
        </xdr:cNvPr>
        <xdr:cNvSpPr txBox="1"/>
      </xdr:nvSpPr>
      <xdr:spPr>
        <a:xfrm>
          <a:off x="3395989" y="57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100" name="n_2aveValue有形固定資産減価償却率">
          <a:extLst>
            <a:ext uri="{FF2B5EF4-FFF2-40B4-BE49-F238E27FC236}">
              <a16:creationId xmlns:a16="http://schemas.microsoft.com/office/drawing/2014/main" id="{4327DBEE-AAB9-4BA3-AC5F-9989127629A4}"/>
            </a:ext>
          </a:extLst>
        </xdr:cNvPr>
        <xdr:cNvSpPr txBox="1"/>
      </xdr:nvSpPr>
      <xdr:spPr>
        <a:xfrm>
          <a:off x="2738129"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101" name="n_3aveValue有形固定資産減価償却率">
          <a:extLst>
            <a:ext uri="{FF2B5EF4-FFF2-40B4-BE49-F238E27FC236}">
              <a16:creationId xmlns:a16="http://schemas.microsoft.com/office/drawing/2014/main" id="{1FEC20BE-5BC8-48D8-9A09-9F44C2A2CC8C}"/>
            </a:ext>
          </a:extLst>
        </xdr:cNvPr>
        <xdr:cNvSpPr txBox="1"/>
      </xdr:nvSpPr>
      <xdr:spPr>
        <a:xfrm>
          <a:off x="2067569" y="569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2" name="n_4aveValue有形固定資産減価償却率">
          <a:extLst>
            <a:ext uri="{FF2B5EF4-FFF2-40B4-BE49-F238E27FC236}">
              <a16:creationId xmlns:a16="http://schemas.microsoft.com/office/drawing/2014/main" id="{514BC7D4-FA10-4C41-87B9-B2F7406FBCF1}"/>
            </a:ext>
          </a:extLst>
        </xdr:cNvPr>
        <xdr:cNvSpPr txBox="1"/>
      </xdr:nvSpPr>
      <xdr:spPr>
        <a:xfrm>
          <a:off x="1397009" y="56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7425</xdr:rowOff>
    </xdr:from>
    <xdr:ext cx="405111" cy="259045"/>
    <xdr:sp macro="" textlink="">
      <xdr:nvSpPr>
        <xdr:cNvPr id="103" name="n_1mainValue有形固定資産減価償却率">
          <a:extLst>
            <a:ext uri="{FF2B5EF4-FFF2-40B4-BE49-F238E27FC236}">
              <a16:creationId xmlns:a16="http://schemas.microsoft.com/office/drawing/2014/main" id="{35DC5B12-9108-4CDC-90B3-482DB0E005E2}"/>
            </a:ext>
          </a:extLst>
        </xdr:cNvPr>
        <xdr:cNvSpPr txBox="1"/>
      </xdr:nvSpPr>
      <xdr:spPr>
        <a:xfrm>
          <a:off x="3395989" y="662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164482</xdr:rowOff>
    </xdr:from>
    <xdr:ext cx="405111" cy="259045"/>
    <xdr:sp macro="" textlink="">
      <xdr:nvSpPr>
        <xdr:cNvPr id="104" name="n_2mainValue有形固定資産減価償却率">
          <a:extLst>
            <a:ext uri="{FF2B5EF4-FFF2-40B4-BE49-F238E27FC236}">
              <a16:creationId xmlns:a16="http://schemas.microsoft.com/office/drawing/2014/main" id="{00B3070A-1327-4B45-96DF-12A23D3D83A3}"/>
            </a:ext>
          </a:extLst>
        </xdr:cNvPr>
        <xdr:cNvSpPr txBox="1"/>
      </xdr:nvSpPr>
      <xdr:spPr>
        <a:xfrm>
          <a:off x="2738129" y="661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164482</xdr:rowOff>
    </xdr:from>
    <xdr:ext cx="405111" cy="259045"/>
    <xdr:sp macro="" textlink="">
      <xdr:nvSpPr>
        <xdr:cNvPr id="105" name="n_3mainValue有形固定資産減価償却率">
          <a:extLst>
            <a:ext uri="{FF2B5EF4-FFF2-40B4-BE49-F238E27FC236}">
              <a16:creationId xmlns:a16="http://schemas.microsoft.com/office/drawing/2014/main" id="{255AEED0-1F97-47C0-B3B5-A6DF2B77F851}"/>
            </a:ext>
          </a:extLst>
        </xdr:cNvPr>
        <xdr:cNvSpPr txBox="1"/>
      </xdr:nvSpPr>
      <xdr:spPr>
        <a:xfrm>
          <a:off x="2067569" y="661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88917</xdr:rowOff>
    </xdr:from>
    <xdr:ext cx="405111" cy="259045"/>
    <xdr:sp macro="" textlink="">
      <xdr:nvSpPr>
        <xdr:cNvPr id="106" name="n_4mainValue有形固定資産減価償却率">
          <a:extLst>
            <a:ext uri="{FF2B5EF4-FFF2-40B4-BE49-F238E27FC236}">
              <a16:creationId xmlns:a16="http://schemas.microsoft.com/office/drawing/2014/main" id="{164F2873-9FF8-4D57-B6C6-91A963044368}"/>
            </a:ext>
          </a:extLst>
        </xdr:cNvPr>
        <xdr:cNvSpPr txBox="1"/>
      </xdr:nvSpPr>
      <xdr:spPr>
        <a:xfrm>
          <a:off x="1397009" y="654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5333D2E6-7493-4F6A-A3CD-415794CC269C}"/>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0ED97D4-3AE2-4342-A621-EEBCF9A08C75}"/>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80D0F56-FBE6-422F-B8A7-C484E96924A2}"/>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B3FF65A-FCCA-448E-B152-7DB6D3DA5AF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59ED6FB-8F60-4E40-AAE1-14BA49E2499E}"/>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AF4EB32B-12B1-47D6-9B39-8B0CC30EC97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5587A7A-D6E1-4E33-8754-F8629C3EB47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2FEF8F1-6A01-4AEC-8B84-1DE32E695EFD}"/>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886B5B2-7B40-4EF9-8727-41334A90B503}"/>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EB469374-49F3-4980-90F4-29D125589DEB}"/>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B61128F-FA2C-443F-8C10-7F6D7A11B28E}"/>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5590E7ED-B9AA-486F-93FB-CB1E10E6B78C}"/>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5D5059A-F7DA-48D7-9AD4-1CFEFC5A1432}"/>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債務償還比率は各平均と比べ低い数値となっている。</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年間の比較でみても、減少傾向である。将来世代の負担を増やさないような財政運営に努めていく。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7EDF832-69D4-4690-A23D-1B32809FB11C}"/>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C7452F01-BBA1-46A4-8AA9-F007BD1B3EF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FF3785E-1198-448F-9E5B-3F99FFC290B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DF9B932D-1D03-440A-8D39-B86D17634CED}"/>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EE46163D-DED9-4F59-B584-FB17EA0B0EB8}"/>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0052121-1231-443E-A1FC-03EC1BC8AFD7}"/>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A6433206-B211-4BEE-AAC9-5F2BA4260E45}"/>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F3C1001-897B-4614-BFE4-FF4B0B46C62C}"/>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1412C5CE-A835-4BB5-9386-7CF2415F8B99}"/>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EE13498F-A0B9-4AC2-8647-7E3C03472C1E}"/>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4544AB7-FCC4-44D1-9B27-24D99A006217}"/>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D823A0CC-928E-49FC-9553-0CCFA098DDB2}"/>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F0E6AE6-B1D6-4B5B-8B8D-64B994380389}"/>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6FE6AA36-EC2B-4683-99AC-00DD87E81E59}"/>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915A47CF-F03E-4C9D-880B-E6A540BA4E21}"/>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B2F8650-DD21-4801-9088-09A9DC93F5AC}"/>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86887E71-7F19-411D-AC44-76373773752F}"/>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7" name="直線コネクタ 136">
          <a:extLst>
            <a:ext uri="{FF2B5EF4-FFF2-40B4-BE49-F238E27FC236}">
              <a16:creationId xmlns:a16="http://schemas.microsoft.com/office/drawing/2014/main" id="{BE5ECCF9-FF78-4488-8A43-CA3C0A197F3C}"/>
            </a:ext>
          </a:extLst>
        </xdr:cNvPr>
        <xdr:cNvCxnSpPr/>
      </xdr:nvCxnSpPr>
      <xdr:spPr>
        <a:xfrm flipV="1">
          <a:off x="13027660" y="5292390"/>
          <a:ext cx="1269" cy="123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8" name="債務償還比率最小値テキスト">
          <a:extLst>
            <a:ext uri="{FF2B5EF4-FFF2-40B4-BE49-F238E27FC236}">
              <a16:creationId xmlns:a16="http://schemas.microsoft.com/office/drawing/2014/main" id="{F239E8F9-E06C-48B0-804E-7948171CA66E}"/>
            </a:ext>
          </a:extLst>
        </xdr:cNvPr>
        <xdr:cNvSpPr txBox="1"/>
      </xdr:nvSpPr>
      <xdr:spPr>
        <a:xfrm>
          <a:off x="13080365" y="653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9" name="直線コネクタ 138">
          <a:extLst>
            <a:ext uri="{FF2B5EF4-FFF2-40B4-BE49-F238E27FC236}">
              <a16:creationId xmlns:a16="http://schemas.microsoft.com/office/drawing/2014/main" id="{2E227A88-69BA-44E0-84AF-E99A019DB317}"/>
            </a:ext>
          </a:extLst>
        </xdr:cNvPr>
        <xdr:cNvCxnSpPr/>
      </xdr:nvCxnSpPr>
      <xdr:spPr>
        <a:xfrm>
          <a:off x="12963525" y="6530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40" name="債務償還比率最大値テキスト">
          <a:extLst>
            <a:ext uri="{FF2B5EF4-FFF2-40B4-BE49-F238E27FC236}">
              <a16:creationId xmlns:a16="http://schemas.microsoft.com/office/drawing/2014/main" id="{C7F7E49B-59D9-476D-BFBA-2B2019ABBDD3}"/>
            </a:ext>
          </a:extLst>
        </xdr:cNvPr>
        <xdr:cNvSpPr txBox="1"/>
      </xdr:nvSpPr>
      <xdr:spPr>
        <a:xfrm>
          <a:off x="13080365" y="507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41" name="直線コネクタ 140">
          <a:extLst>
            <a:ext uri="{FF2B5EF4-FFF2-40B4-BE49-F238E27FC236}">
              <a16:creationId xmlns:a16="http://schemas.microsoft.com/office/drawing/2014/main" id="{DC4393AB-CDF1-4D7E-B745-CEDDC93FDB36}"/>
            </a:ext>
          </a:extLst>
        </xdr:cNvPr>
        <xdr:cNvCxnSpPr/>
      </xdr:nvCxnSpPr>
      <xdr:spPr>
        <a:xfrm>
          <a:off x="12963525" y="5292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2" name="債務償還比率平均値テキスト">
          <a:extLst>
            <a:ext uri="{FF2B5EF4-FFF2-40B4-BE49-F238E27FC236}">
              <a16:creationId xmlns:a16="http://schemas.microsoft.com/office/drawing/2014/main" id="{9931AB8F-4920-4661-A593-B463B074E73F}"/>
            </a:ext>
          </a:extLst>
        </xdr:cNvPr>
        <xdr:cNvSpPr txBox="1"/>
      </xdr:nvSpPr>
      <xdr:spPr>
        <a:xfrm>
          <a:off x="13080365" y="5888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3" name="フローチャート: 判断 142">
          <a:extLst>
            <a:ext uri="{FF2B5EF4-FFF2-40B4-BE49-F238E27FC236}">
              <a16:creationId xmlns:a16="http://schemas.microsoft.com/office/drawing/2014/main" id="{8FE9045B-B288-4F06-9B56-E84514E12E91}"/>
            </a:ext>
          </a:extLst>
        </xdr:cNvPr>
        <xdr:cNvSpPr/>
      </xdr:nvSpPr>
      <xdr:spPr>
        <a:xfrm>
          <a:off x="13001625" y="5910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44" name="フローチャート: 判断 143">
          <a:extLst>
            <a:ext uri="{FF2B5EF4-FFF2-40B4-BE49-F238E27FC236}">
              <a16:creationId xmlns:a16="http://schemas.microsoft.com/office/drawing/2014/main" id="{AB3D98A1-BF69-4B42-BF19-FCE6227B5DC1}"/>
            </a:ext>
          </a:extLst>
        </xdr:cNvPr>
        <xdr:cNvSpPr/>
      </xdr:nvSpPr>
      <xdr:spPr>
        <a:xfrm>
          <a:off x="12359005" y="6027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45" name="フローチャート: 判断 144">
          <a:extLst>
            <a:ext uri="{FF2B5EF4-FFF2-40B4-BE49-F238E27FC236}">
              <a16:creationId xmlns:a16="http://schemas.microsoft.com/office/drawing/2014/main" id="{C70FEE6B-B214-4F2F-906A-7B2CBE76E1D2}"/>
            </a:ext>
          </a:extLst>
        </xdr:cNvPr>
        <xdr:cNvSpPr/>
      </xdr:nvSpPr>
      <xdr:spPr>
        <a:xfrm>
          <a:off x="11688445" y="6025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46" name="フローチャート: 判断 145">
          <a:extLst>
            <a:ext uri="{FF2B5EF4-FFF2-40B4-BE49-F238E27FC236}">
              <a16:creationId xmlns:a16="http://schemas.microsoft.com/office/drawing/2014/main" id="{9C39A410-5667-44C5-9511-7903B04DCE16}"/>
            </a:ext>
          </a:extLst>
        </xdr:cNvPr>
        <xdr:cNvSpPr/>
      </xdr:nvSpPr>
      <xdr:spPr>
        <a:xfrm>
          <a:off x="11017885" y="601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47" name="フローチャート: 判断 146">
          <a:extLst>
            <a:ext uri="{FF2B5EF4-FFF2-40B4-BE49-F238E27FC236}">
              <a16:creationId xmlns:a16="http://schemas.microsoft.com/office/drawing/2014/main" id="{1311DF2B-625D-4EDC-8489-0AD1B55CADCE}"/>
            </a:ext>
          </a:extLst>
        </xdr:cNvPr>
        <xdr:cNvSpPr/>
      </xdr:nvSpPr>
      <xdr:spPr>
        <a:xfrm>
          <a:off x="10347325" y="60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E96343B-0DFC-43A7-9CB5-0E36AF172B6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9B901B1-C652-4047-8D70-785F404189D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23064DA-0DE6-4798-AF08-079640FF1D6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D20E948-7FCA-4F63-AC86-195D35878B98}"/>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AD8FE38-1312-4C2F-8842-15E1BFB5FCD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56343</xdr:rowOff>
    </xdr:from>
    <xdr:to>
      <xdr:col>76</xdr:col>
      <xdr:colOff>73025</xdr:colOff>
      <xdr:row>30</xdr:row>
      <xdr:rowOff>157943</xdr:rowOff>
    </xdr:to>
    <xdr:sp macro="" textlink="">
      <xdr:nvSpPr>
        <xdr:cNvPr id="153" name="楕円 152">
          <a:extLst>
            <a:ext uri="{FF2B5EF4-FFF2-40B4-BE49-F238E27FC236}">
              <a16:creationId xmlns:a16="http://schemas.microsoft.com/office/drawing/2014/main" id="{0CBC9ABA-1DEE-4FF8-8074-52AF2641850C}"/>
            </a:ext>
          </a:extLst>
        </xdr:cNvPr>
        <xdr:cNvSpPr/>
      </xdr:nvSpPr>
      <xdr:spPr>
        <a:xfrm>
          <a:off x="13001625" y="5839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79220</xdr:rowOff>
    </xdr:from>
    <xdr:ext cx="469744" cy="259045"/>
    <xdr:sp macro="" textlink="">
      <xdr:nvSpPr>
        <xdr:cNvPr id="154" name="債務償還比率該当値テキスト">
          <a:extLst>
            <a:ext uri="{FF2B5EF4-FFF2-40B4-BE49-F238E27FC236}">
              <a16:creationId xmlns:a16="http://schemas.microsoft.com/office/drawing/2014/main" id="{53730C6C-EEAA-4C09-9512-E0AABBD30CC3}"/>
            </a:ext>
          </a:extLst>
        </xdr:cNvPr>
        <xdr:cNvSpPr txBox="1"/>
      </xdr:nvSpPr>
      <xdr:spPr>
        <a:xfrm>
          <a:off x="13080365" y="569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79475</xdr:rowOff>
    </xdr:from>
    <xdr:to>
      <xdr:col>72</xdr:col>
      <xdr:colOff>123825</xdr:colOff>
      <xdr:row>31</xdr:row>
      <xdr:rowOff>9625</xdr:rowOff>
    </xdr:to>
    <xdr:sp macro="" textlink="">
      <xdr:nvSpPr>
        <xdr:cNvPr id="155" name="楕円 154">
          <a:extLst>
            <a:ext uri="{FF2B5EF4-FFF2-40B4-BE49-F238E27FC236}">
              <a16:creationId xmlns:a16="http://schemas.microsoft.com/office/drawing/2014/main" id="{44F78D22-2776-451A-A7FC-9BB2F8DCE375}"/>
            </a:ext>
          </a:extLst>
        </xdr:cNvPr>
        <xdr:cNvSpPr/>
      </xdr:nvSpPr>
      <xdr:spPr>
        <a:xfrm>
          <a:off x="12359005" y="586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107143</xdr:rowOff>
    </xdr:from>
    <xdr:to>
      <xdr:col>76</xdr:col>
      <xdr:colOff>22225</xdr:colOff>
      <xdr:row>30</xdr:row>
      <xdr:rowOff>130275</xdr:rowOff>
    </xdr:to>
    <xdr:cxnSp macro="">
      <xdr:nvCxnSpPr>
        <xdr:cNvPr id="156" name="直線コネクタ 155">
          <a:extLst>
            <a:ext uri="{FF2B5EF4-FFF2-40B4-BE49-F238E27FC236}">
              <a16:creationId xmlns:a16="http://schemas.microsoft.com/office/drawing/2014/main" id="{13490897-7282-414B-88E0-9C29A9AAC13E}"/>
            </a:ext>
          </a:extLst>
        </xdr:cNvPr>
        <xdr:cNvCxnSpPr/>
      </xdr:nvCxnSpPr>
      <xdr:spPr>
        <a:xfrm flipV="1">
          <a:off x="12409805" y="5890723"/>
          <a:ext cx="61976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26924</xdr:rowOff>
    </xdr:from>
    <xdr:to>
      <xdr:col>68</xdr:col>
      <xdr:colOff>123825</xdr:colOff>
      <xdr:row>31</xdr:row>
      <xdr:rowOff>128524</xdr:rowOff>
    </xdr:to>
    <xdr:sp macro="" textlink="">
      <xdr:nvSpPr>
        <xdr:cNvPr id="157" name="楕円 156">
          <a:extLst>
            <a:ext uri="{FF2B5EF4-FFF2-40B4-BE49-F238E27FC236}">
              <a16:creationId xmlns:a16="http://schemas.microsoft.com/office/drawing/2014/main" id="{9A067462-AB9D-482E-9B96-04D620D0816A}"/>
            </a:ext>
          </a:extLst>
        </xdr:cNvPr>
        <xdr:cNvSpPr/>
      </xdr:nvSpPr>
      <xdr:spPr>
        <a:xfrm>
          <a:off x="11688445"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130275</xdr:rowOff>
    </xdr:from>
    <xdr:to>
      <xdr:col>72</xdr:col>
      <xdr:colOff>73025</xdr:colOff>
      <xdr:row>31</xdr:row>
      <xdr:rowOff>77724</xdr:rowOff>
    </xdr:to>
    <xdr:cxnSp macro="">
      <xdr:nvCxnSpPr>
        <xdr:cNvPr id="158" name="直線コネクタ 157">
          <a:extLst>
            <a:ext uri="{FF2B5EF4-FFF2-40B4-BE49-F238E27FC236}">
              <a16:creationId xmlns:a16="http://schemas.microsoft.com/office/drawing/2014/main" id="{279D6D0C-0649-4E42-86EE-873BA1275B31}"/>
            </a:ext>
          </a:extLst>
        </xdr:cNvPr>
        <xdr:cNvCxnSpPr/>
      </xdr:nvCxnSpPr>
      <xdr:spPr>
        <a:xfrm flipV="1">
          <a:off x="11739245" y="5913855"/>
          <a:ext cx="670560" cy="11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110626</xdr:rowOff>
    </xdr:from>
    <xdr:to>
      <xdr:col>64</xdr:col>
      <xdr:colOff>123825</xdr:colOff>
      <xdr:row>31</xdr:row>
      <xdr:rowOff>40776</xdr:rowOff>
    </xdr:to>
    <xdr:sp macro="" textlink="">
      <xdr:nvSpPr>
        <xdr:cNvPr id="159" name="楕円 158">
          <a:extLst>
            <a:ext uri="{FF2B5EF4-FFF2-40B4-BE49-F238E27FC236}">
              <a16:creationId xmlns:a16="http://schemas.microsoft.com/office/drawing/2014/main" id="{0C984AAC-13BC-4082-8552-5B5408AC8C3C}"/>
            </a:ext>
          </a:extLst>
        </xdr:cNvPr>
        <xdr:cNvSpPr/>
      </xdr:nvSpPr>
      <xdr:spPr>
        <a:xfrm>
          <a:off x="11017885" y="58942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161426</xdr:rowOff>
    </xdr:from>
    <xdr:to>
      <xdr:col>68</xdr:col>
      <xdr:colOff>73025</xdr:colOff>
      <xdr:row>31</xdr:row>
      <xdr:rowOff>77724</xdr:rowOff>
    </xdr:to>
    <xdr:cxnSp macro="">
      <xdr:nvCxnSpPr>
        <xdr:cNvPr id="160" name="直線コネクタ 159">
          <a:extLst>
            <a:ext uri="{FF2B5EF4-FFF2-40B4-BE49-F238E27FC236}">
              <a16:creationId xmlns:a16="http://schemas.microsoft.com/office/drawing/2014/main" id="{27A97000-67FB-4DDF-82A8-1FDCEF7FADD5}"/>
            </a:ext>
          </a:extLst>
        </xdr:cNvPr>
        <xdr:cNvCxnSpPr/>
      </xdr:nvCxnSpPr>
      <xdr:spPr>
        <a:xfrm>
          <a:off x="11068685" y="5945006"/>
          <a:ext cx="670560" cy="8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109701</xdr:rowOff>
    </xdr:from>
    <xdr:to>
      <xdr:col>60</xdr:col>
      <xdr:colOff>123825</xdr:colOff>
      <xdr:row>31</xdr:row>
      <xdr:rowOff>39851</xdr:rowOff>
    </xdr:to>
    <xdr:sp macro="" textlink="">
      <xdr:nvSpPr>
        <xdr:cNvPr id="161" name="楕円 160">
          <a:extLst>
            <a:ext uri="{FF2B5EF4-FFF2-40B4-BE49-F238E27FC236}">
              <a16:creationId xmlns:a16="http://schemas.microsoft.com/office/drawing/2014/main" id="{A9C4619C-B40C-415D-A658-D6EFEFAB50F9}"/>
            </a:ext>
          </a:extLst>
        </xdr:cNvPr>
        <xdr:cNvSpPr/>
      </xdr:nvSpPr>
      <xdr:spPr>
        <a:xfrm>
          <a:off x="10347325" y="5893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160501</xdr:rowOff>
    </xdr:from>
    <xdr:to>
      <xdr:col>64</xdr:col>
      <xdr:colOff>73025</xdr:colOff>
      <xdr:row>30</xdr:row>
      <xdr:rowOff>161426</xdr:rowOff>
    </xdr:to>
    <xdr:cxnSp macro="">
      <xdr:nvCxnSpPr>
        <xdr:cNvPr id="162" name="直線コネクタ 161">
          <a:extLst>
            <a:ext uri="{FF2B5EF4-FFF2-40B4-BE49-F238E27FC236}">
              <a16:creationId xmlns:a16="http://schemas.microsoft.com/office/drawing/2014/main" id="{F5B22953-50E7-4842-954A-87962B266FC3}"/>
            </a:ext>
          </a:extLst>
        </xdr:cNvPr>
        <xdr:cNvCxnSpPr/>
      </xdr:nvCxnSpPr>
      <xdr:spPr>
        <a:xfrm>
          <a:off x="10398125" y="5944081"/>
          <a:ext cx="67056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63" name="n_1aveValue債務償還比率">
          <a:extLst>
            <a:ext uri="{FF2B5EF4-FFF2-40B4-BE49-F238E27FC236}">
              <a16:creationId xmlns:a16="http://schemas.microsoft.com/office/drawing/2014/main" id="{FCBCDB10-EF77-40D9-9907-B18E26A2F04E}"/>
            </a:ext>
          </a:extLst>
        </xdr:cNvPr>
        <xdr:cNvSpPr txBox="1"/>
      </xdr:nvSpPr>
      <xdr:spPr>
        <a:xfrm>
          <a:off x="12185092" y="612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64" name="n_2aveValue債務償還比率">
          <a:extLst>
            <a:ext uri="{FF2B5EF4-FFF2-40B4-BE49-F238E27FC236}">
              <a16:creationId xmlns:a16="http://schemas.microsoft.com/office/drawing/2014/main" id="{EA99B356-CD56-4E8C-8C59-BD57953ABA43}"/>
            </a:ext>
          </a:extLst>
        </xdr:cNvPr>
        <xdr:cNvSpPr txBox="1"/>
      </xdr:nvSpPr>
      <xdr:spPr>
        <a:xfrm>
          <a:off x="11527232"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65" name="n_3aveValue債務償還比率">
          <a:extLst>
            <a:ext uri="{FF2B5EF4-FFF2-40B4-BE49-F238E27FC236}">
              <a16:creationId xmlns:a16="http://schemas.microsoft.com/office/drawing/2014/main" id="{6EB147CB-9617-4881-B3CD-2A545ECD90AD}"/>
            </a:ext>
          </a:extLst>
        </xdr:cNvPr>
        <xdr:cNvSpPr txBox="1"/>
      </xdr:nvSpPr>
      <xdr:spPr>
        <a:xfrm>
          <a:off x="10856672" y="610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66" name="n_4aveValue債務償還比率">
          <a:extLst>
            <a:ext uri="{FF2B5EF4-FFF2-40B4-BE49-F238E27FC236}">
              <a16:creationId xmlns:a16="http://schemas.microsoft.com/office/drawing/2014/main" id="{7D0F435B-45D5-4CA1-B06E-A7893F6ACBAA}"/>
            </a:ext>
          </a:extLst>
        </xdr:cNvPr>
        <xdr:cNvSpPr txBox="1"/>
      </xdr:nvSpPr>
      <xdr:spPr>
        <a:xfrm>
          <a:off x="10186112" y="61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26152</xdr:rowOff>
    </xdr:from>
    <xdr:ext cx="469744" cy="259045"/>
    <xdr:sp macro="" textlink="">
      <xdr:nvSpPr>
        <xdr:cNvPr id="167" name="n_1mainValue債務償還比率">
          <a:extLst>
            <a:ext uri="{FF2B5EF4-FFF2-40B4-BE49-F238E27FC236}">
              <a16:creationId xmlns:a16="http://schemas.microsoft.com/office/drawing/2014/main" id="{9DFCA470-DBBF-44EE-BA97-B1B12D01FF3A}"/>
            </a:ext>
          </a:extLst>
        </xdr:cNvPr>
        <xdr:cNvSpPr txBox="1"/>
      </xdr:nvSpPr>
      <xdr:spPr>
        <a:xfrm>
          <a:off x="12185092" y="56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145051</xdr:rowOff>
    </xdr:from>
    <xdr:ext cx="469744" cy="259045"/>
    <xdr:sp macro="" textlink="">
      <xdr:nvSpPr>
        <xdr:cNvPr id="168" name="n_2mainValue債務償還比率">
          <a:extLst>
            <a:ext uri="{FF2B5EF4-FFF2-40B4-BE49-F238E27FC236}">
              <a16:creationId xmlns:a16="http://schemas.microsoft.com/office/drawing/2014/main" id="{4CA9982C-9427-4F67-8A33-FDED8F0CCE22}"/>
            </a:ext>
          </a:extLst>
        </xdr:cNvPr>
        <xdr:cNvSpPr txBox="1"/>
      </xdr:nvSpPr>
      <xdr:spPr>
        <a:xfrm>
          <a:off x="11527232" y="57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57303</xdr:rowOff>
    </xdr:from>
    <xdr:ext cx="469744" cy="259045"/>
    <xdr:sp macro="" textlink="">
      <xdr:nvSpPr>
        <xdr:cNvPr id="169" name="n_3mainValue債務償還比率">
          <a:extLst>
            <a:ext uri="{FF2B5EF4-FFF2-40B4-BE49-F238E27FC236}">
              <a16:creationId xmlns:a16="http://schemas.microsoft.com/office/drawing/2014/main" id="{233898C7-1330-4830-AD70-EA6F734AA03C}"/>
            </a:ext>
          </a:extLst>
        </xdr:cNvPr>
        <xdr:cNvSpPr txBox="1"/>
      </xdr:nvSpPr>
      <xdr:spPr>
        <a:xfrm>
          <a:off x="10856672" y="56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56378</xdr:rowOff>
    </xdr:from>
    <xdr:ext cx="469744" cy="259045"/>
    <xdr:sp macro="" textlink="">
      <xdr:nvSpPr>
        <xdr:cNvPr id="170" name="n_4mainValue債務償還比率">
          <a:extLst>
            <a:ext uri="{FF2B5EF4-FFF2-40B4-BE49-F238E27FC236}">
              <a16:creationId xmlns:a16="http://schemas.microsoft.com/office/drawing/2014/main" id="{05B2FEF6-C939-4BE8-B360-CB88ADCA9F26}"/>
            </a:ext>
          </a:extLst>
        </xdr:cNvPr>
        <xdr:cNvSpPr txBox="1"/>
      </xdr:nvSpPr>
      <xdr:spPr>
        <a:xfrm>
          <a:off x="10186112" y="56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E27FC70-6F20-444A-970B-61B2C410239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CC939410-A571-4D64-B4A0-822E102C88C5}"/>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60294E55-48FB-4A5B-B20A-51E82F9E607B}"/>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B2E50A15-3A83-4180-B29B-8DDC5CAE8273}"/>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35F270C1-0EFA-4797-A807-2179A564F935}"/>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73F66626-80C6-41C4-9501-D46CE1EAD50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356865-1598-471C-B6EC-FAAB2B10DFB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A53FED-7BFB-4154-843C-73944135536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E37D5E-3DB2-404F-9039-1428AD356EA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302C6D-F991-4C22-BF4F-0CA14C76FDB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14D4D9-0FA7-4134-BECB-E11D88E847C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CA7175-1977-4DE6-8146-3A5E5742446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097A7A-DA1F-4260-8FB7-AF2581DAFAA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021739-A089-45F8-923F-291B662D340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B196D1-DEB8-4B8A-9795-396C075DD04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2D0EC7-BE50-4A60-B260-0F32F9BDE7F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
11,841
237.54
10,653,255
10,470,141
75,256
4,906,279
6,754,502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CB1625-E516-4E2A-810E-95664C4B843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A03BB0-B546-4EBE-ACE1-F97000E8EE8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28EEFB3-4549-4BBB-A89C-7AB5C518153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C529A4-BA98-4952-838B-D03A637C303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71BD14-EA82-416C-B330-ECC242DF9CC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A55B0E0-CE57-4E6E-96F9-5FA6FFD9187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325010-021A-4031-9A25-B19639B7B1F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3FB9FE-B33B-4E06-A1B1-8E5397D9083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0058C8-75F1-4E66-8AFF-7C969F90A8D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1F94C2-1119-4B8C-81E0-1CAAD5BCE78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6913346-98EA-41A4-BA91-3536923EF3F1}"/>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FB871DD-ED5B-4076-BD4F-53127D8CF1F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C5BF507-A308-4F95-B20A-C695ADE4A97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2C0D08-A4DA-4E4E-8E95-D67064BDCC2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FD1653-450C-4DE4-83A3-995D8C1E051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721C14-C3E6-4FE4-8246-7301A56D117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9AAC51-C5CD-402E-BC99-A05D45E7426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16FABC-85E9-4FD1-B849-F84515FD227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A37F19-B3B5-4D74-92F3-62340735709B}"/>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E342F0-60F9-4A8D-A866-0A3AD6FAC2B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1A7DF0-7F89-4576-8439-705759E348C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247DA07-A7C5-4650-923C-F8B622C9698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B726E8-A117-4F83-968A-C2D29139FC6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B54A67-DA74-4CD1-8A90-41E17D32F70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E2175A-7F56-426A-820A-311E01C3309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D517DF3-766F-4D09-8182-2ED17410171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431CC5A-8A7A-4C2D-B3A5-1F1211BA14A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96E5C1-A00B-4582-B852-A1AB82FAB3F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C90684-69E1-4A3F-B93F-656E981EBDB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16262B4-6CF6-4DC7-A0A0-9E0294FB2EB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DD2FD2-BA8C-4A83-BD2D-1BA907171D5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0411050-7C56-410F-A466-46E7731DBE3B}"/>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989227E-9550-4EDB-82C5-E920B6B92684}"/>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8717383-A15C-4B80-AF9E-37DC40FA2B13}"/>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CA5BF9D-5BA6-46C8-BFF7-F5C6F61360C1}"/>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94584133-769F-4C87-9ED1-4B3A107918DB}"/>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1FA2E2B-9241-477A-A6EB-E796BEA5D11B}"/>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9F45DC2-3E4D-4C05-AA36-DB15E0290B94}"/>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E3779DE-053A-49EE-BBCC-A667E8AD476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5093F13-0D2B-4736-A8CC-36E02DA3AB35}"/>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69E9707-77EE-4D3E-98BC-7FDF5F1345B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6710D41-4A8A-44D9-89B2-DB7E21C7F89C}"/>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38D1BC7-CDAB-491F-BD20-46E9FE63ABB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7A1C3460-3E3D-4A92-A3A0-DC05BF2AC899}"/>
            </a:ext>
          </a:extLst>
        </xdr:cNvPr>
        <xdr:cNvCxnSpPr/>
      </xdr:nvCxnSpPr>
      <xdr:spPr>
        <a:xfrm flipV="1">
          <a:off x="4086225" y="5688330"/>
          <a:ext cx="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52F4A4F8-92A0-4FFD-A612-4948A9CBC041}"/>
            </a:ext>
          </a:extLst>
        </xdr:cNvPr>
        <xdr:cNvSpPr txBox="1"/>
      </xdr:nvSpPr>
      <xdr:spPr>
        <a:xfrm>
          <a:off x="4124960"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80C9CDA2-43F6-4B45-8031-A61FAED43B70}"/>
            </a:ext>
          </a:extLst>
        </xdr:cNvPr>
        <xdr:cNvCxnSpPr/>
      </xdr:nvCxnSpPr>
      <xdr:spPr>
        <a:xfrm>
          <a:off x="4020820" y="69700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F23AD661-140F-4EF1-B5CD-9EBBD78B3395}"/>
            </a:ext>
          </a:extLst>
        </xdr:cNvPr>
        <xdr:cNvSpPr txBox="1"/>
      </xdr:nvSpPr>
      <xdr:spPr>
        <a:xfrm>
          <a:off x="412496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BE4EA77E-80FB-4652-8194-6FA126F5148F}"/>
            </a:ext>
          </a:extLst>
        </xdr:cNvPr>
        <xdr:cNvCxnSpPr/>
      </xdr:nvCxnSpPr>
      <xdr:spPr>
        <a:xfrm>
          <a:off x="402082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31E3CBE8-AEAC-4D4B-B834-C4642A7BB840}"/>
            </a:ext>
          </a:extLst>
        </xdr:cNvPr>
        <xdr:cNvSpPr txBox="1"/>
      </xdr:nvSpPr>
      <xdr:spPr>
        <a:xfrm>
          <a:off x="4124960" y="603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9966A8B2-D25A-4AFE-9AE4-6A07009CE43E}"/>
            </a:ext>
          </a:extLst>
        </xdr:cNvPr>
        <xdr:cNvSpPr/>
      </xdr:nvSpPr>
      <xdr:spPr>
        <a:xfrm>
          <a:off x="4036060" y="6177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5832F9DF-77FD-41E9-A7D0-D8A7E6D35AFF}"/>
            </a:ext>
          </a:extLst>
        </xdr:cNvPr>
        <xdr:cNvSpPr/>
      </xdr:nvSpPr>
      <xdr:spPr>
        <a:xfrm>
          <a:off x="3312160" y="6147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CF8EB6B4-F5BC-4358-9E5D-8EDA99ECAA1D}"/>
            </a:ext>
          </a:extLst>
        </xdr:cNvPr>
        <xdr:cNvSpPr/>
      </xdr:nvSpPr>
      <xdr:spPr>
        <a:xfrm>
          <a:off x="2514600" y="611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3C65E14E-4E70-48E6-B5D2-28D26D8BBCCE}"/>
            </a:ext>
          </a:extLst>
        </xdr:cNvPr>
        <xdr:cNvSpPr/>
      </xdr:nvSpPr>
      <xdr:spPr>
        <a:xfrm>
          <a:off x="1739900" y="611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25815F23-50B3-44BE-96D2-D0A66353E9F9}"/>
            </a:ext>
          </a:extLst>
        </xdr:cNvPr>
        <xdr:cNvSpPr/>
      </xdr:nvSpPr>
      <xdr:spPr>
        <a:xfrm>
          <a:off x="965200" y="6069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C20CB83-3A17-4641-893E-1E17AEE43AD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A5439AF-0B86-4027-899A-9AC37B8498B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88B402-E61C-4B73-AD94-26F16AC9440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DAEA27-0258-47F3-AD5C-E968BC37B85A}"/>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57CF95-0835-41DA-9A2A-9C957DF8DDD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82550</xdr:rowOff>
    </xdr:from>
    <xdr:to>
      <xdr:col>24</xdr:col>
      <xdr:colOff>114300</xdr:colOff>
      <xdr:row>40</xdr:row>
      <xdr:rowOff>12700</xdr:rowOff>
    </xdr:to>
    <xdr:sp macro="" textlink="">
      <xdr:nvSpPr>
        <xdr:cNvPr id="71" name="楕円 70">
          <a:extLst>
            <a:ext uri="{FF2B5EF4-FFF2-40B4-BE49-F238E27FC236}">
              <a16:creationId xmlns:a16="http://schemas.microsoft.com/office/drawing/2014/main" id="{F551AFF1-49AE-4AD0-B868-0E312CDFDDA0}"/>
            </a:ext>
          </a:extLst>
        </xdr:cNvPr>
        <xdr:cNvSpPr/>
      </xdr:nvSpPr>
      <xdr:spPr>
        <a:xfrm>
          <a:off x="403606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60977</xdr:rowOff>
    </xdr:from>
    <xdr:ext cx="405111" cy="259045"/>
    <xdr:sp macro="" textlink="">
      <xdr:nvSpPr>
        <xdr:cNvPr id="72" name="【道路】&#10;有形固定資産減価償却率該当値テキスト">
          <a:extLst>
            <a:ext uri="{FF2B5EF4-FFF2-40B4-BE49-F238E27FC236}">
              <a16:creationId xmlns:a16="http://schemas.microsoft.com/office/drawing/2014/main" id="{2D9D2483-5274-48E3-BFE0-C5995D6188D0}"/>
            </a:ext>
          </a:extLst>
        </xdr:cNvPr>
        <xdr:cNvSpPr txBox="1"/>
      </xdr:nvSpPr>
      <xdr:spPr>
        <a:xfrm>
          <a:off x="412496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73406</xdr:rowOff>
    </xdr:from>
    <xdr:to>
      <xdr:col>20</xdr:col>
      <xdr:colOff>38100</xdr:colOff>
      <xdr:row>40</xdr:row>
      <xdr:rowOff>3556</xdr:rowOff>
    </xdr:to>
    <xdr:sp macro="" textlink="">
      <xdr:nvSpPr>
        <xdr:cNvPr id="73" name="楕円 72">
          <a:extLst>
            <a:ext uri="{FF2B5EF4-FFF2-40B4-BE49-F238E27FC236}">
              <a16:creationId xmlns:a16="http://schemas.microsoft.com/office/drawing/2014/main" id="{2132811E-2C5A-49E3-AC87-B85BD57CD0F4}"/>
            </a:ext>
          </a:extLst>
        </xdr:cNvPr>
        <xdr:cNvSpPr/>
      </xdr:nvSpPr>
      <xdr:spPr>
        <a:xfrm>
          <a:off x="3312160" y="66113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124206</xdr:rowOff>
    </xdr:from>
    <xdr:to>
      <xdr:col>24</xdr:col>
      <xdr:colOff>63500</xdr:colOff>
      <xdr:row>39</xdr:row>
      <xdr:rowOff>133350</xdr:rowOff>
    </xdr:to>
    <xdr:cxnSp macro="">
      <xdr:nvCxnSpPr>
        <xdr:cNvPr id="74" name="直線コネクタ 73">
          <a:extLst>
            <a:ext uri="{FF2B5EF4-FFF2-40B4-BE49-F238E27FC236}">
              <a16:creationId xmlns:a16="http://schemas.microsoft.com/office/drawing/2014/main" id="{A8D8C7DF-C2DE-4B70-A85C-12CABA52B66F}"/>
            </a:ext>
          </a:extLst>
        </xdr:cNvPr>
        <xdr:cNvCxnSpPr/>
      </xdr:nvCxnSpPr>
      <xdr:spPr>
        <a:xfrm>
          <a:off x="3355340" y="6662166"/>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61976</xdr:rowOff>
    </xdr:from>
    <xdr:to>
      <xdr:col>15</xdr:col>
      <xdr:colOff>101600</xdr:colOff>
      <xdr:row>39</xdr:row>
      <xdr:rowOff>163576</xdr:rowOff>
    </xdr:to>
    <xdr:sp macro="" textlink="">
      <xdr:nvSpPr>
        <xdr:cNvPr id="75" name="楕円 74">
          <a:extLst>
            <a:ext uri="{FF2B5EF4-FFF2-40B4-BE49-F238E27FC236}">
              <a16:creationId xmlns:a16="http://schemas.microsoft.com/office/drawing/2014/main" id="{89B53A1F-5550-46DF-B97B-BF72D60220A8}"/>
            </a:ext>
          </a:extLst>
        </xdr:cNvPr>
        <xdr:cNvSpPr/>
      </xdr:nvSpPr>
      <xdr:spPr>
        <a:xfrm>
          <a:off x="25146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112776</xdr:rowOff>
    </xdr:from>
    <xdr:to>
      <xdr:col>19</xdr:col>
      <xdr:colOff>177800</xdr:colOff>
      <xdr:row>39</xdr:row>
      <xdr:rowOff>124206</xdr:rowOff>
    </xdr:to>
    <xdr:cxnSp macro="">
      <xdr:nvCxnSpPr>
        <xdr:cNvPr id="76" name="直線コネクタ 75">
          <a:extLst>
            <a:ext uri="{FF2B5EF4-FFF2-40B4-BE49-F238E27FC236}">
              <a16:creationId xmlns:a16="http://schemas.microsoft.com/office/drawing/2014/main" id="{EB659AC4-0404-40D4-8926-7233C61B7597}"/>
            </a:ext>
          </a:extLst>
        </xdr:cNvPr>
        <xdr:cNvCxnSpPr/>
      </xdr:nvCxnSpPr>
      <xdr:spPr>
        <a:xfrm>
          <a:off x="2565400" y="6650736"/>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52832</xdr:rowOff>
    </xdr:from>
    <xdr:to>
      <xdr:col>10</xdr:col>
      <xdr:colOff>165100</xdr:colOff>
      <xdr:row>39</xdr:row>
      <xdr:rowOff>154432</xdr:rowOff>
    </xdr:to>
    <xdr:sp macro="" textlink="">
      <xdr:nvSpPr>
        <xdr:cNvPr id="77" name="楕円 76">
          <a:extLst>
            <a:ext uri="{FF2B5EF4-FFF2-40B4-BE49-F238E27FC236}">
              <a16:creationId xmlns:a16="http://schemas.microsoft.com/office/drawing/2014/main" id="{9ADBE50A-676D-4A01-B8D7-DF1BB7C40AF3}"/>
            </a:ext>
          </a:extLst>
        </xdr:cNvPr>
        <xdr:cNvSpPr/>
      </xdr:nvSpPr>
      <xdr:spPr>
        <a:xfrm>
          <a:off x="17399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103632</xdr:rowOff>
    </xdr:from>
    <xdr:to>
      <xdr:col>15</xdr:col>
      <xdr:colOff>50800</xdr:colOff>
      <xdr:row>39</xdr:row>
      <xdr:rowOff>112776</xdr:rowOff>
    </xdr:to>
    <xdr:cxnSp macro="">
      <xdr:nvCxnSpPr>
        <xdr:cNvPr id="78" name="直線コネクタ 77">
          <a:extLst>
            <a:ext uri="{FF2B5EF4-FFF2-40B4-BE49-F238E27FC236}">
              <a16:creationId xmlns:a16="http://schemas.microsoft.com/office/drawing/2014/main" id="{8262E2E3-8C05-49D0-88DB-CDE7D682154F}"/>
            </a:ext>
          </a:extLst>
        </xdr:cNvPr>
        <xdr:cNvCxnSpPr/>
      </xdr:nvCxnSpPr>
      <xdr:spPr>
        <a:xfrm>
          <a:off x="1790700" y="664159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41402</xdr:rowOff>
    </xdr:from>
    <xdr:to>
      <xdr:col>6</xdr:col>
      <xdr:colOff>38100</xdr:colOff>
      <xdr:row>39</xdr:row>
      <xdr:rowOff>143002</xdr:rowOff>
    </xdr:to>
    <xdr:sp macro="" textlink="">
      <xdr:nvSpPr>
        <xdr:cNvPr id="79" name="楕円 78">
          <a:extLst>
            <a:ext uri="{FF2B5EF4-FFF2-40B4-BE49-F238E27FC236}">
              <a16:creationId xmlns:a16="http://schemas.microsoft.com/office/drawing/2014/main" id="{1C76CE6B-C6CB-4212-8863-F1F0E4898733}"/>
            </a:ext>
          </a:extLst>
        </xdr:cNvPr>
        <xdr:cNvSpPr/>
      </xdr:nvSpPr>
      <xdr:spPr>
        <a:xfrm>
          <a:off x="965200" y="65793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92202</xdr:rowOff>
    </xdr:from>
    <xdr:to>
      <xdr:col>10</xdr:col>
      <xdr:colOff>114300</xdr:colOff>
      <xdr:row>39</xdr:row>
      <xdr:rowOff>103632</xdr:rowOff>
    </xdr:to>
    <xdr:cxnSp macro="">
      <xdr:nvCxnSpPr>
        <xdr:cNvPr id="80" name="直線コネクタ 79">
          <a:extLst>
            <a:ext uri="{FF2B5EF4-FFF2-40B4-BE49-F238E27FC236}">
              <a16:creationId xmlns:a16="http://schemas.microsoft.com/office/drawing/2014/main" id="{01D9B1AC-801C-4AB9-B187-E89BA3F90E9D}"/>
            </a:ext>
          </a:extLst>
        </xdr:cNvPr>
        <xdr:cNvCxnSpPr/>
      </xdr:nvCxnSpPr>
      <xdr:spPr>
        <a:xfrm>
          <a:off x="1008380" y="6630162"/>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014D66B2-AF26-4C1D-850E-A2A58D41C766}"/>
            </a:ext>
          </a:extLst>
        </xdr:cNvPr>
        <xdr:cNvSpPr txBox="1"/>
      </xdr:nvSpPr>
      <xdr:spPr>
        <a:xfrm>
          <a:off x="3170564" y="592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a:extLst>
            <a:ext uri="{FF2B5EF4-FFF2-40B4-BE49-F238E27FC236}">
              <a16:creationId xmlns:a16="http://schemas.microsoft.com/office/drawing/2014/main" id="{550F1CF0-E6EA-4098-8148-3C7D3D3461F9}"/>
            </a:ext>
          </a:extLst>
        </xdr:cNvPr>
        <xdr:cNvSpPr txBox="1"/>
      </xdr:nvSpPr>
      <xdr:spPr>
        <a:xfrm>
          <a:off x="2385704" y="589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24655</xdr:rowOff>
    </xdr:from>
    <xdr:ext cx="405111" cy="259045"/>
    <xdr:sp macro="" textlink="">
      <xdr:nvSpPr>
        <xdr:cNvPr id="83" name="n_3aveValue【道路】&#10;有形固定資産減価償却率">
          <a:extLst>
            <a:ext uri="{FF2B5EF4-FFF2-40B4-BE49-F238E27FC236}">
              <a16:creationId xmlns:a16="http://schemas.microsoft.com/office/drawing/2014/main" id="{3FB35BBE-8CB2-4456-A7A8-9DE782C0086C}"/>
            </a:ext>
          </a:extLst>
        </xdr:cNvPr>
        <xdr:cNvSpPr txBox="1"/>
      </xdr:nvSpPr>
      <xdr:spPr>
        <a:xfrm>
          <a:off x="1611004" y="589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9CC5C93C-A7B3-43E4-864C-2083E78600D9}"/>
            </a:ext>
          </a:extLst>
        </xdr:cNvPr>
        <xdr:cNvSpPr txBox="1"/>
      </xdr:nvSpPr>
      <xdr:spPr>
        <a:xfrm>
          <a:off x="836304" y="58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166133</xdr:rowOff>
    </xdr:from>
    <xdr:ext cx="405111" cy="259045"/>
    <xdr:sp macro="" textlink="">
      <xdr:nvSpPr>
        <xdr:cNvPr id="85" name="n_1mainValue【道路】&#10;有形固定資産減価償却率">
          <a:extLst>
            <a:ext uri="{FF2B5EF4-FFF2-40B4-BE49-F238E27FC236}">
              <a16:creationId xmlns:a16="http://schemas.microsoft.com/office/drawing/2014/main" id="{BB656FD8-FF91-4D25-BE8E-6BC7CAA97EEC}"/>
            </a:ext>
          </a:extLst>
        </xdr:cNvPr>
        <xdr:cNvSpPr txBox="1"/>
      </xdr:nvSpPr>
      <xdr:spPr>
        <a:xfrm>
          <a:off x="317056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154703</xdr:rowOff>
    </xdr:from>
    <xdr:ext cx="405111" cy="259045"/>
    <xdr:sp macro="" textlink="">
      <xdr:nvSpPr>
        <xdr:cNvPr id="86" name="n_2mainValue【道路】&#10;有形固定資産減価償却率">
          <a:extLst>
            <a:ext uri="{FF2B5EF4-FFF2-40B4-BE49-F238E27FC236}">
              <a16:creationId xmlns:a16="http://schemas.microsoft.com/office/drawing/2014/main" id="{207E9F2B-9159-440E-9AF7-14D9A6A5AE7D}"/>
            </a:ext>
          </a:extLst>
        </xdr:cNvPr>
        <xdr:cNvSpPr txBox="1"/>
      </xdr:nvSpPr>
      <xdr:spPr>
        <a:xfrm>
          <a:off x="238570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145559</xdr:rowOff>
    </xdr:from>
    <xdr:ext cx="405111" cy="259045"/>
    <xdr:sp macro="" textlink="">
      <xdr:nvSpPr>
        <xdr:cNvPr id="87" name="n_3mainValue【道路】&#10;有形固定資産減価償却率">
          <a:extLst>
            <a:ext uri="{FF2B5EF4-FFF2-40B4-BE49-F238E27FC236}">
              <a16:creationId xmlns:a16="http://schemas.microsoft.com/office/drawing/2014/main" id="{E2C1E130-33DE-4415-B3EE-9F1BB9E08B0C}"/>
            </a:ext>
          </a:extLst>
        </xdr:cNvPr>
        <xdr:cNvSpPr txBox="1"/>
      </xdr:nvSpPr>
      <xdr:spPr>
        <a:xfrm>
          <a:off x="161100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134129</xdr:rowOff>
    </xdr:from>
    <xdr:ext cx="405111" cy="259045"/>
    <xdr:sp macro="" textlink="">
      <xdr:nvSpPr>
        <xdr:cNvPr id="88" name="n_4mainValue【道路】&#10;有形固定資産減価償却率">
          <a:extLst>
            <a:ext uri="{FF2B5EF4-FFF2-40B4-BE49-F238E27FC236}">
              <a16:creationId xmlns:a16="http://schemas.microsoft.com/office/drawing/2014/main" id="{3F220595-0588-44A3-A4FE-76E4388B9697}"/>
            </a:ext>
          </a:extLst>
        </xdr:cNvPr>
        <xdr:cNvSpPr txBox="1"/>
      </xdr:nvSpPr>
      <xdr:spPr>
        <a:xfrm>
          <a:off x="83630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34064BA-614A-4A0D-9B4E-A512AEF05E5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6F9B015-2990-4EAC-B104-E199262E69F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D8B769A-65F8-475C-9229-32A5E3BCE75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6694DAF-95BD-4E8A-89E0-FC2BC54213F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532B15D-B147-4D6E-9AC8-97E0B703099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6B2A9E2-0492-4774-BE53-47F036BA8D2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E2572C7-0CEA-40AE-9328-52D36209ABC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46935E0-C605-4985-9F4B-05EF965F30A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EDFED37-05F6-4D92-8488-CE143E9C2F3A}"/>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9358CE9-A432-4D30-88CD-8086A7A1E44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32D95FA3-21D9-4D8D-B7FB-69E4E1E862A6}"/>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21FE003F-1072-4C0A-9A5B-D1F56EC28098}"/>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AFFDF3C3-2CD2-48A5-8C7B-0248ABD196F3}"/>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257ADFB8-1430-4925-869B-F7F8A2BFFEA6}"/>
            </a:ext>
          </a:extLst>
        </xdr:cNvPr>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D01D2992-2937-46E1-A5A8-6A5AEB004375}"/>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8AF6B6D8-C4FD-4DEA-A30D-052FC5BACDDF}"/>
            </a:ext>
          </a:extLst>
        </xdr:cNvPr>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2212F242-0DE3-4325-82B6-5C108402AD83}"/>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E0A01E35-2105-4F38-8E93-1753E20179A5}"/>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822446DB-79C5-4801-9718-515B3E751B46}"/>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30BF9F9C-AFAB-4B85-90B6-65DD53F4D2BB}"/>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92F3AC5F-3885-4371-9341-74091071D867}"/>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618D7E0-C664-4B3B-85D1-6991C96B8728}"/>
            </a:ext>
          </a:extLst>
        </xdr:cNvPr>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74ABF4E-7CCD-4C2B-A46C-C1B3F4870AA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63FE782-5DE1-4D61-BECF-0AD471D3E9B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00117B8-4FDA-43CA-9E0D-FF0371F7926C}"/>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E41DEFF8-0E34-4C17-8CE4-B3C2D4DE61DF}"/>
            </a:ext>
          </a:extLst>
        </xdr:cNvPr>
        <xdr:cNvCxnSpPr/>
      </xdr:nvCxnSpPr>
      <xdr:spPr>
        <a:xfrm flipV="1">
          <a:off x="9219565" y="5759419"/>
          <a:ext cx="0" cy="1140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E442A6B2-7F7A-46EC-9CCC-E9FABE934278}"/>
            </a:ext>
          </a:extLst>
        </xdr:cNvPr>
        <xdr:cNvSpPr txBox="1"/>
      </xdr:nvSpPr>
      <xdr:spPr>
        <a:xfrm>
          <a:off x="9258300" y="69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AA837A60-3B2A-4142-A9E9-A6FA53325C7C}"/>
            </a:ext>
          </a:extLst>
        </xdr:cNvPr>
        <xdr:cNvCxnSpPr/>
      </xdr:nvCxnSpPr>
      <xdr:spPr>
        <a:xfrm>
          <a:off x="9154160" y="6899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F99401D-15AC-4194-8C60-2C8F345B8B2F}"/>
            </a:ext>
          </a:extLst>
        </xdr:cNvPr>
        <xdr:cNvSpPr txBox="1"/>
      </xdr:nvSpPr>
      <xdr:spPr>
        <a:xfrm>
          <a:off x="9258300" y="55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A584BD2D-74FA-436D-9E64-717446FFA132}"/>
            </a:ext>
          </a:extLst>
        </xdr:cNvPr>
        <xdr:cNvCxnSpPr/>
      </xdr:nvCxnSpPr>
      <xdr:spPr>
        <a:xfrm>
          <a:off x="9154160" y="57594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EB424435-E76F-47A3-A847-4DC9830FE4E4}"/>
            </a:ext>
          </a:extLst>
        </xdr:cNvPr>
        <xdr:cNvSpPr txBox="1"/>
      </xdr:nvSpPr>
      <xdr:spPr>
        <a:xfrm>
          <a:off x="9258300" y="6471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C1ABA20F-3639-4380-ACC9-FFB2A3EF31EC}"/>
            </a:ext>
          </a:extLst>
        </xdr:cNvPr>
        <xdr:cNvSpPr/>
      </xdr:nvSpPr>
      <xdr:spPr>
        <a:xfrm>
          <a:off x="9192260" y="64935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978638F1-2AC0-4F00-8417-CFBFE24419B0}"/>
            </a:ext>
          </a:extLst>
        </xdr:cNvPr>
        <xdr:cNvSpPr/>
      </xdr:nvSpPr>
      <xdr:spPr>
        <a:xfrm>
          <a:off x="8445500" y="64978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5D9706C5-384E-4FE3-A952-51148059F181}"/>
            </a:ext>
          </a:extLst>
        </xdr:cNvPr>
        <xdr:cNvSpPr/>
      </xdr:nvSpPr>
      <xdr:spPr>
        <a:xfrm>
          <a:off x="7670800" y="6505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CC8C9B8C-B880-472A-A5E8-9494AC30BEF9}"/>
            </a:ext>
          </a:extLst>
        </xdr:cNvPr>
        <xdr:cNvSpPr/>
      </xdr:nvSpPr>
      <xdr:spPr>
        <a:xfrm>
          <a:off x="6873240" y="6516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54B2DA9B-2F67-40AC-96A5-468190CA67D5}"/>
            </a:ext>
          </a:extLst>
        </xdr:cNvPr>
        <xdr:cNvSpPr/>
      </xdr:nvSpPr>
      <xdr:spPr>
        <a:xfrm>
          <a:off x="6098540" y="6525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5E88C4F-6931-4AC5-ABC5-79D3071C853F}"/>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6D409B1-D90F-4CD7-9016-E871EC3E0E1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9CFB3F0-4555-471B-8C7F-2988A8AAC67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F7C8186-2A68-41A9-92D5-1618CF603BD8}"/>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247CC2A-54F3-40BD-914D-D78BE40351E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95253</xdr:rowOff>
    </xdr:from>
    <xdr:to>
      <xdr:col>55</xdr:col>
      <xdr:colOff>50800</xdr:colOff>
      <xdr:row>38</xdr:row>
      <xdr:rowOff>25403</xdr:rowOff>
    </xdr:to>
    <xdr:sp macro="" textlink="">
      <xdr:nvSpPr>
        <xdr:cNvPr id="130" name="楕円 129">
          <a:extLst>
            <a:ext uri="{FF2B5EF4-FFF2-40B4-BE49-F238E27FC236}">
              <a16:creationId xmlns:a16="http://schemas.microsoft.com/office/drawing/2014/main" id="{232718AB-C943-47BD-8D0B-445509EF72A4}"/>
            </a:ext>
          </a:extLst>
        </xdr:cNvPr>
        <xdr:cNvSpPr/>
      </xdr:nvSpPr>
      <xdr:spPr>
        <a:xfrm>
          <a:off x="9192260" y="6297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118130</xdr:rowOff>
    </xdr:from>
    <xdr:ext cx="534377" cy="259045"/>
    <xdr:sp macro="" textlink="">
      <xdr:nvSpPr>
        <xdr:cNvPr id="131" name="【道路】&#10;一人当たり延長該当値テキスト">
          <a:extLst>
            <a:ext uri="{FF2B5EF4-FFF2-40B4-BE49-F238E27FC236}">
              <a16:creationId xmlns:a16="http://schemas.microsoft.com/office/drawing/2014/main" id="{21D02C80-6822-49A0-97AB-F976E5FEA106}"/>
            </a:ext>
          </a:extLst>
        </xdr:cNvPr>
        <xdr:cNvSpPr txBox="1"/>
      </xdr:nvSpPr>
      <xdr:spPr>
        <a:xfrm>
          <a:off x="9258300" y="61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112154</xdr:rowOff>
    </xdr:from>
    <xdr:to>
      <xdr:col>50</xdr:col>
      <xdr:colOff>165100</xdr:colOff>
      <xdr:row>38</xdr:row>
      <xdr:rowOff>42304</xdr:rowOff>
    </xdr:to>
    <xdr:sp macro="" textlink="">
      <xdr:nvSpPr>
        <xdr:cNvPr id="132" name="楕円 131">
          <a:extLst>
            <a:ext uri="{FF2B5EF4-FFF2-40B4-BE49-F238E27FC236}">
              <a16:creationId xmlns:a16="http://schemas.microsoft.com/office/drawing/2014/main" id="{C447F464-198A-4B3D-9155-F83A37BFEDAC}"/>
            </a:ext>
          </a:extLst>
        </xdr:cNvPr>
        <xdr:cNvSpPr/>
      </xdr:nvSpPr>
      <xdr:spPr>
        <a:xfrm>
          <a:off x="8445500" y="6314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146053</xdr:rowOff>
    </xdr:from>
    <xdr:to>
      <xdr:col>55</xdr:col>
      <xdr:colOff>0</xdr:colOff>
      <xdr:row>37</xdr:row>
      <xdr:rowOff>162954</xdr:rowOff>
    </xdr:to>
    <xdr:cxnSp macro="">
      <xdr:nvCxnSpPr>
        <xdr:cNvPr id="133" name="直線コネクタ 132">
          <a:extLst>
            <a:ext uri="{FF2B5EF4-FFF2-40B4-BE49-F238E27FC236}">
              <a16:creationId xmlns:a16="http://schemas.microsoft.com/office/drawing/2014/main" id="{F09C7623-160C-4C5B-AA42-C88FBA8D28F3}"/>
            </a:ext>
          </a:extLst>
        </xdr:cNvPr>
        <xdr:cNvCxnSpPr/>
      </xdr:nvCxnSpPr>
      <xdr:spPr>
        <a:xfrm flipV="1">
          <a:off x="8496300" y="6348733"/>
          <a:ext cx="723900" cy="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128466</xdr:rowOff>
    </xdr:from>
    <xdr:to>
      <xdr:col>46</xdr:col>
      <xdr:colOff>38100</xdr:colOff>
      <xdr:row>38</xdr:row>
      <xdr:rowOff>58616</xdr:rowOff>
    </xdr:to>
    <xdr:sp macro="" textlink="">
      <xdr:nvSpPr>
        <xdr:cNvPr id="134" name="楕円 133">
          <a:extLst>
            <a:ext uri="{FF2B5EF4-FFF2-40B4-BE49-F238E27FC236}">
              <a16:creationId xmlns:a16="http://schemas.microsoft.com/office/drawing/2014/main" id="{AC3D60EF-8F90-4F8A-8B40-24B48F29E3C9}"/>
            </a:ext>
          </a:extLst>
        </xdr:cNvPr>
        <xdr:cNvSpPr/>
      </xdr:nvSpPr>
      <xdr:spPr>
        <a:xfrm>
          <a:off x="7670800" y="6331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162954</xdr:rowOff>
    </xdr:from>
    <xdr:to>
      <xdr:col>50</xdr:col>
      <xdr:colOff>114300</xdr:colOff>
      <xdr:row>38</xdr:row>
      <xdr:rowOff>7816</xdr:rowOff>
    </xdr:to>
    <xdr:cxnSp macro="">
      <xdr:nvCxnSpPr>
        <xdr:cNvPr id="135" name="直線コネクタ 134">
          <a:extLst>
            <a:ext uri="{FF2B5EF4-FFF2-40B4-BE49-F238E27FC236}">
              <a16:creationId xmlns:a16="http://schemas.microsoft.com/office/drawing/2014/main" id="{A44BF5F9-C070-4D8E-88D5-5234BC99F0E6}"/>
            </a:ext>
          </a:extLst>
        </xdr:cNvPr>
        <xdr:cNvCxnSpPr/>
      </xdr:nvCxnSpPr>
      <xdr:spPr>
        <a:xfrm flipV="1">
          <a:off x="7713980" y="6365634"/>
          <a:ext cx="782320" cy="1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139324</xdr:rowOff>
    </xdr:from>
    <xdr:to>
      <xdr:col>41</xdr:col>
      <xdr:colOff>101600</xdr:colOff>
      <xdr:row>38</xdr:row>
      <xdr:rowOff>69475</xdr:rowOff>
    </xdr:to>
    <xdr:sp macro="" textlink="">
      <xdr:nvSpPr>
        <xdr:cNvPr id="136" name="楕円 135">
          <a:extLst>
            <a:ext uri="{FF2B5EF4-FFF2-40B4-BE49-F238E27FC236}">
              <a16:creationId xmlns:a16="http://schemas.microsoft.com/office/drawing/2014/main" id="{A22CBC07-3F2E-4292-9D10-99DB8EBCFBA9}"/>
            </a:ext>
          </a:extLst>
        </xdr:cNvPr>
        <xdr:cNvSpPr/>
      </xdr:nvSpPr>
      <xdr:spPr>
        <a:xfrm>
          <a:off x="6873240" y="6342004"/>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7816</xdr:rowOff>
    </xdr:from>
    <xdr:to>
      <xdr:col>45</xdr:col>
      <xdr:colOff>177800</xdr:colOff>
      <xdr:row>38</xdr:row>
      <xdr:rowOff>18675</xdr:rowOff>
    </xdr:to>
    <xdr:cxnSp macro="">
      <xdr:nvCxnSpPr>
        <xdr:cNvPr id="137" name="直線コネクタ 136">
          <a:extLst>
            <a:ext uri="{FF2B5EF4-FFF2-40B4-BE49-F238E27FC236}">
              <a16:creationId xmlns:a16="http://schemas.microsoft.com/office/drawing/2014/main" id="{F6572061-D9E3-4914-8D4C-2C4084705015}"/>
            </a:ext>
          </a:extLst>
        </xdr:cNvPr>
        <xdr:cNvCxnSpPr/>
      </xdr:nvCxnSpPr>
      <xdr:spPr>
        <a:xfrm flipV="1">
          <a:off x="6924040" y="6378136"/>
          <a:ext cx="78994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151702</xdr:rowOff>
    </xdr:from>
    <xdr:to>
      <xdr:col>36</xdr:col>
      <xdr:colOff>165100</xdr:colOff>
      <xdr:row>38</xdr:row>
      <xdr:rowOff>81852</xdr:rowOff>
    </xdr:to>
    <xdr:sp macro="" textlink="">
      <xdr:nvSpPr>
        <xdr:cNvPr id="138" name="楕円 137">
          <a:extLst>
            <a:ext uri="{FF2B5EF4-FFF2-40B4-BE49-F238E27FC236}">
              <a16:creationId xmlns:a16="http://schemas.microsoft.com/office/drawing/2014/main" id="{E9560219-423E-4814-BEDB-D05D903ED979}"/>
            </a:ext>
          </a:extLst>
        </xdr:cNvPr>
        <xdr:cNvSpPr/>
      </xdr:nvSpPr>
      <xdr:spPr>
        <a:xfrm>
          <a:off x="6098540" y="63543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18675</xdr:rowOff>
    </xdr:from>
    <xdr:to>
      <xdr:col>41</xdr:col>
      <xdr:colOff>50800</xdr:colOff>
      <xdr:row>38</xdr:row>
      <xdr:rowOff>31052</xdr:rowOff>
    </xdr:to>
    <xdr:cxnSp macro="">
      <xdr:nvCxnSpPr>
        <xdr:cNvPr id="139" name="直線コネクタ 138">
          <a:extLst>
            <a:ext uri="{FF2B5EF4-FFF2-40B4-BE49-F238E27FC236}">
              <a16:creationId xmlns:a16="http://schemas.microsoft.com/office/drawing/2014/main" id="{CEEF089C-725C-42C5-B65F-8299120ABD30}"/>
            </a:ext>
          </a:extLst>
        </xdr:cNvPr>
        <xdr:cNvCxnSpPr/>
      </xdr:nvCxnSpPr>
      <xdr:spPr>
        <a:xfrm flipV="1">
          <a:off x="6149340" y="6388995"/>
          <a:ext cx="7747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a:extLst>
            <a:ext uri="{FF2B5EF4-FFF2-40B4-BE49-F238E27FC236}">
              <a16:creationId xmlns:a16="http://schemas.microsoft.com/office/drawing/2014/main" id="{E24E6842-794D-4057-B746-FC38BDABE3C1}"/>
            </a:ext>
          </a:extLst>
        </xdr:cNvPr>
        <xdr:cNvSpPr txBox="1"/>
      </xdr:nvSpPr>
      <xdr:spPr>
        <a:xfrm>
          <a:off x="8239271" y="65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a:extLst>
            <a:ext uri="{FF2B5EF4-FFF2-40B4-BE49-F238E27FC236}">
              <a16:creationId xmlns:a16="http://schemas.microsoft.com/office/drawing/2014/main" id="{E4598EE3-5F98-4989-98A8-3DEE667CEF01}"/>
            </a:ext>
          </a:extLst>
        </xdr:cNvPr>
        <xdr:cNvSpPr txBox="1"/>
      </xdr:nvSpPr>
      <xdr:spPr>
        <a:xfrm>
          <a:off x="7477271" y="659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a:extLst>
            <a:ext uri="{FF2B5EF4-FFF2-40B4-BE49-F238E27FC236}">
              <a16:creationId xmlns:a16="http://schemas.microsoft.com/office/drawing/2014/main" id="{E165F6E2-9985-4F2A-9AC0-5D63EEB1A4EE}"/>
            </a:ext>
          </a:extLst>
        </xdr:cNvPr>
        <xdr:cNvSpPr txBox="1"/>
      </xdr:nvSpPr>
      <xdr:spPr>
        <a:xfrm>
          <a:off x="6702571" y="66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a:extLst>
            <a:ext uri="{FF2B5EF4-FFF2-40B4-BE49-F238E27FC236}">
              <a16:creationId xmlns:a16="http://schemas.microsoft.com/office/drawing/2014/main" id="{20B5766A-8571-42BD-BECF-C1A0134D7D3E}"/>
            </a:ext>
          </a:extLst>
        </xdr:cNvPr>
        <xdr:cNvSpPr txBox="1"/>
      </xdr:nvSpPr>
      <xdr:spPr>
        <a:xfrm>
          <a:off x="5905011" y="661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58831</xdr:rowOff>
    </xdr:from>
    <xdr:ext cx="534377" cy="259045"/>
    <xdr:sp macro="" textlink="">
      <xdr:nvSpPr>
        <xdr:cNvPr id="144" name="n_1mainValue【道路】&#10;一人当たり延長">
          <a:extLst>
            <a:ext uri="{FF2B5EF4-FFF2-40B4-BE49-F238E27FC236}">
              <a16:creationId xmlns:a16="http://schemas.microsoft.com/office/drawing/2014/main" id="{FA4BBEF6-1E16-4F4E-A83F-26FC47E5608B}"/>
            </a:ext>
          </a:extLst>
        </xdr:cNvPr>
        <xdr:cNvSpPr txBox="1"/>
      </xdr:nvSpPr>
      <xdr:spPr>
        <a:xfrm>
          <a:off x="8239271" y="609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75143</xdr:rowOff>
    </xdr:from>
    <xdr:ext cx="534377" cy="259045"/>
    <xdr:sp macro="" textlink="">
      <xdr:nvSpPr>
        <xdr:cNvPr id="145" name="n_2mainValue【道路】&#10;一人当たり延長">
          <a:extLst>
            <a:ext uri="{FF2B5EF4-FFF2-40B4-BE49-F238E27FC236}">
              <a16:creationId xmlns:a16="http://schemas.microsoft.com/office/drawing/2014/main" id="{99309144-5D39-490E-BB22-5AE8AB28F362}"/>
            </a:ext>
          </a:extLst>
        </xdr:cNvPr>
        <xdr:cNvSpPr txBox="1"/>
      </xdr:nvSpPr>
      <xdr:spPr>
        <a:xfrm>
          <a:off x="7477271" y="61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86001</xdr:rowOff>
    </xdr:from>
    <xdr:ext cx="534377" cy="259045"/>
    <xdr:sp macro="" textlink="">
      <xdr:nvSpPr>
        <xdr:cNvPr id="146" name="n_3mainValue【道路】&#10;一人当たり延長">
          <a:extLst>
            <a:ext uri="{FF2B5EF4-FFF2-40B4-BE49-F238E27FC236}">
              <a16:creationId xmlns:a16="http://schemas.microsoft.com/office/drawing/2014/main" id="{8BF19063-81B2-4558-9389-AE53432A0F66}"/>
            </a:ext>
          </a:extLst>
        </xdr:cNvPr>
        <xdr:cNvSpPr txBox="1"/>
      </xdr:nvSpPr>
      <xdr:spPr>
        <a:xfrm>
          <a:off x="6702571" y="61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98379</xdr:rowOff>
    </xdr:from>
    <xdr:ext cx="534377" cy="259045"/>
    <xdr:sp macro="" textlink="">
      <xdr:nvSpPr>
        <xdr:cNvPr id="147" name="n_4mainValue【道路】&#10;一人当たり延長">
          <a:extLst>
            <a:ext uri="{FF2B5EF4-FFF2-40B4-BE49-F238E27FC236}">
              <a16:creationId xmlns:a16="http://schemas.microsoft.com/office/drawing/2014/main" id="{08030307-1C15-432A-9B8B-D0F165DCDC78}"/>
            </a:ext>
          </a:extLst>
        </xdr:cNvPr>
        <xdr:cNvSpPr txBox="1"/>
      </xdr:nvSpPr>
      <xdr:spPr>
        <a:xfrm>
          <a:off x="5905011" y="613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DB3384E-8C62-4E40-89B1-0AFEB7236F8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A6B8F9F-8588-434B-B19B-E6F44C0DECD4}"/>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4E85D2F-632E-411B-81EA-BBE49373D87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5837298-063C-46CD-8105-DB88B0E815E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FC981C5-926F-4D4D-B7D2-885F9DE028B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8CE717F6-0108-4F79-84F0-C1A7B4DD497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7D795F5-DDA9-4ECF-B866-667569E0186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47211F3-63E9-44B6-B623-EE0C4A1CE38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32957B0-6315-4BAC-8D7C-96733917BD7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2B5B631-0C43-4DB1-9C6A-B9D4AF36E0B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D596716-20BF-4BDF-9589-5E1C1BB6257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9D54A10-2710-4A41-88BF-0C529113AA11}"/>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D2309177-BFA7-42C6-A051-E110FDB5950F}"/>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A49B0373-7B35-4713-B6A0-A2007FC0E2B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E2652CB-CC73-4EAB-B843-4C9BE71FDA5B}"/>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EB254D9-70B8-4DA5-A865-25BCAB86EFBE}"/>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6BA574D2-759F-470A-BA88-B589A98DF00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FF00D0B-EA25-4777-988E-1F7853ED2C73}"/>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D90F7B8-71CC-40D7-860F-F97DBFD94BBB}"/>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8C5C9E82-4F55-45C1-AE59-F1B07EE57333}"/>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B7C7E8DD-7D38-4A8A-A74A-73D31FF73425}"/>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1A02980-E735-4D8F-A23F-E42D7685C2A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722AB19-9AD0-41B0-A4B3-C329C6665FCC}"/>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D6EB427-7D59-42C4-B902-A546990233E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F343B76B-ADE7-4239-A7DA-047786A4934B}"/>
            </a:ext>
          </a:extLst>
        </xdr:cNvPr>
        <xdr:cNvCxnSpPr/>
      </xdr:nvCxnSpPr>
      <xdr:spPr>
        <a:xfrm flipV="1">
          <a:off x="4086225" y="95135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94656D2-9D03-4869-8B11-85C66AB184C0}"/>
            </a:ext>
          </a:extLst>
        </xdr:cNvPr>
        <xdr:cNvSpPr txBox="1"/>
      </xdr:nvSpPr>
      <xdr:spPr>
        <a:xfrm>
          <a:off x="412496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FDF12C34-C605-4D7A-9C6C-6E93D9D1073F}"/>
            </a:ext>
          </a:extLst>
        </xdr:cNvPr>
        <xdr:cNvCxnSpPr/>
      </xdr:nvCxnSpPr>
      <xdr:spPr>
        <a:xfrm>
          <a:off x="4020820" y="1074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9F993133-5AF3-4C4E-831C-7E02134FB040}"/>
            </a:ext>
          </a:extLst>
        </xdr:cNvPr>
        <xdr:cNvSpPr txBox="1"/>
      </xdr:nvSpPr>
      <xdr:spPr>
        <a:xfrm>
          <a:off x="412496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F1BFC2AE-138A-4DB3-962D-0FFE116DEE1F}"/>
            </a:ext>
          </a:extLst>
        </xdr:cNvPr>
        <xdr:cNvCxnSpPr/>
      </xdr:nvCxnSpPr>
      <xdr:spPr>
        <a:xfrm>
          <a:off x="402082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52C3AA6-DA45-40D0-ADA6-9D2EBDDF97A7}"/>
            </a:ext>
          </a:extLst>
        </xdr:cNvPr>
        <xdr:cNvSpPr txBox="1"/>
      </xdr:nvSpPr>
      <xdr:spPr>
        <a:xfrm>
          <a:off x="4124960" y="9857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4A38394E-2668-4FF0-86D1-2AF41AE0278A}"/>
            </a:ext>
          </a:extLst>
        </xdr:cNvPr>
        <xdr:cNvSpPr/>
      </xdr:nvSpPr>
      <xdr:spPr>
        <a:xfrm>
          <a:off x="4036060" y="1000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D4DBABF-6366-4508-9D9B-1A99A4BA86A5}"/>
            </a:ext>
          </a:extLst>
        </xdr:cNvPr>
        <xdr:cNvSpPr/>
      </xdr:nvSpPr>
      <xdr:spPr>
        <a:xfrm>
          <a:off x="331216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A389878-228E-4E7B-AFBF-EAF6E1688BE8}"/>
            </a:ext>
          </a:extLst>
        </xdr:cNvPr>
        <xdr:cNvSpPr/>
      </xdr:nvSpPr>
      <xdr:spPr>
        <a:xfrm>
          <a:off x="25146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3D871BA8-10AA-402E-909C-E65E3FDAE00C}"/>
            </a:ext>
          </a:extLst>
        </xdr:cNvPr>
        <xdr:cNvSpPr/>
      </xdr:nvSpPr>
      <xdr:spPr>
        <a:xfrm>
          <a:off x="17399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834A25E5-0F30-42A8-B4C2-342A31243B7F}"/>
            </a:ext>
          </a:extLst>
        </xdr:cNvPr>
        <xdr:cNvSpPr/>
      </xdr:nvSpPr>
      <xdr:spPr>
        <a:xfrm>
          <a:off x="965200" y="99123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5C4FF5B-3A33-438C-BEC3-E7D5149982C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CF4739-A7A4-44DB-BCC8-D78B123B6E4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F73C04B-E892-439F-B725-F6DB97633345}"/>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6B1D28A-2CDE-475E-AB5E-B6932516146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793654F-53A5-4D9A-9799-782D0F9AA46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188" name="楕円 187">
          <a:extLst>
            <a:ext uri="{FF2B5EF4-FFF2-40B4-BE49-F238E27FC236}">
              <a16:creationId xmlns:a16="http://schemas.microsoft.com/office/drawing/2014/main" id="{EF0C8D8E-8840-41AF-AA05-6B44183A955B}"/>
            </a:ext>
          </a:extLst>
        </xdr:cNvPr>
        <xdr:cNvSpPr/>
      </xdr:nvSpPr>
      <xdr:spPr>
        <a:xfrm>
          <a:off x="403606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102887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7D5072D2-DBE8-4AB8-8C28-89A827DB9E1B}"/>
            </a:ext>
          </a:extLst>
        </xdr:cNvPr>
        <xdr:cNvSpPr txBox="1"/>
      </xdr:nvSpPr>
      <xdr:spPr>
        <a:xfrm>
          <a:off x="412496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90" name="楕円 189">
          <a:extLst>
            <a:ext uri="{FF2B5EF4-FFF2-40B4-BE49-F238E27FC236}">
              <a16:creationId xmlns:a16="http://schemas.microsoft.com/office/drawing/2014/main" id="{700428F3-97B3-43AD-89D6-C8243A27221E}"/>
            </a:ext>
          </a:extLst>
        </xdr:cNvPr>
        <xdr:cNvSpPr/>
      </xdr:nvSpPr>
      <xdr:spPr>
        <a:xfrm>
          <a:off x="3312160" y="10337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161925</xdr:rowOff>
    </xdr:from>
    <xdr:to>
      <xdr:col>24</xdr:col>
      <xdr:colOff>63500</xdr:colOff>
      <xdr:row>62</xdr:row>
      <xdr:rowOff>3810</xdr:rowOff>
    </xdr:to>
    <xdr:cxnSp macro="">
      <xdr:nvCxnSpPr>
        <xdr:cNvPr id="191" name="直線コネクタ 190">
          <a:extLst>
            <a:ext uri="{FF2B5EF4-FFF2-40B4-BE49-F238E27FC236}">
              <a16:creationId xmlns:a16="http://schemas.microsoft.com/office/drawing/2014/main" id="{719D8EA8-50A1-455B-88FC-53888D3702F4}"/>
            </a:ext>
          </a:extLst>
        </xdr:cNvPr>
        <xdr:cNvCxnSpPr/>
      </xdr:nvCxnSpPr>
      <xdr:spPr>
        <a:xfrm>
          <a:off x="3355340" y="1038796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92" name="楕円 191">
          <a:extLst>
            <a:ext uri="{FF2B5EF4-FFF2-40B4-BE49-F238E27FC236}">
              <a16:creationId xmlns:a16="http://schemas.microsoft.com/office/drawing/2014/main" id="{F6765B36-2AA1-4701-91EE-7B7BF2962A21}"/>
            </a:ext>
          </a:extLst>
        </xdr:cNvPr>
        <xdr:cNvSpPr/>
      </xdr:nvSpPr>
      <xdr:spPr>
        <a:xfrm>
          <a:off x="2514600" y="10316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61</xdr:row>
      <xdr:rowOff>161925</xdr:rowOff>
    </xdr:to>
    <xdr:cxnSp macro="">
      <xdr:nvCxnSpPr>
        <xdr:cNvPr id="193" name="直線コネクタ 192">
          <a:extLst>
            <a:ext uri="{FF2B5EF4-FFF2-40B4-BE49-F238E27FC236}">
              <a16:creationId xmlns:a16="http://schemas.microsoft.com/office/drawing/2014/main" id="{7913A8A2-CEC1-4105-85DD-386469858C92}"/>
            </a:ext>
          </a:extLst>
        </xdr:cNvPr>
        <xdr:cNvCxnSpPr/>
      </xdr:nvCxnSpPr>
      <xdr:spPr>
        <a:xfrm>
          <a:off x="2565400" y="1036701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4" name="楕円 193">
          <a:extLst>
            <a:ext uri="{FF2B5EF4-FFF2-40B4-BE49-F238E27FC236}">
              <a16:creationId xmlns:a16="http://schemas.microsoft.com/office/drawing/2014/main" id="{688E807E-8938-4F7E-BE0F-675B9190BFB6}"/>
            </a:ext>
          </a:extLst>
        </xdr:cNvPr>
        <xdr:cNvSpPr/>
      </xdr:nvSpPr>
      <xdr:spPr>
        <a:xfrm>
          <a:off x="173990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140970</xdr:rowOff>
    </xdr:from>
    <xdr:to>
      <xdr:col>15</xdr:col>
      <xdr:colOff>50800</xdr:colOff>
      <xdr:row>62</xdr:row>
      <xdr:rowOff>22860</xdr:rowOff>
    </xdr:to>
    <xdr:cxnSp macro="">
      <xdr:nvCxnSpPr>
        <xdr:cNvPr id="195" name="直線コネクタ 194">
          <a:extLst>
            <a:ext uri="{FF2B5EF4-FFF2-40B4-BE49-F238E27FC236}">
              <a16:creationId xmlns:a16="http://schemas.microsoft.com/office/drawing/2014/main" id="{734FD7EA-B6AB-4A80-A2F7-75CC5178CD85}"/>
            </a:ext>
          </a:extLst>
        </xdr:cNvPr>
        <xdr:cNvCxnSpPr/>
      </xdr:nvCxnSpPr>
      <xdr:spPr>
        <a:xfrm flipV="1">
          <a:off x="1790700" y="1036701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6" name="楕円 195">
          <a:extLst>
            <a:ext uri="{FF2B5EF4-FFF2-40B4-BE49-F238E27FC236}">
              <a16:creationId xmlns:a16="http://schemas.microsoft.com/office/drawing/2014/main" id="{E171B7A6-9B74-4001-9556-8DA044EF98B3}"/>
            </a:ext>
          </a:extLst>
        </xdr:cNvPr>
        <xdr:cNvSpPr/>
      </xdr:nvSpPr>
      <xdr:spPr>
        <a:xfrm>
          <a:off x="965200" y="10346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22860</xdr:rowOff>
    </xdr:to>
    <xdr:cxnSp macro="">
      <xdr:nvCxnSpPr>
        <xdr:cNvPr id="197" name="直線コネクタ 196">
          <a:extLst>
            <a:ext uri="{FF2B5EF4-FFF2-40B4-BE49-F238E27FC236}">
              <a16:creationId xmlns:a16="http://schemas.microsoft.com/office/drawing/2014/main" id="{1E80BF7E-C122-449A-941A-56057E2142E0}"/>
            </a:ext>
          </a:extLst>
        </xdr:cNvPr>
        <xdr:cNvCxnSpPr/>
      </xdr:nvCxnSpPr>
      <xdr:spPr>
        <a:xfrm>
          <a:off x="1008380" y="1039368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9F579BF-D329-4F5A-9E0C-04070E4F112F}"/>
            </a:ext>
          </a:extLst>
        </xdr:cNvPr>
        <xdr:cNvSpPr txBox="1"/>
      </xdr:nvSpPr>
      <xdr:spPr>
        <a:xfrm>
          <a:off x="317056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8D30D4B0-64A6-43B2-930D-8679D9121E0E}"/>
            </a:ext>
          </a:extLst>
        </xdr:cNvPr>
        <xdr:cNvSpPr txBox="1"/>
      </xdr:nvSpPr>
      <xdr:spPr>
        <a:xfrm>
          <a:off x="238570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277E644D-25A1-4CA0-A710-8AF9F7A7B691}"/>
            </a:ext>
          </a:extLst>
        </xdr:cNvPr>
        <xdr:cNvSpPr txBox="1"/>
      </xdr:nvSpPr>
      <xdr:spPr>
        <a:xfrm>
          <a:off x="161100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B2DBBAF-8CED-45AC-8A8E-ADA6AFC57D5C}"/>
            </a:ext>
          </a:extLst>
        </xdr:cNvPr>
        <xdr:cNvSpPr txBox="1"/>
      </xdr:nvSpPr>
      <xdr:spPr>
        <a:xfrm>
          <a:off x="83630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96DAD31A-1257-418D-B467-D4CAF114D144}"/>
            </a:ext>
          </a:extLst>
        </xdr:cNvPr>
        <xdr:cNvSpPr txBox="1"/>
      </xdr:nvSpPr>
      <xdr:spPr>
        <a:xfrm>
          <a:off x="317056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ABE9533-6956-41A8-B0BF-B911978989F9}"/>
            </a:ext>
          </a:extLst>
        </xdr:cNvPr>
        <xdr:cNvSpPr txBox="1"/>
      </xdr:nvSpPr>
      <xdr:spPr>
        <a:xfrm>
          <a:off x="238570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E6C090A-C1CB-4295-A572-F5CD10063B68}"/>
            </a:ext>
          </a:extLst>
        </xdr:cNvPr>
        <xdr:cNvSpPr txBox="1"/>
      </xdr:nvSpPr>
      <xdr:spPr>
        <a:xfrm>
          <a:off x="161100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E897103-88D4-4EE8-A93D-57DF0D0E809C}"/>
            </a:ext>
          </a:extLst>
        </xdr:cNvPr>
        <xdr:cNvSpPr txBox="1"/>
      </xdr:nvSpPr>
      <xdr:spPr>
        <a:xfrm>
          <a:off x="83630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51EC573-448B-445B-B75B-2D20B9C2B41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C8DEFDA-A996-4398-8133-FAAD3E3BB374}"/>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6854914-62CC-48DF-B1D9-57FEF146343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B356A77-8736-4639-80EE-9456E4CDEA8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605CA52-038C-4325-9EC6-F4B640B4E50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C6DCED0-AB80-495A-93BC-69DAC81305B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622C986-6B00-4627-BA4A-1B885042B2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EA50600-B8A2-4744-8893-8F56860C305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F4DCFC3-D431-43C9-BD71-097F48556BBA}"/>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D5DB66E-DC8E-4B21-B9AF-134322F8C3D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6A456B25-5F78-41C0-A3A4-8207C1B6DBBB}"/>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67E16749-1E6A-49B1-BCA6-68180873929F}"/>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37E6A953-3320-4997-A7A5-E9123E8DC18B}"/>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D23C9C22-17B3-4CC9-9D4F-5A34BD15F204}"/>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2C248D29-7E41-45B5-AA9F-EFBA3632BE8F}"/>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3D83B7B8-6D95-4434-9842-5EA068D82B32}"/>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3DB7C2A8-420C-4817-9219-9E2EFD96C337}"/>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7D70CE16-71A8-4524-8F87-EF89D246658C}"/>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C32061CA-FAF2-4CE6-B3B3-B0D6EA6C9745}"/>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AD8FD46B-D0AC-4FF6-AC10-FDDE5A925490}"/>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C59A3916-7E08-47A8-9EB5-B2C81711998E}"/>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5F3444DE-76F6-4289-BAB6-A0F8B35C34C6}"/>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AC6830D-D958-4510-96D1-8C8594C4108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DB35747A-BC8E-4A06-8308-DAD86DC6A7B3}"/>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9117B4E6-C2F4-4329-A827-19504AB1C34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5EE8FA0-E57D-4B48-B536-A38642FA93D1}"/>
            </a:ext>
          </a:extLst>
        </xdr:cNvPr>
        <xdr:cNvCxnSpPr/>
      </xdr:nvCxnSpPr>
      <xdr:spPr>
        <a:xfrm flipV="1">
          <a:off x="9219565" y="9359071"/>
          <a:ext cx="0" cy="1481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48535386-B57A-4248-A737-35B9387A9711}"/>
            </a:ext>
          </a:extLst>
        </xdr:cNvPr>
        <xdr:cNvSpPr txBox="1"/>
      </xdr:nvSpPr>
      <xdr:spPr>
        <a:xfrm>
          <a:off x="9258300" y="108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D5A2A794-2446-429F-9972-072C80E7D8E6}"/>
            </a:ext>
          </a:extLst>
        </xdr:cNvPr>
        <xdr:cNvCxnSpPr/>
      </xdr:nvCxnSpPr>
      <xdr:spPr>
        <a:xfrm>
          <a:off x="9154160" y="10840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6FBA59DA-CE99-4500-BB78-37F24E5C0081}"/>
            </a:ext>
          </a:extLst>
        </xdr:cNvPr>
        <xdr:cNvSpPr txBox="1"/>
      </xdr:nvSpPr>
      <xdr:spPr>
        <a:xfrm>
          <a:off x="9258300" y="91381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71061B47-B696-466C-A4DF-18105CC2CC49}"/>
            </a:ext>
          </a:extLst>
        </xdr:cNvPr>
        <xdr:cNvCxnSpPr/>
      </xdr:nvCxnSpPr>
      <xdr:spPr>
        <a:xfrm>
          <a:off x="9154160" y="9359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5715CEC-C416-4ABF-8077-9B9B6764868F}"/>
            </a:ext>
          </a:extLst>
        </xdr:cNvPr>
        <xdr:cNvSpPr txBox="1"/>
      </xdr:nvSpPr>
      <xdr:spPr>
        <a:xfrm>
          <a:off x="9258300" y="10148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47A1BA98-D7FB-4E3D-9A24-4BEDB0559DD2}"/>
            </a:ext>
          </a:extLst>
        </xdr:cNvPr>
        <xdr:cNvSpPr/>
      </xdr:nvSpPr>
      <xdr:spPr>
        <a:xfrm>
          <a:off x="9192260" y="102930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5F6B51BE-01E1-48B6-99B6-763DEC61F8B1}"/>
            </a:ext>
          </a:extLst>
        </xdr:cNvPr>
        <xdr:cNvSpPr/>
      </xdr:nvSpPr>
      <xdr:spPr>
        <a:xfrm>
          <a:off x="8445500" y="10325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34EB2329-396C-4453-BBF4-5F36BE5A77D6}"/>
            </a:ext>
          </a:extLst>
        </xdr:cNvPr>
        <xdr:cNvSpPr/>
      </xdr:nvSpPr>
      <xdr:spPr>
        <a:xfrm>
          <a:off x="7670800" y="103499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BA2AC6D6-C13A-488F-802C-F6B0567D523F}"/>
            </a:ext>
          </a:extLst>
        </xdr:cNvPr>
        <xdr:cNvSpPr/>
      </xdr:nvSpPr>
      <xdr:spPr>
        <a:xfrm>
          <a:off x="6873240" y="1039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2B8C6CE3-D516-42EF-9A46-EF395252DF22}"/>
            </a:ext>
          </a:extLst>
        </xdr:cNvPr>
        <xdr:cNvSpPr/>
      </xdr:nvSpPr>
      <xdr:spPr>
        <a:xfrm>
          <a:off x="6098540" y="103940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0393C96-B3D2-45FF-93AC-0A07472DECD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35DC386-3B11-43C3-AE69-1031E13102D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383FAF1-E46C-4E06-828A-DACA6CF9898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3938D14-2DD0-4CAF-B092-F0EB95884B1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B2BD287-1825-4056-85EF-5B70E779947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164813</xdr:rowOff>
    </xdr:from>
    <xdr:to>
      <xdr:col>55</xdr:col>
      <xdr:colOff>50800</xdr:colOff>
      <xdr:row>64</xdr:row>
      <xdr:rowOff>94963</xdr:rowOff>
    </xdr:to>
    <xdr:sp macro="" textlink="">
      <xdr:nvSpPr>
        <xdr:cNvPr id="247" name="楕円 246">
          <a:extLst>
            <a:ext uri="{FF2B5EF4-FFF2-40B4-BE49-F238E27FC236}">
              <a16:creationId xmlns:a16="http://schemas.microsoft.com/office/drawing/2014/main" id="{D7FC1820-DCCB-4DEC-A930-28EEF3DAB53C}"/>
            </a:ext>
          </a:extLst>
        </xdr:cNvPr>
        <xdr:cNvSpPr/>
      </xdr:nvSpPr>
      <xdr:spPr>
        <a:xfrm>
          <a:off x="9192260" y="10726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79740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E7A330D2-BB7B-4882-9DDF-946DB6EAAAF2}"/>
            </a:ext>
          </a:extLst>
        </xdr:cNvPr>
        <xdr:cNvSpPr txBox="1"/>
      </xdr:nvSpPr>
      <xdr:spPr>
        <a:xfrm>
          <a:off x="9258300" y="1064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166900</xdr:rowOff>
    </xdr:from>
    <xdr:to>
      <xdr:col>50</xdr:col>
      <xdr:colOff>165100</xdr:colOff>
      <xdr:row>64</xdr:row>
      <xdr:rowOff>97050</xdr:rowOff>
    </xdr:to>
    <xdr:sp macro="" textlink="">
      <xdr:nvSpPr>
        <xdr:cNvPr id="249" name="楕円 248">
          <a:extLst>
            <a:ext uri="{FF2B5EF4-FFF2-40B4-BE49-F238E27FC236}">
              <a16:creationId xmlns:a16="http://schemas.microsoft.com/office/drawing/2014/main" id="{BD91E60F-C69B-48DA-920D-434CB22AEA93}"/>
            </a:ext>
          </a:extLst>
        </xdr:cNvPr>
        <xdr:cNvSpPr/>
      </xdr:nvSpPr>
      <xdr:spPr>
        <a:xfrm>
          <a:off x="8445500" y="1072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44163</xdr:rowOff>
    </xdr:from>
    <xdr:to>
      <xdr:col>55</xdr:col>
      <xdr:colOff>0</xdr:colOff>
      <xdr:row>64</xdr:row>
      <xdr:rowOff>46250</xdr:rowOff>
    </xdr:to>
    <xdr:cxnSp macro="">
      <xdr:nvCxnSpPr>
        <xdr:cNvPr id="250" name="直線コネクタ 249">
          <a:extLst>
            <a:ext uri="{FF2B5EF4-FFF2-40B4-BE49-F238E27FC236}">
              <a16:creationId xmlns:a16="http://schemas.microsoft.com/office/drawing/2014/main" id="{816029ED-3EEC-4AA2-9D19-E6BC335B9323}"/>
            </a:ext>
          </a:extLst>
        </xdr:cNvPr>
        <xdr:cNvCxnSpPr/>
      </xdr:nvCxnSpPr>
      <xdr:spPr>
        <a:xfrm flipV="1">
          <a:off x="8496300" y="10773123"/>
          <a:ext cx="7239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168652</xdr:rowOff>
    </xdr:from>
    <xdr:to>
      <xdr:col>46</xdr:col>
      <xdr:colOff>38100</xdr:colOff>
      <xdr:row>64</xdr:row>
      <xdr:rowOff>98802</xdr:rowOff>
    </xdr:to>
    <xdr:sp macro="" textlink="">
      <xdr:nvSpPr>
        <xdr:cNvPr id="251" name="楕円 250">
          <a:extLst>
            <a:ext uri="{FF2B5EF4-FFF2-40B4-BE49-F238E27FC236}">
              <a16:creationId xmlns:a16="http://schemas.microsoft.com/office/drawing/2014/main" id="{BFC4AFA0-664B-411A-9D07-EF98586DB73D}"/>
            </a:ext>
          </a:extLst>
        </xdr:cNvPr>
        <xdr:cNvSpPr/>
      </xdr:nvSpPr>
      <xdr:spPr>
        <a:xfrm>
          <a:off x="7670800" y="10729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46250</xdr:rowOff>
    </xdr:from>
    <xdr:to>
      <xdr:col>50</xdr:col>
      <xdr:colOff>114300</xdr:colOff>
      <xdr:row>64</xdr:row>
      <xdr:rowOff>48002</xdr:rowOff>
    </xdr:to>
    <xdr:cxnSp macro="">
      <xdr:nvCxnSpPr>
        <xdr:cNvPr id="252" name="直線コネクタ 251">
          <a:extLst>
            <a:ext uri="{FF2B5EF4-FFF2-40B4-BE49-F238E27FC236}">
              <a16:creationId xmlns:a16="http://schemas.microsoft.com/office/drawing/2014/main" id="{2E6767BA-98E4-40F4-8A58-9936D01DB067}"/>
            </a:ext>
          </a:extLst>
        </xdr:cNvPr>
        <xdr:cNvCxnSpPr/>
      </xdr:nvCxnSpPr>
      <xdr:spPr>
        <a:xfrm flipV="1">
          <a:off x="7713980" y="10775210"/>
          <a:ext cx="78232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2279</xdr:rowOff>
    </xdr:from>
    <xdr:to>
      <xdr:col>41</xdr:col>
      <xdr:colOff>101600</xdr:colOff>
      <xdr:row>64</xdr:row>
      <xdr:rowOff>103879</xdr:rowOff>
    </xdr:to>
    <xdr:sp macro="" textlink="">
      <xdr:nvSpPr>
        <xdr:cNvPr id="253" name="楕円 252">
          <a:extLst>
            <a:ext uri="{FF2B5EF4-FFF2-40B4-BE49-F238E27FC236}">
              <a16:creationId xmlns:a16="http://schemas.microsoft.com/office/drawing/2014/main" id="{E58E15C5-A704-4260-B855-E1FBD0457E01}"/>
            </a:ext>
          </a:extLst>
        </xdr:cNvPr>
        <xdr:cNvSpPr/>
      </xdr:nvSpPr>
      <xdr:spPr>
        <a:xfrm>
          <a:off x="6873240" y="10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48002</xdr:rowOff>
    </xdr:from>
    <xdr:to>
      <xdr:col>45</xdr:col>
      <xdr:colOff>177800</xdr:colOff>
      <xdr:row>64</xdr:row>
      <xdr:rowOff>53079</xdr:rowOff>
    </xdr:to>
    <xdr:cxnSp macro="">
      <xdr:nvCxnSpPr>
        <xdr:cNvPr id="254" name="直線コネクタ 253">
          <a:extLst>
            <a:ext uri="{FF2B5EF4-FFF2-40B4-BE49-F238E27FC236}">
              <a16:creationId xmlns:a16="http://schemas.microsoft.com/office/drawing/2014/main" id="{C2DCBF33-C0AA-48BB-97FD-45B80140BC83}"/>
            </a:ext>
          </a:extLst>
        </xdr:cNvPr>
        <xdr:cNvCxnSpPr/>
      </xdr:nvCxnSpPr>
      <xdr:spPr>
        <a:xfrm flipV="1">
          <a:off x="6924040" y="10776962"/>
          <a:ext cx="78994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3542</xdr:rowOff>
    </xdr:from>
    <xdr:to>
      <xdr:col>36</xdr:col>
      <xdr:colOff>165100</xdr:colOff>
      <xdr:row>64</xdr:row>
      <xdr:rowOff>105142</xdr:rowOff>
    </xdr:to>
    <xdr:sp macro="" textlink="">
      <xdr:nvSpPr>
        <xdr:cNvPr id="255" name="楕円 254">
          <a:extLst>
            <a:ext uri="{FF2B5EF4-FFF2-40B4-BE49-F238E27FC236}">
              <a16:creationId xmlns:a16="http://schemas.microsoft.com/office/drawing/2014/main" id="{B93EF2FD-0A8D-4F7F-87C9-1561E105BBE0}"/>
            </a:ext>
          </a:extLst>
        </xdr:cNvPr>
        <xdr:cNvSpPr/>
      </xdr:nvSpPr>
      <xdr:spPr>
        <a:xfrm>
          <a:off x="6098540" y="107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53079</xdr:rowOff>
    </xdr:from>
    <xdr:to>
      <xdr:col>41</xdr:col>
      <xdr:colOff>50800</xdr:colOff>
      <xdr:row>64</xdr:row>
      <xdr:rowOff>54342</xdr:rowOff>
    </xdr:to>
    <xdr:cxnSp macro="">
      <xdr:nvCxnSpPr>
        <xdr:cNvPr id="256" name="直線コネクタ 255">
          <a:extLst>
            <a:ext uri="{FF2B5EF4-FFF2-40B4-BE49-F238E27FC236}">
              <a16:creationId xmlns:a16="http://schemas.microsoft.com/office/drawing/2014/main" id="{F0400829-A96D-48CE-851F-38C303B42BFC}"/>
            </a:ext>
          </a:extLst>
        </xdr:cNvPr>
        <xdr:cNvCxnSpPr/>
      </xdr:nvCxnSpPr>
      <xdr:spPr>
        <a:xfrm flipV="1">
          <a:off x="6149340" y="10782039"/>
          <a:ext cx="7747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11B150F-96CD-4FA4-A98C-449CB5B97C58}"/>
            </a:ext>
          </a:extLst>
        </xdr:cNvPr>
        <xdr:cNvSpPr txBox="1"/>
      </xdr:nvSpPr>
      <xdr:spPr>
        <a:xfrm>
          <a:off x="8214575" y="1010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584FC57-FD42-49DA-840A-39EB5CD9C2B1}"/>
            </a:ext>
          </a:extLst>
        </xdr:cNvPr>
        <xdr:cNvSpPr txBox="1"/>
      </xdr:nvSpPr>
      <xdr:spPr>
        <a:xfrm>
          <a:off x="7444955" y="1012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6F2711B-0DF1-4F2B-9E37-AC489FC7C2D6}"/>
            </a:ext>
          </a:extLst>
        </xdr:cNvPr>
        <xdr:cNvSpPr txBox="1"/>
      </xdr:nvSpPr>
      <xdr:spPr>
        <a:xfrm>
          <a:off x="6670255" y="1017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C4095003-2964-4D79-B92C-DAAA8C419BA5}"/>
            </a:ext>
          </a:extLst>
        </xdr:cNvPr>
        <xdr:cNvSpPr txBox="1"/>
      </xdr:nvSpPr>
      <xdr:spPr>
        <a:xfrm>
          <a:off x="5872695" y="1017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88177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E8F57238-4BEC-4C9C-BD3E-3538D85B4CE1}"/>
            </a:ext>
          </a:extLst>
        </xdr:cNvPr>
        <xdr:cNvSpPr txBox="1"/>
      </xdr:nvSpPr>
      <xdr:spPr>
        <a:xfrm>
          <a:off x="8239271" y="108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89929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40DC0394-43CC-4D97-84AE-4D00B0C2B1CD}"/>
            </a:ext>
          </a:extLst>
        </xdr:cNvPr>
        <xdr:cNvSpPr txBox="1"/>
      </xdr:nvSpPr>
      <xdr:spPr>
        <a:xfrm>
          <a:off x="7477271" y="1081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95006</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4F1832C4-CA63-4B7D-9F7E-78A6196C9A34}"/>
            </a:ext>
          </a:extLst>
        </xdr:cNvPr>
        <xdr:cNvSpPr txBox="1"/>
      </xdr:nvSpPr>
      <xdr:spPr>
        <a:xfrm>
          <a:off x="6702571" y="108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96269</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28ABDF6D-6670-46E0-A532-F0B04B0A9DC9}"/>
            </a:ext>
          </a:extLst>
        </xdr:cNvPr>
        <xdr:cNvSpPr txBox="1"/>
      </xdr:nvSpPr>
      <xdr:spPr>
        <a:xfrm>
          <a:off x="5905011" y="108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DDA25E1-398B-4E47-B9C5-F4B1648FE79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3517BC6-0B31-4640-8FA9-B1EE1D1EC46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879DECBD-7546-45F8-AE28-C4AE7965770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B4E603F-E1E0-46E6-9219-BB2AEFC1B70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C05C175-868F-4E91-8373-312D7734D76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986DCCB-D7E9-442D-91B8-DE3A88EA604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2FF5A3B-5447-47A0-86BB-60537997E57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9FA1DE2-6EB9-4758-A2BA-DCB81CFEF0A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92984C5-5D48-496F-9863-8ED0D5984B7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44CB1169-F590-471F-9271-380001CE07A8}"/>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8808765-4BAD-469A-8138-6AC43EB8AC1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68ADDB1-5276-4EE8-98A7-FC9A5EADE80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7817C6ED-1183-429F-9C9B-252DABA24857}"/>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9701268-BD7C-46A4-9EFC-99483344E7F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BC04961-1A04-4E7A-94E5-9005D07A8CE2}"/>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EF07772-F5AE-4ECC-8D2F-AB573AB0837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6187B0EE-933D-48FC-8086-D6F060D7A5A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A2F50E4-C844-4D68-9A4A-7BA77C9A6386}"/>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1FA16B92-428F-4365-ABBF-B3E99098D562}"/>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90605ECB-0150-4FF5-89A1-70DD3F3955F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9F64E8F-DA63-4C60-839E-29BFFFDE9C4A}"/>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3EF83C7-54C9-4E31-8E7F-ECA63A9DB98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164CAAE5-6FA4-42A6-B803-C18600EF76BA}"/>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1AC686A-E9DA-4122-B863-B6488FDE1A6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4797AFAA-B2B8-422E-BF5E-77AA70EC5B08}"/>
            </a:ext>
          </a:extLst>
        </xdr:cNvPr>
        <xdr:cNvCxnSpPr/>
      </xdr:nvCxnSpPr>
      <xdr:spPr>
        <a:xfrm flipV="1">
          <a:off x="4086225" y="12934950"/>
          <a:ext cx="0" cy="1583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8CB15E20-F466-4147-86F3-8DBDF3C063BC}"/>
            </a:ext>
          </a:extLst>
        </xdr:cNvPr>
        <xdr:cNvSpPr txBox="1"/>
      </xdr:nvSpPr>
      <xdr:spPr>
        <a:xfrm>
          <a:off x="4124960" y="1452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23CB49B5-30D9-4C86-84F8-C0DB29F0871D}"/>
            </a:ext>
          </a:extLst>
        </xdr:cNvPr>
        <xdr:cNvCxnSpPr/>
      </xdr:nvCxnSpPr>
      <xdr:spPr>
        <a:xfrm>
          <a:off x="4020820" y="14518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5F20B78-F551-4691-A878-41A208D9E9AD}"/>
            </a:ext>
          </a:extLst>
        </xdr:cNvPr>
        <xdr:cNvSpPr txBox="1"/>
      </xdr:nvSpPr>
      <xdr:spPr>
        <a:xfrm>
          <a:off x="4124960" y="1271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0783FFED-7BF5-4FAE-A614-44B75EC934E2}"/>
            </a:ext>
          </a:extLst>
        </xdr:cNvPr>
        <xdr:cNvCxnSpPr/>
      </xdr:nvCxnSpPr>
      <xdr:spPr>
        <a:xfrm>
          <a:off x="4020820" y="12934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1486D689-B84E-4F75-A719-11C4FA58D7B8}"/>
            </a:ext>
          </a:extLst>
        </xdr:cNvPr>
        <xdr:cNvSpPr txBox="1"/>
      </xdr:nvSpPr>
      <xdr:spPr>
        <a:xfrm>
          <a:off x="4124960" y="13803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E56D9FF3-8A4A-4DE7-A32A-082C9DD4B968}"/>
            </a:ext>
          </a:extLst>
        </xdr:cNvPr>
        <xdr:cNvSpPr/>
      </xdr:nvSpPr>
      <xdr:spPr>
        <a:xfrm>
          <a:off x="403606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0977F724-2400-43D1-9194-25BE2EC957D4}"/>
            </a:ext>
          </a:extLst>
        </xdr:cNvPr>
        <xdr:cNvSpPr/>
      </xdr:nvSpPr>
      <xdr:spPr>
        <a:xfrm>
          <a:off x="3312160" y="137699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D714E0E7-7390-4253-A0E7-C170299098BB}"/>
            </a:ext>
          </a:extLst>
        </xdr:cNvPr>
        <xdr:cNvSpPr/>
      </xdr:nvSpPr>
      <xdr:spPr>
        <a:xfrm>
          <a:off x="25146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BF5B6AA5-04CD-4CC9-A171-9234A9B77CAD}"/>
            </a:ext>
          </a:extLst>
        </xdr:cNvPr>
        <xdr:cNvSpPr/>
      </xdr:nvSpPr>
      <xdr:spPr>
        <a:xfrm>
          <a:off x="1739900" y="13823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E62AC580-3ACB-4224-895D-B8C25CFA24DE}"/>
            </a:ext>
          </a:extLst>
        </xdr:cNvPr>
        <xdr:cNvSpPr/>
      </xdr:nvSpPr>
      <xdr:spPr>
        <a:xfrm>
          <a:off x="965200" y="138042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A7C3F30-BEA8-4058-A67D-F344EBB01D8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807DDE6-157C-4255-A73E-005E22B2E64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1911B47-D486-4558-B669-31BAFFC66C2B}"/>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1851454-0C62-4999-BF03-6C1DE93E9E8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F320173-D350-4B26-9D2D-034245FDD6E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65405</xdr:rowOff>
    </xdr:from>
    <xdr:to>
      <xdr:col>24</xdr:col>
      <xdr:colOff>114300</xdr:colOff>
      <xdr:row>79</xdr:row>
      <xdr:rowOff>167005</xdr:rowOff>
    </xdr:to>
    <xdr:sp macro="" textlink="">
      <xdr:nvSpPr>
        <xdr:cNvPr id="305" name="楕円 304">
          <a:extLst>
            <a:ext uri="{FF2B5EF4-FFF2-40B4-BE49-F238E27FC236}">
              <a16:creationId xmlns:a16="http://schemas.microsoft.com/office/drawing/2014/main" id="{04BFC0EB-F947-4496-9850-2381077B2B3A}"/>
            </a:ext>
          </a:extLst>
        </xdr:cNvPr>
        <xdr:cNvSpPr/>
      </xdr:nvSpPr>
      <xdr:spPr>
        <a:xfrm>
          <a:off x="403606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88282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108272BF-A891-4BFC-8816-1A51D6A4D2B2}"/>
            </a:ext>
          </a:extLst>
        </xdr:cNvPr>
        <xdr:cNvSpPr txBox="1"/>
      </xdr:nvSpPr>
      <xdr:spPr>
        <a:xfrm>
          <a:off x="4124960"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307" name="楕円 306">
          <a:extLst>
            <a:ext uri="{FF2B5EF4-FFF2-40B4-BE49-F238E27FC236}">
              <a16:creationId xmlns:a16="http://schemas.microsoft.com/office/drawing/2014/main" id="{08E797F0-DDE8-45CC-8B67-EE71FCAB50A4}"/>
            </a:ext>
          </a:extLst>
        </xdr:cNvPr>
        <xdr:cNvSpPr/>
      </xdr:nvSpPr>
      <xdr:spPr>
        <a:xfrm>
          <a:off x="3312160" y="13375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116205</xdr:rowOff>
    </xdr:from>
    <xdr:to>
      <xdr:col>24</xdr:col>
      <xdr:colOff>63500</xdr:colOff>
      <xdr:row>80</xdr:row>
      <xdr:rowOff>11430</xdr:rowOff>
    </xdr:to>
    <xdr:cxnSp macro="">
      <xdr:nvCxnSpPr>
        <xdr:cNvPr id="308" name="直線コネクタ 307">
          <a:extLst>
            <a:ext uri="{FF2B5EF4-FFF2-40B4-BE49-F238E27FC236}">
              <a16:creationId xmlns:a16="http://schemas.microsoft.com/office/drawing/2014/main" id="{5BB71C77-1346-4A13-A52A-54A06261F109}"/>
            </a:ext>
          </a:extLst>
        </xdr:cNvPr>
        <xdr:cNvCxnSpPr/>
      </xdr:nvCxnSpPr>
      <xdr:spPr>
        <a:xfrm flipV="1">
          <a:off x="3355340" y="13359765"/>
          <a:ext cx="7315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309" name="楕円 308">
          <a:extLst>
            <a:ext uri="{FF2B5EF4-FFF2-40B4-BE49-F238E27FC236}">
              <a16:creationId xmlns:a16="http://schemas.microsoft.com/office/drawing/2014/main" id="{B199BD52-6A62-43A4-A448-A642E2FD29B3}"/>
            </a:ext>
          </a:extLst>
        </xdr:cNvPr>
        <xdr:cNvSpPr/>
      </xdr:nvSpPr>
      <xdr:spPr>
        <a:xfrm>
          <a:off x="25146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xdr:rowOff>
    </xdr:from>
    <xdr:to>
      <xdr:col>19</xdr:col>
      <xdr:colOff>177800</xdr:colOff>
      <xdr:row>80</xdr:row>
      <xdr:rowOff>85725</xdr:rowOff>
    </xdr:to>
    <xdr:cxnSp macro="">
      <xdr:nvCxnSpPr>
        <xdr:cNvPr id="310" name="直線コネクタ 309">
          <a:extLst>
            <a:ext uri="{FF2B5EF4-FFF2-40B4-BE49-F238E27FC236}">
              <a16:creationId xmlns:a16="http://schemas.microsoft.com/office/drawing/2014/main" id="{140E7711-4D25-44A8-B5A6-AD498AC71C6E}"/>
            </a:ext>
          </a:extLst>
        </xdr:cNvPr>
        <xdr:cNvCxnSpPr/>
      </xdr:nvCxnSpPr>
      <xdr:spPr>
        <a:xfrm flipV="1">
          <a:off x="2565400" y="13422630"/>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311" name="楕円 310">
          <a:extLst>
            <a:ext uri="{FF2B5EF4-FFF2-40B4-BE49-F238E27FC236}">
              <a16:creationId xmlns:a16="http://schemas.microsoft.com/office/drawing/2014/main" id="{B6F1FAC4-AEB0-4845-BF35-0F2FC56D26E4}"/>
            </a:ext>
          </a:extLst>
        </xdr:cNvPr>
        <xdr:cNvSpPr/>
      </xdr:nvSpPr>
      <xdr:spPr>
        <a:xfrm>
          <a:off x="1739900" y="1358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81</xdr:row>
      <xdr:rowOff>49530</xdr:rowOff>
    </xdr:to>
    <xdr:cxnSp macro="">
      <xdr:nvCxnSpPr>
        <xdr:cNvPr id="312" name="直線コネクタ 311">
          <a:extLst>
            <a:ext uri="{FF2B5EF4-FFF2-40B4-BE49-F238E27FC236}">
              <a16:creationId xmlns:a16="http://schemas.microsoft.com/office/drawing/2014/main" id="{9502EE34-26A6-4FAE-AE88-172A74475114}"/>
            </a:ext>
          </a:extLst>
        </xdr:cNvPr>
        <xdr:cNvCxnSpPr/>
      </xdr:nvCxnSpPr>
      <xdr:spPr>
        <a:xfrm flipV="1">
          <a:off x="1790700" y="13496925"/>
          <a:ext cx="7747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132080</xdr:rowOff>
    </xdr:from>
    <xdr:to>
      <xdr:col>6</xdr:col>
      <xdr:colOff>38100</xdr:colOff>
      <xdr:row>81</xdr:row>
      <xdr:rowOff>62230</xdr:rowOff>
    </xdr:to>
    <xdr:sp macro="" textlink="">
      <xdr:nvSpPr>
        <xdr:cNvPr id="313" name="楕円 312">
          <a:extLst>
            <a:ext uri="{FF2B5EF4-FFF2-40B4-BE49-F238E27FC236}">
              <a16:creationId xmlns:a16="http://schemas.microsoft.com/office/drawing/2014/main" id="{609AF653-74F2-4C78-9939-B965CFDD2F33}"/>
            </a:ext>
          </a:extLst>
        </xdr:cNvPr>
        <xdr:cNvSpPr/>
      </xdr:nvSpPr>
      <xdr:spPr>
        <a:xfrm>
          <a:off x="965200" y="13543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81</xdr:row>
      <xdr:rowOff>49530</xdr:rowOff>
    </xdr:to>
    <xdr:cxnSp macro="">
      <xdr:nvCxnSpPr>
        <xdr:cNvPr id="314" name="直線コネクタ 313">
          <a:extLst>
            <a:ext uri="{FF2B5EF4-FFF2-40B4-BE49-F238E27FC236}">
              <a16:creationId xmlns:a16="http://schemas.microsoft.com/office/drawing/2014/main" id="{6BA23E12-14B9-4ED8-BCBD-E7CC9D66936B}"/>
            </a:ext>
          </a:extLst>
        </xdr:cNvPr>
        <xdr:cNvCxnSpPr/>
      </xdr:nvCxnSpPr>
      <xdr:spPr>
        <a:xfrm>
          <a:off x="1008380" y="1359027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a:extLst>
            <a:ext uri="{FF2B5EF4-FFF2-40B4-BE49-F238E27FC236}">
              <a16:creationId xmlns:a16="http://schemas.microsoft.com/office/drawing/2014/main" id="{6E94FD00-E6E1-4C21-B236-6C9CEEFB5D3B}"/>
            </a:ext>
          </a:extLst>
        </xdr:cNvPr>
        <xdr:cNvSpPr txBox="1"/>
      </xdr:nvSpPr>
      <xdr:spPr>
        <a:xfrm>
          <a:off x="3170564" y="1386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a:extLst>
            <a:ext uri="{FF2B5EF4-FFF2-40B4-BE49-F238E27FC236}">
              <a16:creationId xmlns:a16="http://schemas.microsoft.com/office/drawing/2014/main" id="{625B9623-419A-41E4-BDAA-E9D6BE099F46}"/>
            </a:ext>
          </a:extLst>
        </xdr:cNvPr>
        <xdr:cNvSpPr txBox="1"/>
      </xdr:nvSpPr>
      <xdr:spPr>
        <a:xfrm>
          <a:off x="238570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a:extLst>
            <a:ext uri="{FF2B5EF4-FFF2-40B4-BE49-F238E27FC236}">
              <a16:creationId xmlns:a16="http://schemas.microsoft.com/office/drawing/2014/main" id="{677CA142-91D7-4428-83EB-93E243A0E1D0}"/>
            </a:ext>
          </a:extLst>
        </xdr:cNvPr>
        <xdr:cNvSpPr txBox="1"/>
      </xdr:nvSpPr>
      <xdr:spPr>
        <a:xfrm>
          <a:off x="161100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8" name="n_4aveValue【公営住宅】&#10;有形固定資産減価償却率">
          <a:extLst>
            <a:ext uri="{FF2B5EF4-FFF2-40B4-BE49-F238E27FC236}">
              <a16:creationId xmlns:a16="http://schemas.microsoft.com/office/drawing/2014/main" id="{5E2E3DD6-BEF2-4F7D-A6F5-231793596439}"/>
            </a:ext>
          </a:extLst>
        </xdr:cNvPr>
        <xdr:cNvSpPr txBox="1"/>
      </xdr:nvSpPr>
      <xdr:spPr>
        <a:xfrm>
          <a:off x="836304" y="1389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319" name="n_1mainValue【公営住宅】&#10;有形固定資産減価償却率">
          <a:extLst>
            <a:ext uri="{FF2B5EF4-FFF2-40B4-BE49-F238E27FC236}">
              <a16:creationId xmlns:a16="http://schemas.microsoft.com/office/drawing/2014/main" id="{1D848663-2DF1-4771-B577-825F8910BAB3}"/>
            </a:ext>
          </a:extLst>
        </xdr:cNvPr>
        <xdr:cNvSpPr txBox="1"/>
      </xdr:nvSpPr>
      <xdr:spPr>
        <a:xfrm>
          <a:off x="317056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320" name="n_2mainValue【公営住宅】&#10;有形固定資産減価償却率">
          <a:extLst>
            <a:ext uri="{FF2B5EF4-FFF2-40B4-BE49-F238E27FC236}">
              <a16:creationId xmlns:a16="http://schemas.microsoft.com/office/drawing/2014/main" id="{916007AC-A9F9-4823-8EC9-BF9D6ECE7138}"/>
            </a:ext>
          </a:extLst>
        </xdr:cNvPr>
        <xdr:cNvSpPr txBox="1"/>
      </xdr:nvSpPr>
      <xdr:spPr>
        <a:xfrm>
          <a:off x="238570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21" name="n_3mainValue【公営住宅】&#10;有形固定資産減価償却率">
          <a:extLst>
            <a:ext uri="{FF2B5EF4-FFF2-40B4-BE49-F238E27FC236}">
              <a16:creationId xmlns:a16="http://schemas.microsoft.com/office/drawing/2014/main" id="{475F7E0D-32E0-46D3-A946-28B73FDBEBE7}"/>
            </a:ext>
          </a:extLst>
        </xdr:cNvPr>
        <xdr:cNvSpPr txBox="1"/>
      </xdr:nvSpPr>
      <xdr:spPr>
        <a:xfrm>
          <a:off x="1611004" y="1336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78757</xdr:rowOff>
    </xdr:from>
    <xdr:ext cx="405111" cy="259045"/>
    <xdr:sp macro="" textlink="">
      <xdr:nvSpPr>
        <xdr:cNvPr id="322" name="n_4mainValue【公営住宅】&#10;有形固定資産減価償却率">
          <a:extLst>
            <a:ext uri="{FF2B5EF4-FFF2-40B4-BE49-F238E27FC236}">
              <a16:creationId xmlns:a16="http://schemas.microsoft.com/office/drawing/2014/main" id="{B12A8B80-BFBB-41C5-928C-BF59C9AE3A8A}"/>
            </a:ext>
          </a:extLst>
        </xdr:cNvPr>
        <xdr:cNvSpPr txBox="1"/>
      </xdr:nvSpPr>
      <xdr:spPr>
        <a:xfrm>
          <a:off x="836304"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3B34E32-5DCC-4355-8B63-DE742C060A7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79F16A4-D526-40F4-AA5E-3C60A946D16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7C43EA2-7620-405D-B50E-DB0DA5FE6C0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601F2A9F-8802-4FFA-8123-D472D617D03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265F2A4-5C5A-41FB-BBE1-2AAA304DC09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60123B3-3023-4741-BB0D-7291C691557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000F38A-9C9A-454C-A0C1-5ED0520FCBC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97BA398-7EF9-4065-B746-00D4A693FE7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03C1EB0-6BA0-497B-8C1D-809711E7FB68}"/>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C190AE60-0012-44FD-BF33-12E2B2B4827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7F4A1B3-6750-4A0E-972A-10ADC116209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544E5FDF-6E2C-4232-B7AE-8A8F9CD6CFB3}"/>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117ACEBB-160B-4B46-BEB5-B98FB6521DB7}"/>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97B26E41-93E1-4F6D-AB3A-CAE69BD12E4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9B8EAAFE-A952-4565-A191-B85F1799C2F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1AC4130-9604-49CD-92A8-9C71CB2F383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72DF0E59-A9D5-4D84-A3D0-5ACE4548A5F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47AAC45B-B971-4CBF-BABA-ED61A496E5D4}"/>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7026E15C-685E-4DB7-A1B7-253B13BC24A1}"/>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16FD7480-B1B0-4268-A40C-8B0EA03F8E9E}"/>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9F47199-1711-4748-B0F3-884B3EC9A69E}"/>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411F7A1-3AEB-4D85-A85E-C1E404187EFB}"/>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5EE1CFC-DA9E-4049-A6A7-24B16E976A1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892CBE51-CF44-40EE-8F65-267D1408DD99}"/>
            </a:ext>
          </a:extLst>
        </xdr:cNvPr>
        <xdr:cNvCxnSpPr/>
      </xdr:nvCxnSpPr>
      <xdr:spPr>
        <a:xfrm flipV="1">
          <a:off x="9219565" y="13221207"/>
          <a:ext cx="0" cy="130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E7726FF0-754F-445D-BF16-98E479D46978}"/>
            </a:ext>
          </a:extLst>
        </xdr:cNvPr>
        <xdr:cNvSpPr txBox="1"/>
      </xdr:nvSpPr>
      <xdr:spPr>
        <a:xfrm>
          <a:off x="9258300" y="1452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B2FB304B-B782-4A4E-9A8F-FECFA3678B2C}"/>
            </a:ext>
          </a:extLst>
        </xdr:cNvPr>
        <xdr:cNvCxnSpPr/>
      </xdr:nvCxnSpPr>
      <xdr:spPr>
        <a:xfrm>
          <a:off x="9154160" y="14525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0CDB7B22-519C-4E0B-A8B0-98457D5F1F22}"/>
            </a:ext>
          </a:extLst>
        </xdr:cNvPr>
        <xdr:cNvSpPr txBox="1"/>
      </xdr:nvSpPr>
      <xdr:spPr>
        <a:xfrm>
          <a:off x="9258300" y="130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39B56B4D-9875-4109-B8B0-E646C7587579}"/>
            </a:ext>
          </a:extLst>
        </xdr:cNvPr>
        <xdr:cNvCxnSpPr/>
      </xdr:nvCxnSpPr>
      <xdr:spPr>
        <a:xfrm>
          <a:off x="9154160" y="13221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F1158F9B-3190-4D11-A540-8CD1444170ED}"/>
            </a:ext>
          </a:extLst>
        </xdr:cNvPr>
        <xdr:cNvSpPr txBox="1"/>
      </xdr:nvSpPr>
      <xdr:spPr>
        <a:xfrm>
          <a:off x="9258300" y="14095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501744CB-8808-4021-AD24-4F50F9759E48}"/>
            </a:ext>
          </a:extLst>
        </xdr:cNvPr>
        <xdr:cNvSpPr/>
      </xdr:nvSpPr>
      <xdr:spPr>
        <a:xfrm>
          <a:off x="9192260" y="14244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F2B519A0-B667-45E0-8855-3B8F5DC3625A}"/>
            </a:ext>
          </a:extLst>
        </xdr:cNvPr>
        <xdr:cNvSpPr/>
      </xdr:nvSpPr>
      <xdr:spPr>
        <a:xfrm>
          <a:off x="8445500" y="14238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6B1B495D-8603-42B4-8CCF-D6CC43155049}"/>
            </a:ext>
          </a:extLst>
        </xdr:cNvPr>
        <xdr:cNvSpPr/>
      </xdr:nvSpPr>
      <xdr:spPr>
        <a:xfrm>
          <a:off x="7670800" y="142563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20C31468-0107-4586-80C0-2516C8C03E42}"/>
            </a:ext>
          </a:extLst>
        </xdr:cNvPr>
        <xdr:cNvSpPr/>
      </xdr:nvSpPr>
      <xdr:spPr>
        <a:xfrm>
          <a:off x="687324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8B3FF5FF-8264-4959-BE14-E305DB679D03}"/>
            </a:ext>
          </a:extLst>
        </xdr:cNvPr>
        <xdr:cNvSpPr/>
      </xdr:nvSpPr>
      <xdr:spPr>
        <a:xfrm>
          <a:off x="6098540" y="1426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1E858D-97ED-4B5C-BA9C-4D37E397D38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338E57D-1F9E-410C-B46E-ADB949E850FC}"/>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1790649-D98D-42C5-B5C3-7078CB4FDA8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D852B03-606F-4AE7-9BD4-E16CD232AF7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B405DE8-C079-4253-8CDA-727E05A139A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125985</xdr:rowOff>
    </xdr:from>
    <xdr:to>
      <xdr:col>55</xdr:col>
      <xdr:colOff>50800</xdr:colOff>
      <xdr:row>86</xdr:row>
      <xdr:rowOff>56135</xdr:rowOff>
    </xdr:to>
    <xdr:sp macro="" textlink="">
      <xdr:nvSpPr>
        <xdr:cNvPr id="362" name="楕円 361">
          <a:extLst>
            <a:ext uri="{FF2B5EF4-FFF2-40B4-BE49-F238E27FC236}">
              <a16:creationId xmlns:a16="http://schemas.microsoft.com/office/drawing/2014/main" id="{7B8A2DC9-B9FD-422E-8D79-60EE4EECE94B}"/>
            </a:ext>
          </a:extLst>
        </xdr:cNvPr>
        <xdr:cNvSpPr/>
      </xdr:nvSpPr>
      <xdr:spPr>
        <a:xfrm>
          <a:off x="9192260" y="14375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40912</xdr:rowOff>
    </xdr:from>
    <xdr:ext cx="469744" cy="259045"/>
    <xdr:sp macro="" textlink="">
      <xdr:nvSpPr>
        <xdr:cNvPr id="363" name="【公営住宅】&#10;一人当たり面積該当値テキスト">
          <a:extLst>
            <a:ext uri="{FF2B5EF4-FFF2-40B4-BE49-F238E27FC236}">
              <a16:creationId xmlns:a16="http://schemas.microsoft.com/office/drawing/2014/main" id="{AEBB917C-6231-4122-BDB7-085C9D4DB94F}"/>
            </a:ext>
          </a:extLst>
        </xdr:cNvPr>
        <xdr:cNvSpPr txBox="1"/>
      </xdr:nvSpPr>
      <xdr:spPr>
        <a:xfrm>
          <a:off x="9258300" y="1429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129032</xdr:rowOff>
    </xdr:from>
    <xdr:to>
      <xdr:col>50</xdr:col>
      <xdr:colOff>165100</xdr:colOff>
      <xdr:row>86</xdr:row>
      <xdr:rowOff>59182</xdr:rowOff>
    </xdr:to>
    <xdr:sp macro="" textlink="">
      <xdr:nvSpPr>
        <xdr:cNvPr id="364" name="楕円 363">
          <a:extLst>
            <a:ext uri="{FF2B5EF4-FFF2-40B4-BE49-F238E27FC236}">
              <a16:creationId xmlns:a16="http://schemas.microsoft.com/office/drawing/2014/main" id="{CDA5EF54-B27A-416B-B878-365E1FA19DA7}"/>
            </a:ext>
          </a:extLst>
        </xdr:cNvPr>
        <xdr:cNvSpPr/>
      </xdr:nvSpPr>
      <xdr:spPr>
        <a:xfrm>
          <a:off x="8445500" y="14378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5335</xdr:rowOff>
    </xdr:from>
    <xdr:to>
      <xdr:col>55</xdr:col>
      <xdr:colOff>0</xdr:colOff>
      <xdr:row>86</xdr:row>
      <xdr:rowOff>8382</xdr:rowOff>
    </xdr:to>
    <xdr:cxnSp macro="">
      <xdr:nvCxnSpPr>
        <xdr:cNvPr id="365" name="直線コネクタ 364">
          <a:extLst>
            <a:ext uri="{FF2B5EF4-FFF2-40B4-BE49-F238E27FC236}">
              <a16:creationId xmlns:a16="http://schemas.microsoft.com/office/drawing/2014/main" id="{1267FF4A-AC6A-4FB7-BD76-AEACCD57EBDD}"/>
            </a:ext>
          </a:extLst>
        </xdr:cNvPr>
        <xdr:cNvCxnSpPr/>
      </xdr:nvCxnSpPr>
      <xdr:spPr>
        <a:xfrm flipV="1">
          <a:off x="8496300" y="14422375"/>
          <a:ext cx="7239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130683</xdr:rowOff>
    </xdr:from>
    <xdr:to>
      <xdr:col>46</xdr:col>
      <xdr:colOff>38100</xdr:colOff>
      <xdr:row>86</xdr:row>
      <xdr:rowOff>60833</xdr:rowOff>
    </xdr:to>
    <xdr:sp macro="" textlink="">
      <xdr:nvSpPr>
        <xdr:cNvPr id="366" name="楕円 365">
          <a:extLst>
            <a:ext uri="{FF2B5EF4-FFF2-40B4-BE49-F238E27FC236}">
              <a16:creationId xmlns:a16="http://schemas.microsoft.com/office/drawing/2014/main" id="{FB9A16F0-18CE-4620-BB3E-C2B55E08C6F6}"/>
            </a:ext>
          </a:extLst>
        </xdr:cNvPr>
        <xdr:cNvSpPr/>
      </xdr:nvSpPr>
      <xdr:spPr>
        <a:xfrm>
          <a:off x="7670800" y="143800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xdr:rowOff>
    </xdr:from>
    <xdr:to>
      <xdr:col>50</xdr:col>
      <xdr:colOff>114300</xdr:colOff>
      <xdr:row>86</xdr:row>
      <xdr:rowOff>10033</xdr:rowOff>
    </xdr:to>
    <xdr:cxnSp macro="">
      <xdr:nvCxnSpPr>
        <xdr:cNvPr id="367" name="直線コネクタ 366">
          <a:extLst>
            <a:ext uri="{FF2B5EF4-FFF2-40B4-BE49-F238E27FC236}">
              <a16:creationId xmlns:a16="http://schemas.microsoft.com/office/drawing/2014/main" id="{8C5ADC2B-94E5-4781-AD78-5D29C50160B1}"/>
            </a:ext>
          </a:extLst>
        </xdr:cNvPr>
        <xdr:cNvCxnSpPr/>
      </xdr:nvCxnSpPr>
      <xdr:spPr>
        <a:xfrm flipV="1">
          <a:off x="7713980" y="14425422"/>
          <a:ext cx="78232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132969</xdr:rowOff>
    </xdr:from>
    <xdr:to>
      <xdr:col>41</xdr:col>
      <xdr:colOff>101600</xdr:colOff>
      <xdr:row>86</xdr:row>
      <xdr:rowOff>63119</xdr:rowOff>
    </xdr:to>
    <xdr:sp macro="" textlink="">
      <xdr:nvSpPr>
        <xdr:cNvPr id="368" name="楕円 367">
          <a:extLst>
            <a:ext uri="{FF2B5EF4-FFF2-40B4-BE49-F238E27FC236}">
              <a16:creationId xmlns:a16="http://schemas.microsoft.com/office/drawing/2014/main" id="{B09D1AF8-224E-4218-ADD3-CD2E2C807F75}"/>
            </a:ext>
          </a:extLst>
        </xdr:cNvPr>
        <xdr:cNvSpPr/>
      </xdr:nvSpPr>
      <xdr:spPr>
        <a:xfrm>
          <a:off x="6873240" y="143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10033</xdr:rowOff>
    </xdr:from>
    <xdr:to>
      <xdr:col>45</xdr:col>
      <xdr:colOff>177800</xdr:colOff>
      <xdr:row>86</xdr:row>
      <xdr:rowOff>12319</xdr:rowOff>
    </xdr:to>
    <xdr:cxnSp macro="">
      <xdr:nvCxnSpPr>
        <xdr:cNvPr id="369" name="直線コネクタ 368">
          <a:extLst>
            <a:ext uri="{FF2B5EF4-FFF2-40B4-BE49-F238E27FC236}">
              <a16:creationId xmlns:a16="http://schemas.microsoft.com/office/drawing/2014/main" id="{2825166E-02BB-4E07-9370-8CE8E17D279B}"/>
            </a:ext>
          </a:extLst>
        </xdr:cNvPr>
        <xdr:cNvCxnSpPr/>
      </xdr:nvCxnSpPr>
      <xdr:spPr>
        <a:xfrm flipV="1">
          <a:off x="6924040" y="14427073"/>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134620</xdr:rowOff>
    </xdr:from>
    <xdr:to>
      <xdr:col>36</xdr:col>
      <xdr:colOff>165100</xdr:colOff>
      <xdr:row>86</xdr:row>
      <xdr:rowOff>64770</xdr:rowOff>
    </xdr:to>
    <xdr:sp macro="" textlink="">
      <xdr:nvSpPr>
        <xdr:cNvPr id="370" name="楕円 369">
          <a:extLst>
            <a:ext uri="{FF2B5EF4-FFF2-40B4-BE49-F238E27FC236}">
              <a16:creationId xmlns:a16="http://schemas.microsoft.com/office/drawing/2014/main" id="{8B535FD5-565F-4DE4-8892-27ACFAD73ACF}"/>
            </a:ext>
          </a:extLst>
        </xdr:cNvPr>
        <xdr:cNvSpPr/>
      </xdr:nvSpPr>
      <xdr:spPr>
        <a:xfrm>
          <a:off x="6098540" y="14384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12319</xdr:rowOff>
    </xdr:from>
    <xdr:to>
      <xdr:col>41</xdr:col>
      <xdr:colOff>50800</xdr:colOff>
      <xdr:row>86</xdr:row>
      <xdr:rowOff>13970</xdr:rowOff>
    </xdr:to>
    <xdr:cxnSp macro="">
      <xdr:nvCxnSpPr>
        <xdr:cNvPr id="371" name="直線コネクタ 370">
          <a:extLst>
            <a:ext uri="{FF2B5EF4-FFF2-40B4-BE49-F238E27FC236}">
              <a16:creationId xmlns:a16="http://schemas.microsoft.com/office/drawing/2014/main" id="{D19D6978-392B-40E6-8DC6-DC0D1EAE9A4B}"/>
            </a:ext>
          </a:extLst>
        </xdr:cNvPr>
        <xdr:cNvCxnSpPr/>
      </xdr:nvCxnSpPr>
      <xdr:spPr>
        <a:xfrm flipV="1">
          <a:off x="6149340" y="14429359"/>
          <a:ext cx="7747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022FF5EB-6162-413C-B7C6-5C0D192CBA26}"/>
            </a:ext>
          </a:extLst>
        </xdr:cNvPr>
        <xdr:cNvSpPr txBox="1"/>
      </xdr:nvSpPr>
      <xdr:spPr>
        <a:xfrm>
          <a:off x="8271587" y="1401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08AA9924-A647-4F16-9543-70669D23906E}"/>
            </a:ext>
          </a:extLst>
        </xdr:cNvPr>
        <xdr:cNvSpPr txBox="1"/>
      </xdr:nvSpPr>
      <xdr:spPr>
        <a:xfrm>
          <a:off x="7509587" y="1403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48D29C3A-858C-4CDD-8958-15C1C1D7233B}"/>
            </a:ext>
          </a:extLst>
        </xdr:cNvPr>
        <xdr:cNvSpPr txBox="1"/>
      </xdr:nvSpPr>
      <xdr:spPr>
        <a:xfrm>
          <a:off x="6712027" y="1404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E8BC5241-1E3B-4D51-8D7F-1473DDCD0260}"/>
            </a:ext>
          </a:extLst>
        </xdr:cNvPr>
        <xdr:cNvSpPr txBox="1"/>
      </xdr:nvSpPr>
      <xdr:spPr>
        <a:xfrm>
          <a:off x="5937327" y="140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50309</xdr:rowOff>
    </xdr:from>
    <xdr:ext cx="469744" cy="259045"/>
    <xdr:sp macro="" textlink="">
      <xdr:nvSpPr>
        <xdr:cNvPr id="376" name="n_1mainValue【公営住宅】&#10;一人当たり面積">
          <a:extLst>
            <a:ext uri="{FF2B5EF4-FFF2-40B4-BE49-F238E27FC236}">
              <a16:creationId xmlns:a16="http://schemas.microsoft.com/office/drawing/2014/main" id="{E1B614F2-905C-4736-99EA-D218F6A5EC03}"/>
            </a:ext>
          </a:extLst>
        </xdr:cNvPr>
        <xdr:cNvSpPr txBox="1"/>
      </xdr:nvSpPr>
      <xdr:spPr>
        <a:xfrm>
          <a:off x="8271587" y="1446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51960</xdr:rowOff>
    </xdr:from>
    <xdr:ext cx="469744" cy="259045"/>
    <xdr:sp macro="" textlink="">
      <xdr:nvSpPr>
        <xdr:cNvPr id="377" name="n_2mainValue【公営住宅】&#10;一人当たり面積">
          <a:extLst>
            <a:ext uri="{FF2B5EF4-FFF2-40B4-BE49-F238E27FC236}">
              <a16:creationId xmlns:a16="http://schemas.microsoft.com/office/drawing/2014/main" id="{18022ACD-B414-4892-9E07-039644FEE996}"/>
            </a:ext>
          </a:extLst>
        </xdr:cNvPr>
        <xdr:cNvSpPr txBox="1"/>
      </xdr:nvSpPr>
      <xdr:spPr>
        <a:xfrm>
          <a:off x="7509587" y="1446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54246</xdr:rowOff>
    </xdr:from>
    <xdr:ext cx="469744" cy="259045"/>
    <xdr:sp macro="" textlink="">
      <xdr:nvSpPr>
        <xdr:cNvPr id="378" name="n_3mainValue【公営住宅】&#10;一人当たり面積">
          <a:extLst>
            <a:ext uri="{FF2B5EF4-FFF2-40B4-BE49-F238E27FC236}">
              <a16:creationId xmlns:a16="http://schemas.microsoft.com/office/drawing/2014/main" id="{FD78FEC3-F98D-4E86-B183-DAAA1017F498}"/>
            </a:ext>
          </a:extLst>
        </xdr:cNvPr>
        <xdr:cNvSpPr txBox="1"/>
      </xdr:nvSpPr>
      <xdr:spPr>
        <a:xfrm>
          <a:off x="6712027" y="1447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55897</xdr:rowOff>
    </xdr:from>
    <xdr:ext cx="469744" cy="259045"/>
    <xdr:sp macro="" textlink="">
      <xdr:nvSpPr>
        <xdr:cNvPr id="379" name="n_4mainValue【公営住宅】&#10;一人当たり面積">
          <a:extLst>
            <a:ext uri="{FF2B5EF4-FFF2-40B4-BE49-F238E27FC236}">
              <a16:creationId xmlns:a16="http://schemas.microsoft.com/office/drawing/2014/main" id="{03728723-845E-4F19-8CC7-01057A90C840}"/>
            </a:ext>
          </a:extLst>
        </xdr:cNvPr>
        <xdr:cNvSpPr txBox="1"/>
      </xdr:nvSpPr>
      <xdr:spPr>
        <a:xfrm>
          <a:off x="5937327" y="1447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A6BAE2B8-E13D-4B41-86B1-5445E41D583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0ED4A64-6080-49C5-9AD8-8F95EC7D451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B02D28B5-18BF-40BB-A59C-3ACD960A0D4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753921BD-B848-4DFF-A666-63C0CCDC571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BC3CA56-FB3D-499C-B3AE-252F6CB404F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ED955EA-E915-4875-B4FB-FBB64E171A8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F2D9BF1-4721-4A2F-A149-C00AC3E3314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6B774FA-82C8-4A22-8256-FDEFF8355BD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5C09437-4937-438C-8594-71F840FCBDA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4FF0809B-F3FE-4AD0-840B-F893D93CBA5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3E515E54-1E43-4BE3-9E81-00FE75FEBBF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0342785-34E4-4ED9-B1D2-10F8AEC4531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4325C3C1-E6C0-4599-B064-480DB149A9F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9C5A0DB-0387-4D7D-8EC2-D433A18CA20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6B22310-1218-41F7-9004-9BC85899F63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1A30DD94-0FE8-4CA8-B2AD-D7D502797517}"/>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6ED557D9-3B36-4FA8-A519-7ACC547A0CA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27453C2A-3FAA-4191-A2F9-CBC0461ECB5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56CA48F-E521-4C21-9CF4-2BF932BA5C5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6A777D90-81C0-4BC7-B1FB-299B2BA4563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1ACE9B6-1D1E-48BE-8C2B-6BBF6664B5D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C90B2617-C197-419E-ADB8-AFB5846681F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92291E2-3321-4F56-9843-A9F621FF03B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E726476-5849-4F0A-AF70-08B627A4974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91272483-5223-4385-89A5-4FFE287F27C8}"/>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DD9B00A2-ABA7-4813-B595-6202B2DE12F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FD6BDB4E-BD1E-4C3B-A766-C6DEFA32A5C4}"/>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2892EC1E-D6A5-41D5-8C2C-E6F646F03CB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59708AF-4CEA-4157-AA53-A8C1C00AA6A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2075DFE6-8543-4FFD-A866-B41BE0F9F1C1}"/>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C13550D2-F46E-414D-B86F-0217B4CF6136}"/>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72C11998-CAEF-4C9F-AA5A-C94DA7E18A9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AFB8E6B-EA17-491B-83B5-8350572D2912}"/>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B14D2886-0DE9-49FC-B544-A1AC24D1DCD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5F0279EA-BA45-4F13-8DC5-C72055DC7467}"/>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98E490AB-E526-407D-823E-53B8B70359DE}"/>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D9065D94-A909-4B2E-8428-DFFC3BEF5399}"/>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833CC378-859B-4E95-B66A-11719884291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E0173580-766D-4E48-9A9E-6D464A32CCA8}"/>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405A2DD1-82D4-4888-A8AB-F1E3C99E86A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11ED31FD-09EF-4E2A-A152-C486CF2357E4}"/>
            </a:ext>
          </a:extLst>
        </xdr:cNvPr>
        <xdr:cNvCxnSpPr/>
      </xdr:nvCxnSpPr>
      <xdr:spPr>
        <a:xfrm flipV="1">
          <a:off x="14375764" y="570166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4739B3E4-5D5E-4B77-ABC0-498B714B072E}"/>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122231BE-11C8-4BDE-9D35-8CDFEB6AD7DE}"/>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3C0E2610-2BDA-4006-956B-3909FA507865}"/>
            </a:ext>
          </a:extLst>
        </xdr:cNvPr>
        <xdr:cNvSpPr txBox="1"/>
      </xdr:nvSpPr>
      <xdr:spPr>
        <a:xfrm>
          <a:off x="144145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3067875A-7D8A-4C8B-B816-3D4C21A8C7FD}"/>
            </a:ext>
          </a:extLst>
        </xdr:cNvPr>
        <xdr:cNvCxnSpPr/>
      </xdr:nvCxnSpPr>
      <xdr:spPr>
        <a:xfrm>
          <a:off x="14287500" y="570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E002239-50D9-47CD-BBD3-B724102B467D}"/>
            </a:ext>
          </a:extLst>
        </xdr:cNvPr>
        <xdr:cNvSpPr txBox="1"/>
      </xdr:nvSpPr>
      <xdr:spPr>
        <a:xfrm>
          <a:off x="14414500" y="624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9D372FF5-D092-4B3B-A200-1DBF94023A6D}"/>
            </a:ext>
          </a:extLst>
        </xdr:cNvPr>
        <xdr:cNvSpPr/>
      </xdr:nvSpPr>
      <xdr:spPr>
        <a:xfrm>
          <a:off x="14325600" y="626427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38AC3B26-8568-4D4D-A6EC-A72D762FC5E2}"/>
            </a:ext>
          </a:extLst>
        </xdr:cNvPr>
        <xdr:cNvSpPr/>
      </xdr:nvSpPr>
      <xdr:spPr>
        <a:xfrm>
          <a:off x="1357884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3060EDB3-6614-4252-9468-2E01407C4049}"/>
            </a:ext>
          </a:extLst>
        </xdr:cNvPr>
        <xdr:cNvSpPr/>
      </xdr:nvSpPr>
      <xdr:spPr>
        <a:xfrm>
          <a:off x="12804140" y="615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92E52448-5358-4D59-A93B-630879C94256}"/>
            </a:ext>
          </a:extLst>
        </xdr:cNvPr>
        <xdr:cNvSpPr/>
      </xdr:nvSpPr>
      <xdr:spPr>
        <a:xfrm>
          <a:off x="12029440" y="619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103341DB-5B80-4B6E-A5DF-067CA4C1012E}"/>
            </a:ext>
          </a:extLst>
        </xdr:cNvPr>
        <xdr:cNvSpPr/>
      </xdr:nvSpPr>
      <xdr:spPr>
        <a:xfrm>
          <a:off x="1123188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35E1D2F-2325-4DB5-9AFA-24F6A0231D7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D51FCDE-8DFC-490F-9844-E99BF5EF1EAE}"/>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7704CC7-294F-4C0C-89E5-3EAA2463C80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A516851-B566-4CA6-99BA-15F4D244DF9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76DAA02-511B-4B15-B24A-539070BCB16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126365</xdr:rowOff>
    </xdr:from>
    <xdr:to>
      <xdr:col>85</xdr:col>
      <xdr:colOff>177800</xdr:colOff>
      <xdr:row>34</xdr:row>
      <xdr:rowOff>56515</xdr:rowOff>
    </xdr:to>
    <xdr:sp macro="" textlink="">
      <xdr:nvSpPr>
        <xdr:cNvPr id="436" name="楕円 435">
          <a:extLst>
            <a:ext uri="{FF2B5EF4-FFF2-40B4-BE49-F238E27FC236}">
              <a16:creationId xmlns:a16="http://schemas.microsoft.com/office/drawing/2014/main" id="{7B450871-6474-4565-8ABE-F33EEA6BB83C}"/>
            </a:ext>
          </a:extLst>
        </xdr:cNvPr>
        <xdr:cNvSpPr/>
      </xdr:nvSpPr>
      <xdr:spPr>
        <a:xfrm>
          <a:off x="14325600" y="56584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75582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68094998-730C-49D5-ABC3-FF0B06361D76}"/>
            </a:ext>
          </a:extLst>
        </xdr:cNvPr>
        <xdr:cNvSpPr txBox="1"/>
      </xdr:nvSpPr>
      <xdr:spPr>
        <a:xfrm>
          <a:off x="14414500" y="560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44450</xdr:rowOff>
    </xdr:from>
    <xdr:to>
      <xdr:col>81</xdr:col>
      <xdr:colOff>101600</xdr:colOff>
      <xdr:row>33</xdr:row>
      <xdr:rowOff>146050</xdr:rowOff>
    </xdr:to>
    <xdr:sp macro="" textlink="">
      <xdr:nvSpPr>
        <xdr:cNvPr id="438" name="楕円 437">
          <a:extLst>
            <a:ext uri="{FF2B5EF4-FFF2-40B4-BE49-F238E27FC236}">
              <a16:creationId xmlns:a16="http://schemas.microsoft.com/office/drawing/2014/main" id="{2A97472B-721A-4351-9BE9-5A6B7F3F04FC}"/>
            </a:ext>
          </a:extLst>
        </xdr:cNvPr>
        <xdr:cNvSpPr/>
      </xdr:nvSpPr>
      <xdr:spPr>
        <a:xfrm>
          <a:off x="13578840" y="55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95250</xdr:rowOff>
    </xdr:from>
    <xdr:to>
      <xdr:col>85</xdr:col>
      <xdr:colOff>127000</xdr:colOff>
      <xdr:row>34</xdr:row>
      <xdr:rowOff>5715</xdr:rowOff>
    </xdr:to>
    <xdr:cxnSp macro="">
      <xdr:nvCxnSpPr>
        <xdr:cNvPr id="439" name="直線コネクタ 438">
          <a:extLst>
            <a:ext uri="{FF2B5EF4-FFF2-40B4-BE49-F238E27FC236}">
              <a16:creationId xmlns:a16="http://schemas.microsoft.com/office/drawing/2014/main" id="{CF5B7D49-0A9E-45BE-940D-F134D7A316E0}"/>
            </a:ext>
          </a:extLst>
        </xdr:cNvPr>
        <xdr:cNvCxnSpPr/>
      </xdr:nvCxnSpPr>
      <xdr:spPr>
        <a:xfrm>
          <a:off x="13629640" y="5627370"/>
          <a:ext cx="74676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139700</xdr:rowOff>
    </xdr:from>
    <xdr:to>
      <xdr:col>76</xdr:col>
      <xdr:colOff>165100</xdr:colOff>
      <xdr:row>34</xdr:row>
      <xdr:rowOff>69850</xdr:rowOff>
    </xdr:to>
    <xdr:sp macro="" textlink="">
      <xdr:nvSpPr>
        <xdr:cNvPr id="440" name="楕円 439">
          <a:extLst>
            <a:ext uri="{FF2B5EF4-FFF2-40B4-BE49-F238E27FC236}">
              <a16:creationId xmlns:a16="http://schemas.microsoft.com/office/drawing/2014/main" id="{40E46768-C621-4F1A-8CDF-365899BD157B}"/>
            </a:ext>
          </a:extLst>
        </xdr:cNvPr>
        <xdr:cNvSpPr/>
      </xdr:nvSpPr>
      <xdr:spPr>
        <a:xfrm>
          <a:off x="12804140" y="5671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95250</xdr:rowOff>
    </xdr:from>
    <xdr:to>
      <xdr:col>81</xdr:col>
      <xdr:colOff>50800</xdr:colOff>
      <xdr:row>34</xdr:row>
      <xdr:rowOff>19050</xdr:rowOff>
    </xdr:to>
    <xdr:cxnSp macro="">
      <xdr:nvCxnSpPr>
        <xdr:cNvPr id="441" name="直線コネクタ 440">
          <a:extLst>
            <a:ext uri="{FF2B5EF4-FFF2-40B4-BE49-F238E27FC236}">
              <a16:creationId xmlns:a16="http://schemas.microsoft.com/office/drawing/2014/main" id="{35D04451-8598-4E05-9E33-3A0A636D5E2B}"/>
            </a:ext>
          </a:extLst>
        </xdr:cNvPr>
        <xdr:cNvCxnSpPr/>
      </xdr:nvCxnSpPr>
      <xdr:spPr>
        <a:xfrm flipV="1">
          <a:off x="12854940" y="562737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154940</xdr:rowOff>
    </xdr:from>
    <xdr:to>
      <xdr:col>72</xdr:col>
      <xdr:colOff>38100</xdr:colOff>
      <xdr:row>42</xdr:row>
      <xdr:rowOff>85090</xdr:rowOff>
    </xdr:to>
    <xdr:sp macro="" textlink="">
      <xdr:nvSpPr>
        <xdr:cNvPr id="442" name="楕円 441">
          <a:extLst>
            <a:ext uri="{FF2B5EF4-FFF2-40B4-BE49-F238E27FC236}">
              <a16:creationId xmlns:a16="http://schemas.microsoft.com/office/drawing/2014/main" id="{078CB680-31E1-4C85-885F-6C587D0ABE40}"/>
            </a:ext>
          </a:extLst>
        </xdr:cNvPr>
        <xdr:cNvSpPr/>
      </xdr:nvSpPr>
      <xdr:spPr>
        <a:xfrm>
          <a:off x="12029440" y="7028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19050</xdr:rowOff>
    </xdr:from>
    <xdr:to>
      <xdr:col>76</xdr:col>
      <xdr:colOff>114300</xdr:colOff>
      <xdr:row>42</xdr:row>
      <xdr:rowOff>34290</xdr:rowOff>
    </xdr:to>
    <xdr:cxnSp macro="">
      <xdr:nvCxnSpPr>
        <xdr:cNvPr id="443" name="直線コネクタ 442">
          <a:extLst>
            <a:ext uri="{FF2B5EF4-FFF2-40B4-BE49-F238E27FC236}">
              <a16:creationId xmlns:a16="http://schemas.microsoft.com/office/drawing/2014/main" id="{DEC56B03-ED33-4FEF-BD97-3F6BC520099F}"/>
            </a:ext>
          </a:extLst>
        </xdr:cNvPr>
        <xdr:cNvCxnSpPr/>
      </xdr:nvCxnSpPr>
      <xdr:spPr>
        <a:xfrm flipV="1">
          <a:off x="12072620" y="5718810"/>
          <a:ext cx="782320" cy="135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153035</xdr:rowOff>
    </xdr:from>
    <xdr:to>
      <xdr:col>67</xdr:col>
      <xdr:colOff>101600</xdr:colOff>
      <xdr:row>42</xdr:row>
      <xdr:rowOff>83185</xdr:rowOff>
    </xdr:to>
    <xdr:sp macro="" textlink="">
      <xdr:nvSpPr>
        <xdr:cNvPr id="444" name="楕円 443">
          <a:extLst>
            <a:ext uri="{FF2B5EF4-FFF2-40B4-BE49-F238E27FC236}">
              <a16:creationId xmlns:a16="http://schemas.microsoft.com/office/drawing/2014/main" id="{FC9A86FF-149C-4769-BB38-97906619EDF6}"/>
            </a:ext>
          </a:extLst>
        </xdr:cNvPr>
        <xdr:cNvSpPr/>
      </xdr:nvSpPr>
      <xdr:spPr>
        <a:xfrm>
          <a:off x="11231880" y="7026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32385</xdr:rowOff>
    </xdr:from>
    <xdr:to>
      <xdr:col>71</xdr:col>
      <xdr:colOff>177800</xdr:colOff>
      <xdr:row>42</xdr:row>
      <xdr:rowOff>34290</xdr:rowOff>
    </xdr:to>
    <xdr:cxnSp macro="">
      <xdr:nvCxnSpPr>
        <xdr:cNvPr id="445" name="直線コネクタ 444">
          <a:extLst>
            <a:ext uri="{FF2B5EF4-FFF2-40B4-BE49-F238E27FC236}">
              <a16:creationId xmlns:a16="http://schemas.microsoft.com/office/drawing/2014/main" id="{B3B8ED56-36B4-43C2-A2E2-B2DA911BA58E}"/>
            </a:ext>
          </a:extLst>
        </xdr:cNvPr>
        <xdr:cNvCxnSpPr/>
      </xdr:nvCxnSpPr>
      <xdr:spPr>
        <a:xfrm>
          <a:off x="11282680" y="707326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71C2E727-1F3A-4355-8EAC-C80EC8E59EA5}"/>
            </a:ext>
          </a:extLst>
        </xdr:cNvPr>
        <xdr:cNvSpPr txBox="1"/>
      </xdr:nvSpPr>
      <xdr:spPr>
        <a:xfrm>
          <a:off x="134372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496CB82F-003E-46DC-8A90-F3CD87D47A3C}"/>
            </a:ext>
          </a:extLst>
        </xdr:cNvPr>
        <xdr:cNvSpPr txBox="1"/>
      </xdr:nvSpPr>
      <xdr:spPr>
        <a:xfrm>
          <a:off x="1267524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3CFC7CE3-64EE-46A1-84AE-22781EA92868}"/>
            </a:ext>
          </a:extLst>
        </xdr:cNvPr>
        <xdr:cNvSpPr txBox="1"/>
      </xdr:nvSpPr>
      <xdr:spPr>
        <a:xfrm>
          <a:off x="119005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E04DAAE2-F76D-422D-8CB4-C870D446585C}"/>
            </a:ext>
          </a:extLst>
        </xdr:cNvPr>
        <xdr:cNvSpPr txBox="1"/>
      </xdr:nvSpPr>
      <xdr:spPr>
        <a:xfrm>
          <a:off x="1110298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162577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6E52401D-BA09-4AC3-A286-C7A16EF4D1EF}"/>
            </a:ext>
          </a:extLst>
        </xdr:cNvPr>
        <xdr:cNvSpPr txBox="1"/>
      </xdr:nvSpPr>
      <xdr:spPr>
        <a:xfrm>
          <a:off x="13437244"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86377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90BD262F-15F7-4D8D-A5F6-0B627E19B722}"/>
            </a:ext>
          </a:extLst>
        </xdr:cNvPr>
        <xdr:cNvSpPr txBox="1"/>
      </xdr:nvSpPr>
      <xdr:spPr>
        <a:xfrm>
          <a:off x="126752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76217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71FB3E1-D7D3-401B-9177-0A04CD1DBBEA}"/>
            </a:ext>
          </a:extLst>
        </xdr:cNvPr>
        <xdr:cNvSpPr txBox="1"/>
      </xdr:nvSpPr>
      <xdr:spPr>
        <a:xfrm>
          <a:off x="119005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74312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D3583D3A-C46A-4C76-84B9-CF0BF95218C6}"/>
            </a:ext>
          </a:extLst>
        </xdr:cNvPr>
        <xdr:cNvSpPr txBox="1"/>
      </xdr:nvSpPr>
      <xdr:spPr>
        <a:xfrm>
          <a:off x="11102984"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42BADED-74A2-4477-BD69-54CFEB48DA19}"/>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AA8245F-C4F6-4C17-AED8-476CF9067C7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5E90D392-174F-4F35-86F8-9F971391E36C}"/>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E6245C3-0752-4A76-BB79-46DA0C95DED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EE69870-E508-46EE-BE91-BC979193377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4F7CB2E6-C51B-47EE-B7E1-846F07F5268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D145B066-0253-477E-97C3-734A20FC28C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B00660E-D5F7-481B-916A-C90D60F88E4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38EB25CC-0A7A-4392-A6EF-0A7BF8CFB61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561D00F5-BFDC-41D4-A396-180723620B9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E922244-BB7B-4717-B31E-3C2D6FCE3C77}"/>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5C82E6DD-8C0E-49D8-9DCD-8260C05D4CFD}"/>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A5849DE-9F17-4E38-B919-75B4F6E534CA}"/>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131AF485-C197-47FC-8B26-F242016489DA}"/>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4D5B0F8-93C0-4915-A9EC-986E8C2F8B0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911CEB47-23B2-427E-B4F9-9E1564054096}"/>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822990F2-D61A-41CA-A054-B5B0A23E2086}"/>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13008483-298A-4AFF-91F1-EAA3F04333D3}"/>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F892D28C-543C-49E1-8C19-EF44A0A57E99}"/>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86670C90-A935-44DF-8200-4103590174EC}"/>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8BB09A1-8AC2-4CD8-9B8C-C77212361B7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3F5E163E-477A-4802-B015-E27C7D2EDA77}"/>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F7F9B80B-6D24-424C-B2BC-B026DDEF94C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A9F030AF-CA40-4D6F-B46C-D49C24B5C60C}"/>
            </a:ext>
          </a:extLst>
        </xdr:cNvPr>
        <xdr:cNvCxnSpPr/>
      </xdr:nvCxnSpPr>
      <xdr:spPr>
        <a:xfrm flipV="1">
          <a:off x="19509104" y="583882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6DCDE810-ABF0-4040-9268-145479538031}"/>
            </a:ext>
          </a:extLst>
        </xdr:cNvPr>
        <xdr:cNvSpPr txBox="1"/>
      </xdr:nvSpPr>
      <xdr:spPr>
        <a:xfrm>
          <a:off x="1954784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51856C5D-2DBC-4A53-A78D-953E2D1A387E}"/>
            </a:ext>
          </a:extLst>
        </xdr:cNvPr>
        <xdr:cNvCxnSpPr/>
      </xdr:nvCxnSpPr>
      <xdr:spPr>
        <a:xfrm>
          <a:off x="1944370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26BFC126-1B1A-48A2-9D3B-B8A2CD8B79C4}"/>
            </a:ext>
          </a:extLst>
        </xdr:cNvPr>
        <xdr:cNvSpPr txBox="1"/>
      </xdr:nvSpPr>
      <xdr:spPr>
        <a:xfrm>
          <a:off x="19547840" y="56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0EAA6283-917E-4B18-ACF8-26DDDD4E0615}"/>
            </a:ext>
          </a:extLst>
        </xdr:cNvPr>
        <xdr:cNvCxnSpPr/>
      </xdr:nvCxnSpPr>
      <xdr:spPr>
        <a:xfrm>
          <a:off x="19443700" y="5838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E3340743-67AD-40B1-A2F1-1B40093ED612}"/>
            </a:ext>
          </a:extLst>
        </xdr:cNvPr>
        <xdr:cNvSpPr txBox="1"/>
      </xdr:nvSpPr>
      <xdr:spPr>
        <a:xfrm>
          <a:off x="19547840" y="6405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35C5CA96-67BD-46E7-B8F2-B05BF0F8677C}"/>
            </a:ext>
          </a:extLst>
        </xdr:cNvPr>
        <xdr:cNvSpPr/>
      </xdr:nvSpPr>
      <xdr:spPr>
        <a:xfrm>
          <a:off x="1945894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648986EC-28DC-4D5B-A261-7EFDACEBEF73}"/>
            </a:ext>
          </a:extLst>
        </xdr:cNvPr>
        <xdr:cNvSpPr/>
      </xdr:nvSpPr>
      <xdr:spPr>
        <a:xfrm>
          <a:off x="18735040" y="6534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2F3C6C1F-D324-4241-8D8E-A59B59206AEE}"/>
            </a:ext>
          </a:extLst>
        </xdr:cNvPr>
        <xdr:cNvSpPr/>
      </xdr:nvSpPr>
      <xdr:spPr>
        <a:xfrm>
          <a:off x="1793748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C5A7B010-BA54-4F32-A663-7C57BE23DC2F}"/>
            </a:ext>
          </a:extLst>
        </xdr:cNvPr>
        <xdr:cNvSpPr/>
      </xdr:nvSpPr>
      <xdr:spPr>
        <a:xfrm>
          <a:off x="1716278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54CE5DA0-4BBD-4C6C-A697-827E42FBD7AD}"/>
            </a:ext>
          </a:extLst>
        </xdr:cNvPr>
        <xdr:cNvSpPr/>
      </xdr:nvSpPr>
      <xdr:spPr>
        <a:xfrm>
          <a:off x="16388080"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26A66F9-593F-4C9C-9973-E655E416DA6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9DAEDCF-DF37-4124-9CFC-DE8E8181815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376455C-422F-4E33-8335-272FD0FB8B22}"/>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E62DBFB-D266-4B3B-B517-0543BE60304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A5C6D6C-7BA8-44FC-91E0-F5A59982FBC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107315</xdr:rowOff>
    </xdr:from>
    <xdr:to>
      <xdr:col>116</xdr:col>
      <xdr:colOff>114300</xdr:colOff>
      <xdr:row>41</xdr:row>
      <xdr:rowOff>37465</xdr:rowOff>
    </xdr:to>
    <xdr:sp macro="" textlink="">
      <xdr:nvSpPr>
        <xdr:cNvPr id="493" name="楕円 492">
          <a:extLst>
            <a:ext uri="{FF2B5EF4-FFF2-40B4-BE49-F238E27FC236}">
              <a16:creationId xmlns:a16="http://schemas.microsoft.com/office/drawing/2014/main" id="{0DDD5885-0410-4A9A-8BF3-4EDFC6F1BC9F}"/>
            </a:ext>
          </a:extLst>
        </xdr:cNvPr>
        <xdr:cNvSpPr/>
      </xdr:nvSpPr>
      <xdr:spPr>
        <a:xfrm>
          <a:off x="19458940" y="6812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85742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92A0731A-189A-4F9D-87C0-597698089ADD}"/>
            </a:ext>
          </a:extLst>
        </xdr:cNvPr>
        <xdr:cNvSpPr txBox="1"/>
      </xdr:nvSpPr>
      <xdr:spPr>
        <a:xfrm>
          <a:off x="19547840"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113030</xdr:rowOff>
    </xdr:from>
    <xdr:to>
      <xdr:col>112</xdr:col>
      <xdr:colOff>38100</xdr:colOff>
      <xdr:row>41</xdr:row>
      <xdr:rowOff>43180</xdr:rowOff>
    </xdr:to>
    <xdr:sp macro="" textlink="">
      <xdr:nvSpPr>
        <xdr:cNvPr id="495" name="楕円 494">
          <a:extLst>
            <a:ext uri="{FF2B5EF4-FFF2-40B4-BE49-F238E27FC236}">
              <a16:creationId xmlns:a16="http://schemas.microsoft.com/office/drawing/2014/main" id="{FEF6AFE1-6EC7-4162-8935-905AEA2DBD9E}"/>
            </a:ext>
          </a:extLst>
        </xdr:cNvPr>
        <xdr:cNvSpPr/>
      </xdr:nvSpPr>
      <xdr:spPr>
        <a:xfrm>
          <a:off x="18735040" y="6818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158115</xdr:rowOff>
    </xdr:from>
    <xdr:to>
      <xdr:col>116</xdr:col>
      <xdr:colOff>63500</xdr:colOff>
      <xdr:row>40</xdr:row>
      <xdr:rowOff>163830</xdr:rowOff>
    </xdr:to>
    <xdr:cxnSp macro="">
      <xdr:nvCxnSpPr>
        <xdr:cNvPr id="496" name="直線コネクタ 495">
          <a:extLst>
            <a:ext uri="{FF2B5EF4-FFF2-40B4-BE49-F238E27FC236}">
              <a16:creationId xmlns:a16="http://schemas.microsoft.com/office/drawing/2014/main" id="{A356AFCC-505E-48BF-8616-6A208DC4EFC6}"/>
            </a:ext>
          </a:extLst>
        </xdr:cNvPr>
        <xdr:cNvCxnSpPr/>
      </xdr:nvCxnSpPr>
      <xdr:spPr>
        <a:xfrm flipV="1">
          <a:off x="18778220" y="686371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497" name="楕円 496">
          <a:extLst>
            <a:ext uri="{FF2B5EF4-FFF2-40B4-BE49-F238E27FC236}">
              <a16:creationId xmlns:a16="http://schemas.microsoft.com/office/drawing/2014/main" id="{68D42537-863B-42AC-BB7A-B8BCE25BA0E1}"/>
            </a:ext>
          </a:extLst>
        </xdr:cNvPr>
        <xdr:cNvSpPr/>
      </xdr:nvSpPr>
      <xdr:spPr>
        <a:xfrm>
          <a:off x="1793748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163830</xdr:rowOff>
    </xdr:to>
    <xdr:cxnSp macro="">
      <xdr:nvCxnSpPr>
        <xdr:cNvPr id="498" name="直線コネクタ 497">
          <a:extLst>
            <a:ext uri="{FF2B5EF4-FFF2-40B4-BE49-F238E27FC236}">
              <a16:creationId xmlns:a16="http://schemas.microsoft.com/office/drawing/2014/main" id="{71811251-2469-43D8-83FC-F5AADC798E2D}"/>
            </a:ext>
          </a:extLst>
        </xdr:cNvPr>
        <xdr:cNvCxnSpPr/>
      </xdr:nvCxnSpPr>
      <xdr:spPr>
        <a:xfrm>
          <a:off x="17988280" y="6789420"/>
          <a:ext cx="78994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99" name="楕円 498">
          <a:extLst>
            <a:ext uri="{FF2B5EF4-FFF2-40B4-BE49-F238E27FC236}">
              <a16:creationId xmlns:a16="http://schemas.microsoft.com/office/drawing/2014/main" id="{A3D7C146-C38B-4132-AF68-BB301782AAB9}"/>
            </a:ext>
          </a:extLst>
        </xdr:cNvPr>
        <xdr:cNvSpPr/>
      </xdr:nvSpPr>
      <xdr:spPr>
        <a:xfrm>
          <a:off x="17162780" y="685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41</xdr:row>
      <xdr:rowOff>26670</xdr:rowOff>
    </xdr:to>
    <xdr:cxnSp macro="">
      <xdr:nvCxnSpPr>
        <xdr:cNvPr id="500" name="直線コネクタ 499">
          <a:extLst>
            <a:ext uri="{FF2B5EF4-FFF2-40B4-BE49-F238E27FC236}">
              <a16:creationId xmlns:a16="http://schemas.microsoft.com/office/drawing/2014/main" id="{1668E452-6714-43B1-B52A-7EE8D5A1E039}"/>
            </a:ext>
          </a:extLst>
        </xdr:cNvPr>
        <xdr:cNvCxnSpPr/>
      </xdr:nvCxnSpPr>
      <xdr:spPr>
        <a:xfrm flipV="1">
          <a:off x="17213580" y="6789420"/>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xdr:nvSpPr>
        <xdr:cNvPr id="501" name="楕円 500">
          <a:extLst>
            <a:ext uri="{FF2B5EF4-FFF2-40B4-BE49-F238E27FC236}">
              <a16:creationId xmlns:a16="http://schemas.microsoft.com/office/drawing/2014/main" id="{75752FCF-0D24-4C3C-9240-16195C0DADEB}"/>
            </a:ext>
          </a:extLst>
        </xdr:cNvPr>
        <xdr:cNvSpPr/>
      </xdr:nvSpPr>
      <xdr:spPr>
        <a:xfrm>
          <a:off x="16388080" y="685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26670</xdr:rowOff>
    </xdr:from>
    <xdr:to>
      <xdr:col>102</xdr:col>
      <xdr:colOff>114300</xdr:colOff>
      <xdr:row>41</xdr:row>
      <xdr:rowOff>30480</xdr:rowOff>
    </xdr:to>
    <xdr:cxnSp macro="">
      <xdr:nvCxnSpPr>
        <xdr:cNvPr id="502" name="直線コネクタ 501">
          <a:extLst>
            <a:ext uri="{FF2B5EF4-FFF2-40B4-BE49-F238E27FC236}">
              <a16:creationId xmlns:a16="http://schemas.microsoft.com/office/drawing/2014/main" id="{1D82BBB8-95DA-4486-AB82-F1A8547E11C5}"/>
            </a:ext>
          </a:extLst>
        </xdr:cNvPr>
        <xdr:cNvCxnSpPr/>
      </xdr:nvCxnSpPr>
      <xdr:spPr>
        <a:xfrm flipV="1">
          <a:off x="16431260" y="68999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157130C1-E1BE-4395-A132-672AB33E5384}"/>
            </a:ext>
          </a:extLst>
        </xdr:cNvPr>
        <xdr:cNvSpPr txBox="1"/>
      </xdr:nvSpPr>
      <xdr:spPr>
        <a:xfrm>
          <a:off x="18561127"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ED95C488-EA27-4452-A265-D3068A5DEE6B}"/>
            </a:ext>
          </a:extLst>
        </xdr:cNvPr>
        <xdr:cNvSpPr txBox="1"/>
      </xdr:nvSpPr>
      <xdr:spPr>
        <a:xfrm>
          <a:off x="1777626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6E34035C-7381-497C-A6BA-E69FB4F2EE1A}"/>
            </a:ext>
          </a:extLst>
        </xdr:cNvPr>
        <xdr:cNvSpPr txBox="1"/>
      </xdr:nvSpPr>
      <xdr:spPr>
        <a:xfrm>
          <a:off x="17001567" y="633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376F5453-3069-47A5-B601-549FC2884397}"/>
            </a:ext>
          </a:extLst>
        </xdr:cNvPr>
        <xdr:cNvSpPr txBox="1"/>
      </xdr:nvSpPr>
      <xdr:spPr>
        <a:xfrm>
          <a:off x="162268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34307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DA2FC00D-F581-4E41-B1A4-DBD3E545E1FB}"/>
            </a:ext>
          </a:extLst>
        </xdr:cNvPr>
        <xdr:cNvSpPr txBox="1"/>
      </xdr:nvSpPr>
      <xdr:spPr>
        <a:xfrm>
          <a:off x="185611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4EC4DDAA-E321-40EC-B803-9D2291B8626F}"/>
            </a:ext>
          </a:extLst>
        </xdr:cNvPr>
        <xdr:cNvSpPr txBox="1"/>
      </xdr:nvSpPr>
      <xdr:spPr>
        <a:xfrm>
          <a:off x="1777626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936E4557-7020-4971-876A-4D46FC5D42A0}"/>
            </a:ext>
          </a:extLst>
        </xdr:cNvPr>
        <xdr:cNvSpPr txBox="1"/>
      </xdr:nvSpPr>
      <xdr:spPr>
        <a:xfrm>
          <a:off x="1700156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72407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3D99240E-E75C-4AE7-A7BB-7294C213FF53}"/>
            </a:ext>
          </a:extLst>
        </xdr:cNvPr>
        <xdr:cNvSpPr txBox="1"/>
      </xdr:nvSpPr>
      <xdr:spPr>
        <a:xfrm>
          <a:off x="1622686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238D38C-427F-40CC-BC16-F7D1880DC52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B3B4215-640D-4BEE-BAB1-99628D92FD2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69FBB420-6000-4174-99E3-D3572F94B93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920D6A4-795F-4907-A488-CFADCD492BF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AC1C5BF2-9A29-4488-B232-5CCEFBDB50F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59C8AF41-016E-44DA-A074-996A6D6E12C6}"/>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06527EA-7C2F-43AA-8370-A29E02687BE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C0B5272B-AC8C-45BE-BF51-AC0DC80E7EC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BA31444-ED28-4BC1-BDB5-A8004F2D246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6D2E2765-C42F-4246-A62B-6351A2E4190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9892E264-8480-4F43-83E0-815527E27018}"/>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6EA1A24E-1A8A-4FE3-83CC-A25609C5172E}"/>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ADE2D1E4-DD1C-48F2-8C3F-B5613D7D5082}"/>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E26B9DE-2480-4A2E-9F19-42B1E28E785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6C5C42B6-194C-4AFA-A738-AABAFBC6747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A26B24CD-4295-4DCA-8DC6-F8548009768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82D382A2-257A-449F-A157-26615DF44099}"/>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73FBAD95-03DB-4B0D-958C-B1C27FE5CC72}"/>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FC05F1DB-93D1-4892-9276-8426022AE7D4}"/>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8A54817-BE03-49A7-90BE-E807EE451EC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CCA6744A-7130-45E2-A2D4-61784BB610D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75E1C67D-F31D-4BC9-A71A-E0E0B0579243}"/>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BBCE84BB-114B-4D99-A771-11C75E8BB759}"/>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02D5C4A-975C-4710-9A86-2DB7D0B30AA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64F3BA5F-2B4E-4BC3-AFAE-C6C8DD67F38D}"/>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33643AC-9E57-427C-AB7F-35F98908FFD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a:extLst>
            <a:ext uri="{FF2B5EF4-FFF2-40B4-BE49-F238E27FC236}">
              <a16:creationId xmlns:a16="http://schemas.microsoft.com/office/drawing/2014/main" id="{09949475-777C-449A-8D65-54D7CBE95ACD}"/>
            </a:ext>
          </a:extLst>
        </xdr:cNvPr>
        <xdr:cNvCxnSpPr/>
      </xdr:nvCxnSpPr>
      <xdr:spPr>
        <a:xfrm flipV="1">
          <a:off x="14375764" y="9202783"/>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B2075DDA-B932-4555-BF52-F5F45F3C3709}"/>
            </a:ext>
          </a:extLst>
        </xdr:cNvPr>
        <xdr:cNvSpPr txBox="1"/>
      </xdr:nvSpPr>
      <xdr:spPr>
        <a:xfrm>
          <a:off x="14414500" y="10723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a:extLst>
            <a:ext uri="{FF2B5EF4-FFF2-40B4-BE49-F238E27FC236}">
              <a16:creationId xmlns:a16="http://schemas.microsoft.com/office/drawing/2014/main" id="{3CFED2AB-A5C7-452C-A5F9-6F7619A41FB9}"/>
            </a:ext>
          </a:extLst>
        </xdr:cNvPr>
        <xdr:cNvCxnSpPr/>
      </xdr:nvCxnSpPr>
      <xdr:spPr>
        <a:xfrm>
          <a:off x="14287500" y="10719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B67F28F3-2055-4316-AF3B-C4639575C325}"/>
            </a:ext>
          </a:extLst>
        </xdr:cNvPr>
        <xdr:cNvSpPr txBox="1"/>
      </xdr:nvSpPr>
      <xdr:spPr>
        <a:xfrm>
          <a:off x="14414500" y="898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a:extLst>
            <a:ext uri="{FF2B5EF4-FFF2-40B4-BE49-F238E27FC236}">
              <a16:creationId xmlns:a16="http://schemas.microsoft.com/office/drawing/2014/main" id="{83F84179-FF6F-4209-8FA2-978561B02534}"/>
            </a:ext>
          </a:extLst>
        </xdr:cNvPr>
        <xdr:cNvCxnSpPr/>
      </xdr:nvCxnSpPr>
      <xdr:spPr>
        <a:xfrm>
          <a:off x="14287500" y="9202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C612453A-A0CB-463D-82CA-3362E461F508}"/>
            </a:ext>
          </a:extLst>
        </xdr:cNvPr>
        <xdr:cNvSpPr txBox="1"/>
      </xdr:nvSpPr>
      <xdr:spPr>
        <a:xfrm>
          <a:off x="14414500" y="10038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a:extLst>
            <a:ext uri="{FF2B5EF4-FFF2-40B4-BE49-F238E27FC236}">
              <a16:creationId xmlns:a16="http://schemas.microsoft.com/office/drawing/2014/main" id="{FC77AFD6-B57D-40A4-93E1-424CE38F343A}"/>
            </a:ext>
          </a:extLst>
        </xdr:cNvPr>
        <xdr:cNvSpPr/>
      </xdr:nvSpPr>
      <xdr:spPr>
        <a:xfrm>
          <a:off x="14325600" y="1006039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a:extLst>
            <a:ext uri="{FF2B5EF4-FFF2-40B4-BE49-F238E27FC236}">
              <a16:creationId xmlns:a16="http://schemas.microsoft.com/office/drawing/2014/main" id="{E519966E-6417-453B-AC11-0366222F42D1}"/>
            </a:ext>
          </a:extLst>
        </xdr:cNvPr>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a:extLst>
            <a:ext uri="{FF2B5EF4-FFF2-40B4-BE49-F238E27FC236}">
              <a16:creationId xmlns:a16="http://schemas.microsoft.com/office/drawing/2014/main" id="{81FD1E2A-2015-470B-9619-138FB2138547}"/>
            </a:ext>
          </a:extLst>
        </xdr:cNvPr>
        <xdr:cNvSpPr/>
      </xdr:nvSpPr>
      <xdr:spPr>
        <a:xfrm>
          <a:off x="12804140" y="10017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D865DD56-8865-4FB3-8BB7-BD00A4F5D799}"/>
            </a:ext>
          </a:extLst>
        </xdr:cNvPr>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a:extLst>
            <a:ext uri="{FF2B5EF4-FFF2-40B4-BE49-F238E27FC236}">
              <a16:creationId xmlns:a16="http://schemas.microsoft.com/office/drawing/2014/main" id="{2B8B529D-C833-4C3D-9BB5-9FA43D330E5D}"/>
            </a:ext>
          </a:extLst>
        </xdr:cNvPr>
        <xdr:cNvSpPr/>
      </xdr:nvSpPr>
      <xdr:spPr>
        <a:xfrm>
          <a:off x="11231880" y="100016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9AA9F15-D59C-463F-BAE6-2B558DB9179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37982D1-41B5-47E4-BC5E-AB645C863FE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40DCE1D-911A-43C5-9A97-37E8F07623EB}"/>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85C38F9-F745-47AA-8F91-24C61C7C1B8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CCF844F-F627-4296-B517-D980C41878D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158206</xdr:rowOff>
    </xdr:from>
    <xdr:to>
      <xdr:col>85</xdr:col>
      <xdr:colOff>177800</xdr:colOff>
      <xdr:row>57</xdr:row>
      <xdr:rowOff>88356</xdr:rowOff>
    </xdr:to>
    <xdr:sp macro="" textlink="">
      <xdr:nvSpPr>
        <xdr:cNvPr id="553" name="楕円 552">
          <a:extLst>
            <a:ext uri="{FF2B5EF4-FFF2-40B4-BE49-F238E27FC236}">
              <a16:creationId xmlns:a16="http://schemas.microsoft.com/office/drawing/2014/main" id="{712911D9-8BBB-4852-A6A0-4894E66EF43F}"/>
            </a:ext>
          </a:extLst>
        </xdr:cNvPr>
        <xdr:cNvSpPr/>
      </xdr:nvSpPr>
      <xdr:spPr>
        <a:xfrm>
          <a:off x="14325600" y="95460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9633</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17B4EE06-06C2-4BC9-AE94-6B195BD3ECD6}"/>
            </a:ext>
          </a:extLst>
        </xdr:cNvPr>
        <xdr:cNvSpPr txBox="1"/>
      </xdr:nvSpPr>
      <xdr:spPr>
        <a:xfrm>
          <a:off x="14414500" y="939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55" name="楕円 554">
          <a:extLst>
            <a:ext uri="{FF2B5EF4-FFF2-40B4-BE49-F238E27FC236}">
              <a16:creationId xmlns:a16="http://schemas.microsoft.com/office/drawing/2014/main" id="{74021241-A4FC-4957-9469-D411B1196987}"/>
            </a:ext>
          </a:extLst>
        </xdr:cNvPr>
        <xdr:cNvSpPr/>
      </xdr:nvSpPr>
      <xdr:spPr>
        <a:xfrm>
          <a:off x="13578840" y="9474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57</xdr:row>
      <xdr:rowOff>37556</xdr:rowOff>
    </xdr:to>
    <xdr:cxnSp macro="">
      <xdr:nvCxnSpPr>
        <xdr:cNvPr id="556" name="直線コネクタ 555">
          <a:extLst>
            <a:ext uri="{FF2B5EF4-FFF2-40B4-BE49-F238E27FC236}">
              <a16:creationId xmlns:a16="http://schemas.microsoft.com/office/drawing/2014/main" id="{4760DB9E-D373-4840-A8C5-574FCC96CD77}"/>
            </a:ext>
          </a:extLst>
        </xdr:cNvPr>
        <xdr:cNvCxnSpPr/>
      </xdr:nvCxnSpPr>
      <xdr:spPr>
        <a:xfrm>
          <a:off x="13629640" y="9525000"/>
          <a:ext cx="74676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24312</xdr:rowOff>
    </xdr:from>
    <xdr:to>
      <xdr:col>76</xdr:col>
      <xdr:colOff>165100</xdr:colOff>
      <xdr:row>56</xdr:row>
      <xdr:rowOff>125912</xdr:rowOff>
    </xdr:to>
    <xdr:sp macro="" textlink="">
      <xdr:nvSpPr>
        <xdr:cNvPr id="557" name="楕円 556">
          <a:extLst>
            <a:ext uri="{FF2B5EF4-FFF2-40B4-BE49-F238E27FC236}">
              <a16:creationId xmlns:a16="http://schemas.microsoft.com/office/drawing/2014/main" id="{6A1DF5CA-F0AA-466F-83B3-760D7BC5500E}"/>
            </a:ext>
          </a:extLst>
        </xdr:cNvPr>
        <xdr:cNvSpPr/>
      </xdr:nvSpPr>
      <xdr:spPr>
        <a:xfrm>
          <a:off x="12804140" y="9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75112</xdr:rowOff>
    </xdr:from>
    <xdr:to>
      <xdr:col>81</xdr:col>
      <xdr:colOff>50800</xdr:colOff>
      <xdr:row>56</xdr:row>
      <xdr:rowOff>137160</xdr:rowOff>
    </xdr:to>
    <xdr:cxnSp macro="">
      <xdr:nvCxnSpPr>
        <xdr:cNvPr id="558" name="直線コネクタ 557">
          <a:extLst>
            <a:ext uri="{FF2B5EF4-FFF2-40B4-BE49-F238E27FC236}">
              <a16:creationId xmlns:a16="http://schemas.microsoft.com/office/drawing/2014/main" id="{10C3EF4F-4FBD-446D-B37E-605D99D02AD3}"/>
            </a:ext>
          </a:extLst>
        </xdr:cNvPr>
        <xdr:cNvCxnSpPr/>
      </xdr:nvCxnSpPr>
      <xdr:spPr>
        <a:xfrm>
          <a:off x="12854940" y="9462952"/>
          <a:ext cx="7747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105954</xdr:rowOff>
    </xdr:from>
    <xdr:to>
      <xdr:col>72</xdr:col>
      <xdr:colOff>38100</xdr:colOff>
      <xdr:row>57</xdr:row>
      <xdr:rowOff>36104</xdr:rowOff>
    </xdr:to>
    <xdr:sp macro="" textlink="">
      <xdr:nvSpPr>
        <xdr:cNvPr id="559" name="楕円 558">
          <a:extLst>
            <a:ext uri="{FF2B5EF4-FFF2-40B4-BE49-F238E27FC236}">
              <a16:creationId xmlns:a16="http://schemas.microsoft.com/office/drawing/2014/main" id="{23C29B3D-5D90-4B6E-ADBC-E317C7F915B4}"/>
            </a:ext>
          </a:extLst>
        </xdr:cNvPr>
        <xdr:cNvSpPr/>
      </xdr:nvSpPr>
      <xdr:spPr>
        <a:xfrm>
          <a:off x="12029440" y="9493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75112</xdr:rowOff>
    </xdr:from>
    <xdr:to>
      <xdr:col>76</xdr:col>
      <xdr:colOff>114300</xdr:colOff>
      <xdr:row>56</xdr:row>
      <xdr:rowOff>156754</xdr:rowOff>
    </xdr:to>
    <xdr:cxnSp macro="">
      <xdr:nvCxnSpPr>
        <xdr:cNvPr id="560" name="直線コネクタ 559">
          <a:extLst>
            <a:ext uri="{FF2B5EF4-FFF2-40B4-BE49-F238E27FC236}">
              <a16:creationId xmlns:a16="http://schemas.microsoft.com/office/drawing/2014/main" id="{970BFDEE-4246-4333-A168-4E572B29F701}"/>
            </a:ext>
          </a:extLst>
        </xdr:cNvPr>
        <xdr:cNvCxnSpPr/>
      </xdr:nvCxnSpPr>
      <xdr:spPr>
        <a:xfrm flipV="1">
          <a:off x="12072620" y="9462952"/>
          <a:ext cx="78232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43906</xdr:rowOff>
    </xdr:from>
    <xdr:to>
      <xdr:col>67</xdr:col>
      <xdr:colOff>101600</xdr:colOff>
      <xdr:row>56</xdr:row>
      <xdr:rowOff>145506</xdr:rowOff>
    </xdr:to>
    <xdr:sp macro="" textlink="">
      <xdr:nvSpPr>
        <xdr:cNvPr id="561" name="楕円 560">
          <a:extLst>
            <a:ext uri="{FF2B5EF4-FFF2-40B4-BE49-F238E27FC236}">
              <a16:creationId xmlns:a16="http://schemas.microsoft.com/office/drawing/2014/main" id="{DB5EBEEC-B11F-4A72-80C3-C78D2EF903D6}"/>
            </a:ext>
          </a:extLst>
        </xdr:cNvPr>
        <xdr:cNvSpPr/>
      </xdr:nvSpPr>
      <xdr:spPr>
        <a:xfrm>
          <a:off x="11231880" y="94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94706</xdr:rowOff>
    </xdr:from>
    <xdr:to>
      <xdr:col>71</xdr:col>
      <xdr:colOff>177800</xdr:colOff>
      <xdr:row>56</xdr:row>
      <xdr:rowOff>156754</xdr:rowOff>
    </xdr:to>
    <xdr:cxnSp macro="">
      <xdr:nvCxnSpPr>
        <xdr:cNvPr id="562" name="直線コネクタ 561">
          <a:extLst>
            <a:ext uri="{FF2B5EF4-FFF2-40B4-BE49-F238E27FC236}">
              <a16:creationId xmlns:a16="http://schemas.microsoft.com/office/drawing/2014/main" id="{AE067851-66F4-45D2-92FB-78A3C6280ED6}"/>
            </a:ext>
          </a:extLst>
        </xdr:cNvPr>
        <xdr:cNvCxnSpPr/>
      </xdr:nvCxnSpPr>
      <xdr:spPr>
        <a:xfrm>
          <a:off x="11282680" y="9482546"/>
          <a:ext cx="78994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63" name="n_1aveValue【学校施設】&#10;有形固定資産減価償却率">
          <a:extLst>
            <a:ext uri="{FF2B5EF4-FFF2-40B4-BE49-F238E27FC236}">
              <a16:creationId xmlns:a16="http://schemas.microsoft.com/office/drawing/2014/main" id="{3872BC33-31CB-4620-9D18-C32A063F8437}"/>
            </a:ext>
          </a:extLst>
        </xdr:cNvPr>
        <xdr:cNvSpPr txBox="1"/>
      </xdr:nvSpPr>
      <xdr:spPr>
        <a:xfrm>
          <a:off x="13437244"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64" name="n_2aveValue【学校施設】&#10;有形固定資産減価償却率">
          <a:extLst>
            <a:ext uri="{FF2B5EF4-FFF2-40B4-BE49-F238E27FC236}">
              <a16:creationId xmlns:a16="http://schemas.microsoft.com/office/drawing/2014/main" id="{108B7E65-4449-4403-98F9-034C7DB29516}"/>
            </a:ext>
          </a:extLst>
        </xdr:cNvPr>
        <xdr:cNvSpPr txBox="1"/>
      </xdr:nvSpPr>
      <xdr:spPr>
        <a:xfrm>
          <a:off x="126752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B9F21E74-E58A-4C3C-8142-BFEABDF4DB07}"/>
            </a:ext>
          </a:extLst>
        </xdr:cNvPr>
        <xdr:cNvSpPr txBox="1"/>
      </xdr:nvSpPr>
      <xdr:spPr>
        <a:xfrm>
          <a:off x="119005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66" name="n_4aveValue【学校施設】&#10;有形固定資産減価償却率">
          <a:extLst>
            <a:ext uri="{FF2B5EF4-FFF2-40B4-BE49-F238E27FC236}">
              <a16:creationId xmlns:a16="http://schemas.microsoft.com/office/drawing/2014/main" id="{13EE3EAD-DC18-4554-80F7-9EF6CB17D5DD}"/>
            </a:ext>
          </a:extLst>
        </xdr:cNvPr>
        <xdr:cNvSpPr txBox="1"/>
      </xdr:nvSpPr>
      <xdr:spPr>
        <a:xfrm>
          <a:off x="11102984"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67" name="n_1mainValue【学校施設】&#10;有形固定資産減価償却率">
          <a:extLst>
            <a:ext uri="{FF2B5EF4-FFF2-40B4-BE49-F238E27FC236}">
              <a16:creationId xmlns:a16="http://schemas.microsoft.com/office/drawing/2014/main" id="{780E3F71-D363-42AE-9996-CDC31F758418}"/>
            </a:ext>
          </a:extLst>
        </xdr:cNvPr>
        <xdr:cNvSpPr txBox="1"/>
      </xdr:nvSpPr>
      <xdr:spPr>
        <a:xfrm>
          <a:off x="13437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142439</xdr:rowOff>
    </xdr:from>
    <xdr:ext cx="405111" cy="259045"/>
    <xdr:sp macro="" textlink="">
      <xdr:nvSpPr>
        <xdr:cNvPr id="568" name="n_2mainValue【学校施設】&#10;有形固定資産減価償却率">
          <a:extLst>
            <a:ext uri="{FF2B5EF4-FFF2-40B4-BE49-F238E27FC236}">
              <a16:creationId xmlns:a16="http://schemas.microsoft.com/office/drawing/2014/main" id="{C32AB83F-DF13-4F8A-8993-B219FC40C477}"/>
            </a:ext>
          </a:extLst>
        </xdr:cNvPr>
        <xdr:cNvSpPr txBox="1"/>
      </xdr:nvSpPr>
      <xdr:spPr>
        <a:xfrm>
          <a:off x="126752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52631</xdr:rowOff>
    </xdr:from>
    <xdr:ext cx="405111" cy="259045"/>
    <xdr:sp macro="" textlink="">
      <xdr:nvSpPr>
        <xdr:cNvPr id="569" name="n_3mainValue【学校施設】&#10;有形固定資産減価償却率">
          <a:extLst>
            <a:ext uri="{FF2B5EF4-FFF2-40B4-BE49-F238E27FC236}">
              <a16:creationId xmlns:a16="http://schemas.microsoft.com/office/drawing/2014/main" id="{44F23F93-CC6B-4D4B-9456-FFF3ECAF9C36}"/>
            </a:ext>
          </a:extLst>
        </xdr:cNvPr>
        <xdr:cNvSpPr txBox="1"/>
      </xdr:nvSpPr>
      <xdr:spPr>
        <a:xfrm>
          <a:off x="11900544" y="927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162033</xdr:rowOff>
    </xdr:from>
    <xdr:ext cx="405111" cy="259045"/>
    <xdr:sp macro="" textlink="">
      <xdr:nvSpPr>
        <xdr:cNvPr id="570" name="n_4mainValue【学校施設】&#10;有形固定資産減価償却率">
          <a:extLst>
            <a:ext uri="{FF2B5EF4-FFF2-40B4-BE49-F238E27FC236}">
              <a16:creationId xmlns:a16="http://schemas.microsoft.com/office/drawing/2014/main" id="{5D0C5173-B2AB-4348-BBB2-A6B79FA43D5E}"/>
            </a:ext>
          </a:extLst>
        </xdr:cNvPr>
        <xdr:cNvSpPr txBox="1"/>
      </xdr:nvSpPr>
      <xdr:spPr>
        <a:xfrm>
          <a:off x="11102984" y="921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A1E61B0B-AAF5-47E0-8FBA-39EB15A504C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41B4DEB0-DFA3-4CFA-9366-A77902845AC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D06011FD-DD53-4518-BD3E-36F9C28CFF6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9655BF0C-61E0-4106-BC65-79F892C42DF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AC4A1421-0B78-4C47-860E-1B5B0C90E24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71E6CC52-2A10-4155-A7CA-1564F1CF442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7EBCC9A0-4CD0-469A-A9B7-576E4053494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8DD3FEA2-53ED-482D-A1FA-B5AA8FCB996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1D3BF3F0-9BB1-4F77-A791-490F7ED59775}"/>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EB95F633-CFF0-4979-BFED-0AFFAB7AD7D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625FEEE1-6346-4C9B-9C65-7FC26E2002BC}"/>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1D5D9857-88A0-432B-9E43-AA34A687B9AD}"/>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C0E400AE-268E-484B-8829-5EEC6A57DBDE}"/>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8324462D-03C4-4779-8445-F38024260FF7}"/>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8C9ABDE6-D2C9-470E-8EC9-472660D43E53}"/>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FDC64185-84BF-45C4-BEC1-E9FCF2E74FDE}"/>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DFE19284-1F95-4C83-8C73-C613E4EE68B5}"/>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D784E89-1303-43B2-99AB-554D70AC346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9806D68-EFBE-4BB8-B3DB-9B6E2E70FD9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7C6068F4-7646-4F24-9C0C-F2EF4D5E9C53}"/>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D3D9C41A-32D9-4EFF-B18A-167257DB824E}"/>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AD81360D-D90B-4850-ADAA-0FFAF85CC833}"/>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3F459210-4721-431D-81DA-CE3BD629DC8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3A3C5964-DE72-4E9C-82B5-012AEC28050E}"/>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11CBDF68-EFD1-4F56-B623-6027CD944FE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a:extLst>
            <a:ext uri="{FF2B5EF4-FFF2-40B4-BE49-F238E27FC236}">
              <a16:creationId xmlns:a16="http://schemas.microsoft.com/office/drawing/2014/main" id="{225176B7-CA3D-488A-BEDB-A6E3ED4F54E0}"/>
            </a:ext>
          </a:extLst>
        </xdr:cNvPr>
        <xdr:cNvCxnSpPr/>
      </xdr:nvCxnSpPr>
      <xdr:spPr>
        <a:xfrm flipV="1">
          <a:off x="19509104" y="9426702"/>
          <a:ext cx="0" cy="126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a:extLst>
            <a:ext uri="{FF2B5EF4-FFF2-40B4-BE49-F238E27FC236}">
              <a16:creationId xmlns:a16="http://schemas.microsoft.com/office/drawing/2014/main" id="{ADA98866-A84E-41EA-89E7-895146D2A986}"/>
            </a:ext>
          </a:extLst>
        </xdr:cNvPr>
        <xdr:cNvSpPr txBox="1"/>
      </xdr:nvSpPr>
      <xdr:spPr>
        <a:xfrm>
          <a:off x="19547840" y="1069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a:extLst>
            <a:ext uri="{FF2B5EF4-FFF2-40B4-BE49-F238E27FC236}">
              <a16:creationId xmlns:a16="http://schemas.microsoft.com/office/drawing/2014/main" id="{1969B5A1-E44F-4B8D-97E8-248D4240AF1B}"/>
            </a:ext>
          </a:extLst>
        </xdr:cNvPr>
        <xdr:cNvCxnSpPr/>
      </xdr:nvCxnSpPr>
      <xdr:spPr>
        <a:xfrm>
          <a:off x="19443700" y="106921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a:extLst>
            <a:ext uri="{FF2B5EF4-FFF2-40B4-BE49-F238E27FC236}">
              <a16:creationId xmlns:a16="http://schemas.microsoft.com/office/drawing/2014/main" id="{34632B9E-E22F-4544-8FAD-73F500607120}"/>
            </a:ext>
          </a:extLst>
        </xdr:cNvPr>
        <xdr:cNvSpPr txBox="1"/>
      </xdr:nvSpPr>
      <xdr:spPr>
        <a:xfrm>
          <a:off x="19547840" y="920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a:extLst>
            <a:ext uri="{FF2B5EF4-FFF2-40B4-BE49-F238E27FC236}">
              <a16:creationId xmlns:a16="http://schemas.microsoft.com/office/drawing/2014/main" id="{EB64CE7B-F74B-40F7-AEE5-F418DE4D4C5F}"/>
            </a:ext>
          </a:extLst>
        </xdr:cNvPr>
        <xdr:cNvCxnSpPr/>
      </xdr:nvCxnSpPr>
      <xdr:spPr>
        <a:xfrm>
          <a:off x="19443700" y="94267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a:extLst>
            <a:ext uri="{FF2B5EF4-FFF2-40B4-BE49-F238E27FC236}">
              <a16:creationId xmlns:a16="http://schemas.microsoft.com/office/drawing/2014/main" id="{DE37C7FF-2B6F-4986-BB25-686433C96D91}"/>
            </a:ext>
          </a:extLst>
        </xdr:cNvPr>
        <xdr:cNvSpPr txBox="1"/>
      </xdr:nvSpPr>
      <xdr:spPr>
        <a:xfrm>
          <a:off x="19547840" y="1022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a:extLst>
            <a:ext uri="{FF2B5EF4-FFF2-40B4-BE49-F238E27FC236}">
              <a16:creationId xmlns:a16="http://schemas.microsoft.com/office/drawing/2014/main" id="{688D96E6-922B-464B-85DD-247FBF2BF109}"/>
            </a:ext>
          </a:extLst>
        </xdr:cNvPr>
        <xdr:cNvSpPr/>
      </xdr:nvSpPr>
      <xdr:spPr>
        <a:xfrm>
          <a:off x="19458940" y="10366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a:extLst>
            <a:ext uri="{FF2B5EF4-FFF2-40B4-BE49-F238E27FC236}">
              <a16:creationId xmlns:a16="http://schemas.microsoft.com/office/drawing/2014/main" id="{E8B01A35-FC61-43F8-8316-5E02D20F7BEB}"/>
            </a:ext>
          </a:extLst>
        </xdr:cNvPr>
        <xdr:cNvSpPr/>
      </xdr:nvSpPr>
      <xdr:spPr>
        <a:xfrm>
          <a:off x="18735040" y="103497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a:extLst>
            <a:ext uri="{FF2B5EF4-FFF2-40B4-BE49-F238E27FC236}">
              <a16:creationId xmlns:a16="http://schemas.microsoft.com/office/drawing/2014/main" id="{BF7DE987-A626-4B9D-9798-137D979B112E}"/>
            </a:ext>
          </a:extLst>
        </xdr:cNvPr>
        <xdr:cNvSpPr/>
      </xdr:nvSpPr>
      <xdr:spPr>
        <a:xfrm>
          <a:off x="17937480" y="103605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a:extLst>
            <a:ext uri="{FF2B5EF4-FFF2-40B4-BE49-F238E27FC236}">
              <a16:creationId xmlns:a16="http://schemas.microsoft.com/office/drawing/2014/main" id="{AD689F59-2DC4-466C-B4B3-61F8CAB7EDF2}"/>
            </a:ext>
          </a:extLst>
        </xdr:cNvPr>
        <xdr:cNvSpPr/>
      </xdr:nvSpPr>
      <xdr:spPr>
        <a:xfrm>
          <a:off x="17162780" y="10348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a:extLst>
            <a:ext uri="{FF2B5EF4-FFF2-40B4-BE49-F238E27FC236}">
              <a16:creationId xmlns:a16="http://schemas.microsoft.com/office/drawing/2014/main" id="{35DC8A2E-67B6-42BD-AA07-11FD281AFEB0}"/>
            </a:ext>
          </a:extLst>
        </xdr:cNvPr>
        <xdr:cNvSpPr/>
      </xdr:nvSpPr>
      <xdr:spPr>
        <a:xfrm>
          <a:off x="16388080" y="10367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14010334-A04B-437C-B57B-EC351699278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07A31C8-197A-4113-8F90-D0682D17481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E623647-4BCD-4803-ACF2-36EFD5B1C69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337572B-BB2C-45FB-BBEE-CEEB975F345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402DCA21-AEB0-413C-BB2E-12C17F41237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12" name="楕円 611">
          <a:extLst>
            <a:ext uri="{FF2B5EF4-FFF2-40B4-BE49-F238E27FC236}">
              <a16:creationId xmlns:a16="http://schemas.microsoft.com/office/drawing/2014/main" id="{9ADDE25A-234C-4F13-A455-6D887454D4AA}"/>
            </a:ext>
          </a:extLst>
        </xdr:cNvPr>
        <xdr:cNvSpPr/>
      </xdr:nvSpPr>
      <xdr:spPr>
        <a:xfrm>
          <a:off x="1945894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32783</xdr:rowOff>
    </xdr:from>
    <xdr:ext cx="469744" cy="259045"/>
    <xdr:sp macro="" textlink="">
      <xdr:nvSpPr>
        <xdr:cNvPr id="613" name="【学校施設】&#10;一人当たり面積該当値テキスト">
          <a:extLst>
            <a:ext uri="{FF2B5EF4-FFF2-40B4-BE49-F238E27FC236}">
              <a16:creationId xmlns:a16="http://schemas.microsoft.com/office/drawing/2014/main" id="{8E689088-6653-408A-A3DC-7806639319F2}"/>
            </a:ext>
          </a:extLst>
        </xdr:cNvPr>
        <xdr:cNvSpPr txBox="1"/>
      </xdr:nvSpPr>
      <xdr:spPr>
        <a:xfrm>
          <a:off x="19547840" y="1042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62030</xdr:rowOff>
    </xdr:from>
    <xdr:to>
      <xdr:col>112</xdr:col>
      <xdr:colOff>38100</xdr:colOff>
      <xdr:row>62</xdr:row>
      <xdr:rowOff>163630</xdr:rowOff>
    </xdr:to>
    <xdr:sp macro="" textlink="">
      <xdr:nvSpPr>
        <xdr:cNvPr id="614" name="楕円 613">
          <a:extLst>
            <a:ext uri="{FF2B5EF4-FFF2-40B4-BE49-F238E27FC236}">
              <a16:creationId xmlns:a16="http://schemas.microsoft.com/office/drawing/2014/main" id="{CA4D5955-7EA6-4491-B52B-ED857EA0232D}"/>
            </a:ext>
          </a:extLst>
        </xdr:cNvPr>
        <xdr:cNvSpPr/>
      </xdr:nvSpPr>
      <xdr:spPr>
        <a:xfrm>
          <a:off x="18735040" y="1045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105156</xdr:rowOff>
    </xdr:from>
    <xdr:to>
      <xdr:col>116</xdr:col>
      <xdr:colOff>63500</xdr:colOff>
      <xdr:row>62</xdr:row>
      <xdr:rowOff>112830</xdr:rowOff>
    </xdr:to>
    <xdr:cxnSp macro="">
      <xdr:nvCxnSpPr>
        <xdr:cNvPr id="615" name="直線コネクタ 614">
          <a:extLst>
            <a:ext uri="{FF2B5EF4-FFF2-40B4-BE49-F238E27FC236}">
              <a16:creationId xmlns:a16="http://schemas.microsoft.com/office/drawing/2014/main" id="{DAD93EB7-8199-4EE3-8309-4DA2F6FD014F}"/>
            </a:ext>
          </a:extLst>
        </xdr:cNvPr>
        <xdr:cNvCxnSpPr/>
      </xdr:nvCxnSpPr>
      <xdr:spPr>
        <a:xfrm flipV="1">
          <a:off x="18778220" y="10498836"/>
          <a:ext cx="73152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69541</xdr:rowOff>
    </xdr:from>
    <xdr:to>
      <xdr:col>107</xdr:col>
      <xdr:colOff>101600</xdr:colOff>
      <xdr:row>62</xdr:row>
      <xdr:rowOff>171141</xdr:rowOff>
    </xdr:to>
    <xdr:sp macro="" textlink="">
      <xdr:nvSpPr>
        <xdr:cNvPr id="616" name="楕円 615">
          <a:extLst>
            <a:ext uri="{FF2B5EF4-FFF2-40B4-BE49-F238E27FC236}">
              <a16:creationId xmlns:a16="http://schemas.microsoft.com/office/drawing/2014/main" id="{85BC1E24-2EB3-488F-A9CD-F4CC3250F11B}"/>
            </a:ext>
          </a:extLst>
        </xdr:cNvPr>
        <xdr:cNvSpPr/>
      </xdr:nvSpPr>
      <xdr:spPr>
        <a:xfrm>
          <a:off x="17937480" y="10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112830</xdr:rowOff>
    </xdr:from>
    <xdr:to>
      <xdr:col>111</xdr:col>
      <xdr:colOff>177800</xdr:colOff>
      <xdr:row>62</xdr:row>
      <xdr:rowOff>120341</xdr:rowOff>
    </xdr:to>
    <xdr:cxnSp macro="">
      <xdr:nvCxnSpPr>
        <xdr:cNvPr id="617" name="直線コネクタ 616">
          <a:extLst>
            <a:ext uri="{FF2B5EF4-FFF2-40B4-BE49-F238E27FC236}">
              <a16:creationId xmlns:a16="http://schemas.microsoft.com/office/drawing/2014/main" id="{A0B2BBE2-E941-42FF-8394-9741EFFDF523}"/>
            </a:ext>
          </a:extLst>
        </xdr:cNvPr>
        <xdr:cNvCxnSpPr/>
      </xdr:nvCxnSpPr>
      <xdr:spPr>
        <a:xfrm flipV="1">
          <a:off x="17988280" y="10506510"/>
          <a:ext cx="78994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39824</xdr:rowOff>
    </xdr:from>
    <xdr:to>
      <xdr:col>102</xdr:col>
      <xdr:colOff>165100</xdr:colOff>
      <xdr:row>62</xdr:row>
      <xdr:rowOff>141424</xdr:rowOff>
    </xdr:to>
    <xdr:sp macro="" textlink="">
      <xdr:nvSpPr>
        <xdr:cNvPr id="618" name="楕円 617">
          <a:extLst>
            <a:ext uri="{FF2B5EF4-FFF2-40B4-BE49-F238E27FC236}">
              <a16:creationId xmlns:a16="http://schemas.microsoft.com/office/drawing/2014/main" id="{40097B44-6A6C-4699-84F2-2F7E8661D533}"/>
            </a:ext>
          </a:extLst>
        </xdr:cNvPr>
        <xdr:cNvSpPr/>
      </xdr:nvSpPr>
      <xdr:spPr>
        <a:xfrm>
          <a:off x="17162780" y="104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90624</xdr:rowOff>
    </xdr:from>
    <xdr:to>
      <xdr:col>107</xdr:col>
      <xdr:colOff>50800</xdr:colOff>
      <xdr:row>62</xdr:row>
      <xdr:rowOff>120341</xdr:rowOff>
    </xdr:to>
    <xdr:cxnSp macro="">
      <xdr:nvCxnSpPr>
        <xdr:cNvPr id="619" name="直線コネクタ 618">
          <a:extLst>
            <a:ext uri="{FF2B5EF4-FFF2-40B4-BE49-F238E27FC236}">
              <a16:creationId xmlns:a16="http://schemas.microsoft.com/office/drawing/2014/main" id="{39B2E267-CC82-4113-B447-A5354F67CEF1}"/>
            </a:ext>
          </a:extLst>
        </xdr:cNvPr>
        <xdr:cNvCxnSpPr/>
      </xdr:nvCxnSpPr>
      <xdr:spPr>
        <a:xfrm>
          <a:off x="17213580" y="10484304"/>
          <a:ext cx="7747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46028</xdr:rowOff>
    </xdr:from>
    <xdr:to>
      <xdr:col>98</xdr:col>
      <xdr:colOff>38100</xdr:colOff>
      <xdr:row>62</xdr:row>
      <xdr:rowOff>147628</xdr:rowOff>
    </xdr:to>
    <xdr:sp macro="" textlink="">
      <xdr:nvSpPr>
        <xdr:cNvPr id="620" name="楕円 619">
          <a:extLst>
            <a:ext uri="{FF2B5EF4-FFF2-40B4-BE49-F238E27FC236}">
              <a16:creationId xmlns:a16="http://schemas.microsoft.com/office/drawing/2014/main" id="{40F17307-CF9B-474D-84E0-00C69DBE3FF5}"/>
            </a:ext>
          </a:extLst>
        </xdr:cNvPr>
        <xdr:cNvSpPr/>
      </xdr:nvSpPr>
      <xdr:spPr>
        <a:xfrm>
          <a:off x="16388080" y="104397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90624</xdr:rowOff>
    </xdr:from>
    <xdr:to>
      <xdr:col>102</xdr:col>
      <xdr:colOff>114300</xdr:colOff>
      <xdr:row>62</xdr:row>
      <xdr:rowOff>96828</xdr:rowOff>
    </xdr:to>
    <xdr:cxnSp macro="">
      <xdr:nvCxnSpPr>
        <xdr:cNvPr id="621" name="直線コネクタ 620">
          <a:extLst>
            <a:ext uri="{FF2B5EF4-FFF2-40B4-BE49-F238E27FC236}">
              <a16:creationId xmlns:a16="http://schemas.microsoft.com/office/drawing/2014/main" id="{3A50FE97-E638-40A6-8D7D-6D29EDBE1FA7}"/>
            </a:ext>
          </a:extLst>
        </xdr:cNvPr>
        <xdr:cNvCxnSpPr/>
      </xdr:nvCxnSpPr>
      <xdr:spPr>
        <a:xfrm flipV="1">
          <a:off x="16431260" y="10484304"/>
          <a:ext cx="78232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622" name="n_1aveValue【学校施設】&#10;一人当たり面積">
          <a:extLst>
            <a:ext uri="{FF2B5EF4-FFF2-40B4-BE49-F238E27FC236}">
              <a16:creationId xmlns:a16="http://schemas.microsoft.com/office/drawing/2014/main" id="{DA3D2F55-CCD3-4E38-B048-1F165CBC761B}"/>
            </a:ext>
          </a:extLst>
        </xdr:cNvPr>
        <xdr:cNvSpPr txBox="1"/>
      </xdr:nvSpPr>
      <xdr:spPr>
        <a:xfrm>
          <a:off x="18561127" y="1012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623" name="n_2aveValue【学校施設】&#10;一人当たり面積">
          <a:extLst>
            <a:ext uri="{FF2B5EF4-FFF2-40B4-BE49-F238E27FC236}">
              <a16:creationId xmlns:a16="http://schemas.microsoft.com/office/drawing/2014/main" id="{F1575BF1-D0D7-4A94-B6E5-38C63EEADCA2}"/>
            </a:ext>
          </a:extLst>
        </xdr:cNvPr>
        <xdr:cNvSpPr txBox="1"/>
      </xdr:nvSpPr>
      <xdr:spPr>
        <a:xfrm>
          <a:off x="17776267" y="1013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624" name="n_3aveValue【学校施設】&#10;一人当たり面積">
          <a:extLst>
            <a:ext uri="{FF2B5EF4-FFF2-40B4-BE49-F238E27FC236}">
              <a16:creationId xmlns:a16="http://schemas.microsoft.com/office/drawing/2014/main" id="{BBFA8BD4-9C64-45F7-AF29-D52689E4661C}"/>
            </a:ext>
          </a:extLst>
        </xdr:cNvPr>
        <xdr:cNvSpPr txBox="1"/>
      </xdr:nvSpPr>
      <xdr:spPr>
        <a:xfrm>
          <a:off x="17001567" y="101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625" name="n_4aveValue【学校施設】&#10;一人当たり面積">
          <a:extLst>
            <a:ext uri="{FF2B5EF4-FFF2-40B4-BE49-F238E27FC236}">
              <a16:creationId xmlns:a16="http://schemas.microsoft.com/office/drawing/2014/main" id="{918485DA-B72B-43C2-86CC-D39845245658}"/>
            </a:ext>
          </a:extLst>
        </xdr:cNvPr>
        <xdr:cNvSpPr txBox="1"/>
      </xdr:nvSpPr>
      <xdr:spPr>
        <a:xfrm>
          <a:off x="16226867" y="1014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154757</xdr:rowOff>
    </xdr:from>
    <xdr:ext cx="469744" cy="259045"/>
    <xdr:sp macro="" textlink="">
      <xdr:nvSpPr>
        <xdr:cNvPr id="626" name="n_1mainValue【学校施設】&#10;一人当たり面積">
          <a:extLst>
            <a:ext uri="{FF2B5EF4-FFF2-40B4-BE49-F238E27FC236}">
              <a16:creationId xmlns:a16="http://schemas.microsoft.com/office/drawing/2014/main" id="{E27956A4-3884-4EE4-A63D-70715143A144}"/>
            </a:ext>
          </a:extLst>
        </xdr:cNvPr>
        <xdr:cNvSpPr txBox="1"/>
      </xdr:nvSpPr>
      <xdr:spPr>
        <a:xfrm>
          <a:off x="18561127" y="1054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162268</xdr:rowOff>
    </xdr:from>
    <xdr:ext cx="469744" cy="259045"/>
    <xdr:sp macro="" textlink="">
      <xdr:nvSpPr>
        <xdr:cNvPr id="627" name="n_2mainValue【学校施設】&#10;一人当たり面積">
          <a:extLst>
            <a:ext uri="{FF2B5EF4-FFF2-40B4-BE49-F238E27FC236}">
              <a16:creationId xmlns:a16="http://schemas.microsoft.com/office/drawing/2014/main" id="{F672EB2B-70D1-4D75-8AA3-F43E735E68D4}"/>
            </a:ext>
          </a:extLst>
        </xdr:cNvPr>
        <xdr:cNvSpPr txBox="1"/>
      </xdr:nvSpPr>
      <xdr:spPr>
        <a:xfrm>
          <a:off x="17776267" y="1055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132551</xdr:rowOff>
    </xdr:from>
    <xdr:ext cx="469744" cy="259045"/>
    <xdr:sp macro="" textlink="">
      <xdr:nvSpPr>
        <xdr:cNvPr id="628" name="n_3mainValue【学校施設】&#10;一人当たり面積">
          <a:extLst>
            <a:ext uri="{FF2B5EF4-FFF2-40B4-BE49-F238E27FC236}">
              <a16:creationId xmlns:a16="http://schemas.microsoft.com/office/drawing/2014/main" id="{F6312836-B689-4D33-8075-E0D0ED44382E}"/>
            </a:ext>
          </a:extLst>
        </xdr:cNvPr>
        <xdr:cNvSpPr txBox="1"/>
      </xdr:nvSpPr>
      <xdr:spPr>
        <a:xfrm>
          <a:off x="17001567" y="1052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138755</xdr:rowOff>
    </xdr:from>
    <xdr:ext cx="469744" cy="259045"/>
    <xdr:sp macro="" textlink="">
      <xdr:nvSpPr>
        <xdr:cNvPr id="629" name="n_4mainValue【学校施設】&#10;一人当たり面積">
          <a:extLst>
            <a:ext uri="{FF2B5EF4-FFF2-40B4-BE49-F238E27FC236}">
              <a16:creationId xmlns:a16="http://schemas.microsoft.com/office/drawing/2014/main" id="{72A4559A-E171-474B-99DF-D6515B439C45}"/>
            </a:ext>
          </a:extLst>
        </xdr:cNvPr>
        <xdr:cNvSpPr txBox="1"/>
      </xdr:nvSpPr>
      <xdr:spPr>
        <a:xfrm>
          <a:off x="16226867" y="1053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EA60DE0A-2A06-4004-9BEE-79F2ECB2ECC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CFA4BCD2-9079-43B2-B651-D21895ABB06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BA94FBA1-60AD-43C0-A3DE-B94F616D599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B1C0EBF3-E816-4A75-ACC6-FDED15F12CE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A7807CD-9877-4963-9446-49C742B9785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6B61D4E-A364-46EB-AB93-FC22E083A08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C83C7AD2-AC6F-40D8-A636-97DF91EA52A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64EB11D5-D024-437B-BC7A-6DD7BC78459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BCB8C8B1-4AEC-4CE7-B5D4-CE231417D6A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4BB8C5A5-7D02-4E9D-BDA0-D743C9DF1E0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D00F5F12-1D70-467F-ACA8-59AB74E2C38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9A77A88B-2158-4951-8CEE-DA693D35AA1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BA744F93-D496-4AE4-8A3F-7EAF7D6758D2}"/>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280F86B3-45D6-40FA-8A3C-DC157FE5E9D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896960B0-4DB7-4760-A5C0-C9D6D4688BA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F5408BD9-DD5F-4F60-A73F-BE95030200F4}"/>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A8AC8759-47EF-41A9-8399-139783FC92C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F18BCFAD-CD58-4872-905D-CCF36FF8E04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195228AE-0C04-4129-8D0A-741E5C0F1F1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5C475A78-C6B4-4326-B203-1C8112DE3DB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F68D9552-BABC-4222-A07E-216310ED61A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A5E5576C-C58C-417B-AC44-F1084F12238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3091F1FF-30F2-4F06-9B34-4F290452466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3B726B87-994D-428B-A3D8-C7196043B1D1}"/>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6552AF53-28DA-40B0-93EF-B3BDF8B170D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EE60FFF5-AE0A-456D-932C-D9D0E63A9C3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2015D50B-AC65-4FDF-9E8D-8FBC643C615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6C655E0B-6B6C-41CF-A1C8-AACB70CBF12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a:extLst>
            <a:ext uri="{FF2B5EF4-FFF2-40B4-BE49-F238E27FC236}">
              <a16:creationId xmlns:a16="http://schemas.microsoft.com/office/drawing/2014/main" id="{39ACF76B-3894-4701-A674-EE248C00198F}"/>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D3200FC4-ABAB-4E6B-8FB3-2ABAC3D683B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6F6AA460-640D-4E2A-B4FD-BACACC6D925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F8B40910-E086-4AA3-BA77-5FD7D51BEE0E}"/>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004238D3-DBBC-48AC-910F-4B11BA092D98}"/>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E02CAB21-9050-4E04-8511-92A3B26DA5F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0DC7A7C5-2A5E-47A9-B259-62F34646BCAB}"/>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434003B7-7326-40EB-A901-583CD9B6B86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a:extLst>
            <a:ext uri="{FF2B5EF4-FFF2-40B4-BE49-F238E27FC236}">
              <a16:creationId xmlns:a16="http://schemas.microsoft.com/office/drawing/2014/main" id="{5FA41D5C-ACE6-4807-A396-D716AF4585A4}"/>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119C3E9C-CF3F-4F54-8351-E9C0D9A3241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a:extLst>
            <a:ext uri="{FF2B5EF4-FFF2-40B4-BE49-F238E27FC236}">
              <a16:creationId xmlns:a16="http://schemas.microsoft.com/office/drawing/2014/main" id="{F594C694-20F4-4DFA-B850-0B5BD59EDED1}"/>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a:extLst>
            <a:ext uri="{FF2B5EF4-FFF2-40B4-BE49-F238E27FC236}">
              <a16:creationId xmlns:a16="http://schemas.microsoft.com/office/drawing/2014/main" id="{2EB2631D-4FDB-43D5-82AB-76CE5C14598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70" name="直線コネクタ 669">
          <a:extLst>
            <a:ext uri="{FF2B5EF4-FFF2-40B4-BE49-F238E27FC236}">
              <a16:creationId xmlns:a16="http://schemas.microsoft.com/office/drawing/2014/main" id="{B946D83A-7257-4612-B3D9-D4055DDF5044}"/>
            </a:ext>
          </a:extLst>
        </xdr:cNvPr>
        <xdr:cNvCxnSpPr/>
      </xdr:nvCxnSpPr>
      <xdr:spPr>
        <a:xfrm flipV="1">
          <a:off x="14375764" y="1690497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1" name="【公民館】&#10;有形固定資産減価償却率最小値テキスト">
          <a:extLst>
            <a:ext uri="{FF2B5EF4-FFF2-40B4-BE49-F238E27FC236}">
              <a16:creationId xmlns:a16="http://schemas.microsoft.com/office/drawing/2014/main" id="{75CC46CE-2C27-4D1B-862F-594A38ED7D8D}"/>
            </a:ext>
          </a:extLst>
        </xdr:cNvPr>
        <xdr:cNvSpPr txBox="1"/>
      </xdr:nvSpPr>
      <xdr:spPr>
        <a:xfrm>
          <a:off x="14414500" y="181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2" name="直線コネクタ 671">
          <a:extLst>
            <a:ext uri="{FF2B5EF4-FFF2-40B4-BE49-F238E27FC236}">
              <a16:creationId xmlns:a16="http://schemas.microsoft.com/office/drawing/2014/main" id="{FECDF9E3-DDAC-4322-9B41-5E00AEC2C613}"/>
            </a:ext>
          </a:extLst>
        </xdr:cNvPr>
        <xdr:cNvCxnSpPr/>
      </xdr:nvCxnSpPr>
      <xdr:spPr>
        <a:xfrm>
          <a:off x="14287500" y="18160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73" name="【公民館】&#10;有形固定資産減価償却率最大値テキスト">
          <a:extLst>
            <a:ext uri="{FF2B5EF4-FFF2-40B4-BE49-F238E27FC236}">
              <a16:creationId xmlns:a16="http://schemas.microsoft.com/office/drawing/2014/main" id="{2B5E16FD-207B-4BE9-A2AB-9E438562A13B}"/>
            </a:ext>
          </a:extLst>
        </xdr:cNvPr>
        <xdr:cNvSpPr txBox="1"/>
      </xdr:nvSpPr>
      <xdr:spPr>
        <a:xfrm>
          <a:off x="14414500" y="1668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74" name="直線コネクタ 673">
          <a:extLst>
            <a:ext uri="{FF2B5EF4-FFF2-40B4-BE49-F238E27FC236}">
              <a16:creationId xmlns:a16="http://schemas.microsoft.com/office/drawing/2014/main" id="{FA91D211-00E9-41D7-86BD-12A449BC998F}"/>
            </a:ext>
          </a:extLst>
        </xdr:cNvPr>
        <xdr:cNvCxnSpPr/>
      </xdr:nvCxnSpPr>
      <xdr:spPr>
        <a:xfrm>
          <a:off x="14287500" y="1690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75" name="【公民館】&#10;有形固定資産減価償却率平均値テキスト">
          <a:extLst>
            <a:ext uri="{FF2B5EF4-FFF2-40B4-BE49-F238E27FC236}">
              <a16:creationId xmlns:a16="http://schemas.microsoft.com/office/drawing/2014/main" id="{4CDE42ED-A0A0-452F-A5CC-AE26ECB9DDBF}"/>
            </a:ext>
          </a:extLst>
        </xdr:cNvPr>
        <xdr:cNvSpPr txBox="1"/>
      </xdr:nvSpPr>
      <xdr:spPr>
        <a:xfrm>
          <a:off x="14414500" y="174980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6" name="フローチャート: 判断 675">
          <a:extLst>
            <a:ext uri="{FF2B5EF4-FFF2-40B4-BE49-F238E27FC236}">
              <a16:creationId xmlns:a16="http://schemas.microsoft.com/office/drawing/2014/main" id="{87AC5BDB-F772-4475-982C-BC2F5994A695}"/>
            </a:ext>
          </a:extLst>
        </xdr:cNvPr>
        <xdr:cNvSpPr/>
      </xdr:nvSpPr>
      <xdr:spPr>
        <a:xfrm>
          <a:off x="14325600" y="1764283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77" name="フローチャート: 判断 676">
          <a:extLst>
            <a:ext uri="{FF2B5EF4-FFF2-40B4-BE49-F238E27FC236}">
              <a16:creationId xmlns:a16="http://schemas.microsoft.com/office/drawing/2014/main" id="{7A9480E7-5DDD-4ED9-9805-E14A535992C4}"/>
            </a:ext>
          </a:extLst>
        </xdr:cNvPr>
        <xdr:cNvSpPr/>
      </xdr:nvSpPr>
      <xdr:spPr>
        <a:xfrm>
          <a:off x="13578840" y="17568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8" name="フローチャート: 判断 677">
          <a:extLst>
            <a:ext uri="{FF2B5EF4-FFF2-40B4-BE49-F238E27FC236}">
              <a16:creationId xmlns:a16="http://schemas.microsoft.com/office/drawing/2014/main" id="{003C6A6B-3CAA-43D3-A3DC-942940C19A52}"/>
            </a:ext>
          </a:extLst>
        </xdr:cNvPr>
        <xdr:cNvSpPr/>
      </xdr:nvSpPr>
      <xdr:spPr>
        <a:xfrm>
          <a:off x="12804140" y="17541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79" name="フローチャート: 判断 678">
          <a:extLst>
            <a:ext uri="{FF2B5EF4-FFF2-40B4-BE49-F238E27FC236}">
              <a16:creationId xmlns:a16="http://schemas.microsoft.com/office/drawing/2014/main" id="{CDC771B2-49CD-47A4-AADF-5433A7197601}"/>
            </a:ext>
          </a:extLst>
        </xdr:cNvPr>
        <xdr:cNvSpPr/>
      </xdr:nvSpPr>
      <xdr:spPr>
        <a:xfrm>
          <a:off x="12029440" y="175342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80" name="フローチャート: 判断 679">
          <a:extLst>
            <a:ext uri="{FF2B5EF4-FFF2-40B4-BE49-F238E27FC236}">
              <a16:creationId xmlns:a16="http://schemas.microsoft.com/office/drawing/2014/main" id="{6D992697-201B-4CD6-A1D9-FD1B83A79DE0}"/>
            </a:ext>
          </a:extLst>
        </xdr:cNvPr>
        <xdr:cNvSpPr/>
      </xdr:nvSpPr>
      <xdr:spPr>
        <a:xfrm>
          <a:off x="1123188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CA1686D-802C-4DC4-8A37-8321BB8B4A7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5852FCC-7C34-42F9-8722-70562193684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9EFC551-B11E-4541-9079-410BF9190B6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CD000C8-67FD-4D3F-914A-A30C9417005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88700445-A375-4E7B-BF9D-AC74EC2D195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4445</xdr:rowOff>
    </xdr:from>
    <xdr:to>
      <xdr:col>85</xdr:col>
      <xdr:colOff>177800</xdr:colOff>
      <xdr:row>108</xdr:row>
      <xdr:rowOff>106045</xdr:rowOff>
    </xdr:to>
    <xdr:sp macro="" textlink="">
      <xdr:nvSpPr>
        <xdr:cNvPr id="686" name="楕円 685">
          <a:extLst>
            <a:ext uri="{FF2B5EF4-FFF2-40B4-BE49-F238E27FC236}">
              <a16:creationId xmlns:a16="http://schemas.microsoft.com/office/drawing/2014/main" id="{DA6F4011-B9CF-4182-B826-2BF4677D0A18}"/>
            </a:ext>
          </a:extLst>
        </xdr:cNvPr>
        <xdr:cNvSpPr/>
      </xdr:nvSpPr>
      <xdr:spPr>
        <a:xfrm>
          <a:off x="14325600" y="181095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90822</xdr:rowOff>
    </xdr:from>
    <xdr:ext cx="405111" cy="259045"/>
    <xdr:sp macro="" textlink="">
      <xdr:nvSpPr>
        <xdr:cNvPr id="687" name="【公民館】&#10;有形固定資産減価償却率該当値テキスト">
          <a:extLst>
            <a:ext uri="{FF2B5EF4-FFF2-40B4-BE49-F238E27FC236}">
              <a16:creationId xmlns:a16="http://schemas.microsoft.com/office/drawing/2014/main" id="{9BCB4EE9-3555-4912-87ED-802D73375766}"/>
            </a:ext>
          </a:extLst>
        </xdr:cNvPr>
        <xdr:cNvSpPr txBox="1"/>
      </xdr:nvSpPr>
      <xdr:spPr>
        <a:xfrm>
          <a:off x="14414500" y="1802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xdr:rowOff>
    </xdr:from>
    <xdr:to>
      <xdr:col>81</xdr:col>
      <xdr:colOff>101600</xdr:colOff>
      <xdr:row>108</xdr:row>
      <xdr:rowOff>107950</xdr:rowOff>
    </xdr:to>
    <xdr:sp macro="" textlink="">
      <xdr:nvSpPr>
        <xdr:cNvPr id="688" name="楕円 687">
          <a:extLst>
            <a:ext uri="{FF2B5EF4-FFF2-40B4-BE49-F238E27FC236}">
              <a16:creationId xmlns:a16="http://schemas.microsoft.com/office/drawing/2014/main" id="{15C62592-4870-436F-9EEF-C28EAC9EB804}"/>
            </a:ext>
          </a:extLst>
        </xdr:cNvPr>
        <xdr:cNvSpPr/>
      </xdr:nvSpPr>
      <xdr:spPr>
        <a:xfrm>
          <a:off x="1357884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55245</xdr:rowOff>
    </xdr:from>
    <xdr:to>
      <xdr:col>85</xdr:col>
      <xdr:colOff>127000</xdr:colOff>
      <xdr:row>108</xdr:row>
      <xdr:rowOff>57150</xdr:rowOff>
    </xdr:to>
    <xdr:cxnSp macro="">
      <xdr:nvCxnSpPr>
        <xdr:cNvPr id="689" name="直線コネクタ 688">
          <a:extLst>
            <a:ext uri="{FF2B5EF4-FFF2-40B4-BE49-F238E27FC236}">
              <a16:creationId xmlns:a16="http://schemas.microsoft.com/office/drawing/2014/main" id="{64B4DA77-C458-4C7D-9974-FC8833B1C5A1}"/>
            </a:ext>
          </a:extLst>
        </xdr:cNvPr>
        <xdr:cNvCxnSpPr/>
      </xdr:nvCxnSpPr>
      <xdr:spPr>
        <a:xfrm flipV="1">
          <a:off x="13629640" y="1816036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33020</xdr:rowOff>
    </xdr:from>
    <xdr:to>
      <xdr:col>76</xdr:col>
      <xdr:colOff>165100</xdr:colOff>
      <xdr:row>108</xdr:row>
      <xdr:rowOff>134620</xdr:rowOff>
    </xdr:to>
    <xdr:sp macro="" textlink="">
      <xdr:nvSpPr>
        <xdr:cNvPr id="690" name="楕円 689">
          <a:extLst>
            <a:ext uri="{FF2B5EF4-FFF2-40B4-BE49-F238E27FC236}">
              <a16:creationId xmlns:a16="http://schemas.microsoft.com/office/drawing/2014/main" id="{04F2429E-2A14-4A0E-A3B7-C0FFA17C8C97}"/>
            </a:ext>
          </a:extLst>
        </xdr:cNvPr>
        <xdr:cNvSpPr/>
      </xdr:nvSpPr>
      <xdr:spPr>
        <a:xfrm>
          <a:off x="12804140" y="181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57150</xdr:rowOff>
    </xdr:from>
    <xdr:to>
      <xdr:col>81</xdr:col>
      <xdr:colOff>50800</xdr:colOff>
      <xdr:row>108</xdr:row>
      <xdr:rowOff>83820</xdr:rowOff>
    </xdr:to>
    <xdr:cxnSp macro="">
      <xdr:nvCxnSpPr>
        <xdr:cNvPr id="691" name="直線コネクタ 690">
          <a:extLst>
            <a:ext uri="{FF2B5EF4-FFF2-40B4-BE49-F238E27FC236}">
              <a16:creationId xmlns:a16="http://schemas.microsoft.com/office/drawing/2014/main" id="{0B97C7F4-660D-46A7-AADF-92DD0311E3BD}"/>
            </a:ext>
          </a:extLst>
        </xdr:cNvPr>
        <xdr:cNvCxnSpPr/>
      </xdr:nvCxnSpPr>
      <xdr:spPr>
        <a:xfrm flipV="1">
          <a:off x="12854940" y="1816227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10161</xdr:rowOff>
    </xdr:from>
    <xdr:to>
      <xdr:col>72</xdr:col>
      <xdr:colOff>38100</xdr:colOff>
      <xdr:row>108</xdr:row>
      <xdr:rowOff>111761</xdr:rowOff>
    </xdr:to>
    <xdr:sp macro="" textlink="">
      <xdr:nvSpPr>
        <xdr:cNvPr id="692" name="楕円 691">
          <a:extLst>
            <a:ext uri="{FF2B5EF4-FFF2-40B4-BE49-F238E27FC236}">
              <a16:creationId xmlns:a16="http://schemas.microsoft.com/office/drawing/2014/main" id="{D973A9C2-9324-4BF5-B9D3-EEE3598E782C}"/>
            </a:ext>
          </a:extLst>
        </xdr:cNvPr>
        <xdr:cNvSpPr/>
      </xdr:nvSpPr>
      <xdr:spPr>
        <a:xfrm>
          <a:off x="12029440" y="18115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60961</xdr:rowOff>
    </xdr:from>
    <xdr:to>
      <xdr:col>76</xdr:col>
      <xdr:colOff>114300</xdr:colOff>
      <xdr:row>108</xdr:row>
      <xdr:rowOff>83820</xdr:rowOff>
    </xdr:to>
    <xdr:cxnSp macro="">
      <xdr:nvCxnSpPr>
        <xdr:cNvPr id="693" name="直線コネクタ 692">
          <a:extLst>
            <a:ext uri="{FF2B5EF4-FFF2-40B4-BE49-F238E27FC236}">
              <a16:creationId xmlns:a16="http://schemas.microsoft.com/office/drawing/2014/main" id="{169B9F1A-A3F9-4B01-903E-D5B63CD58BDA}"/>
            </a:ext>
          </a:extLst>
        </xdr:cNvPr>
        <xdr:cNvCxnSpPr/>
      </xdr:nvCxnSpPr>
      <xdr:spPr>
        <a:xfrm>
          <a:off x="12072620" y="1816608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158750</xdr:rowOff>
    </xdr:from>
    <xdr:to>
      <xdr:col>67</xdr:col>
      <xdr:colOff>101600</xdr:colOff>
      <xdr:row>108</xdr:row>
      <xdr:rowOff>88900</xdr:rowOff>
    </xdr:to>
    <xdr:sp macro="" textlink="">
      <xdr:nvSpPr>
        <xdr:cNvPr id="694" name="楕円 693">
          <a:extLst>
            <a:ext uri="{FF2B5EF4-FFF2-40B4-BE49-F238E27FC236}">
              <a16:creationId xmlns:a16="http://schemas.microsoft.com/office/drawing/2014/main" id="{3737788E-521C-4C55-8292-24542164BF01}"/>
            </a:ext>
          </a:extLst>
        </xdr:cNvPr>
        <xdr:cNvSpPr/>
      </xdr:nvSpPr>
      <xdr:spPr>
        <a:xfrm>
          <a:off x="11231880" y="1809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38100</xdr:rowOff>
    </xdr:from>
    <xdr:to>
      <xdr:col>71</xdr:col>
      <xdr:colOff>177800</xdr:colOff>
      <xdr:row>108</xdr:row>
      <xdr:rowOff>60961</xdr:rowOff>
    </xdr:to>
    <xdr:cxnSp macro="">
      <xdr:nvCxnSpPr>
        <xdr:cNvPr id="695" name="直線コネクタ 694">
          <a:extLst>
            <a:ext uri="{FF2B5EF4-FFF2-40B4-BE49-F238E27FC236}">
              <a16:creationId xmlns:a16="http://schemas.microsoft.com/office/drawing/2014/main" id="{C0AD2C42-D0C0-4980-98D3-6CF5DB8DA316}"/>
            </a:ext>
          </a:extLst>
        </xdr:cNvPr>
        <xdr:cNvCxnSpPr/>
      </xdr:nvCxnSpPr>
      <xdr:spPr>
        <a:xfrm>
          <a:off x="11282680" y="1814322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696" name="n_1aveValue【公民館】&#10;有形固定資産減価償却率">
          <a:extLst>
            <a:ext uri="{FF2B5EF4-FFF2-40B4-BE49-F238E27FC236}">
              <a16:creationId xmlns:a16="http://schemas.microsoft.com/office/drawing/2014/main" id="{6B25833F-0D6A-42DC-91ED-F5A20C9E60B0}"/>
            </a:ext>
          </a:extLst>
        </xdr:cNvPr>
        <xdr:cNvSpPr txBox="1"/>
      </xdr:nvSpPr>
      <xdr:spPr>
        <a:xfrm>
          <a:off x="13437244" y="1734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7" name="n_2aveValue【公民館】&#10;有形固定資産減価償却率">
          <a:extLst>
            <a:ext uri="{FF2B5EF4-FFF2-40B4-BE49-F238E27FC236}">
              <a16:creationId xmlns:a16="http://schemas.microsoft.com/office/drawing/2014/main" id="{6D1D6CC4-AEB2-4132-9100-E4C35BE2B76E}"/>
            </a:ext>
          </a:extLst>
        </xdr:cNvPr>
        <xdr:cNvSpPr txBox="1"/>
      </xdr:nvSpPr>
      <xdr:spPr>
        <a:xfrm>
          <a:off x="12675244" y="1732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698" name="n_3aveValue【公民館】&#10;有形固定資産減価償却率">
          <a:extLst>
            <a:ext uri="{FF2B5EF4-FFF2-40B4-BE49-F238E27FC236}">
              <a16:creationId xmlns:a16="http://schemas.microsoft.com/office/drawing/2014/main" id="{836B723F-3AF7-4133-B99D-300A0F259C17}"/>
            </a:ext>
          </a:extLst>
        </xdr:cNvPr>
        <xdr:cNvSpPr txBox="1"/>
      </xdr:nvSpPr>
      <xdr:spPr>
        <a:xfrm>
          <a:off x="11900544" y="1731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99" name="n_4aveValue【公民館】&#10;有形固定資産減価償却率">
          <a:extLst>
            <a:ext uri="{FF2B5EF4-FFF2-40B4-BE49-F238E27FC236}">
              <a16:creationId xmlns:a16="http://schemas.microsoft.com/office/drawing/2014/main" id="{08DCD314-E1A4-4AA8-9687-B70D947CA0EA}"/>
            </a:ext>
          </a:extLst>
        </xdr:cNvPr>
        <xdr:cNvSpPr txBox="1"/>
      </xdr:nvSpPr>
      <xdr:spPr>
        <a:xfrm>
          <a:off x="1110298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99077</xdr:rowOff>
    </xdr:from>
    <xdr:ext cx="405111" cy="259045"/>
    <xdr:sp macro="" textlink="">
      <xdr:nvSpPr>
        <xdr:cNvPr id="700" name="n_1mainValue【公民館】&#10;有形固定資産減価償却率">
          <a:extLst>
            <a:ext uri="{FF2B5EF4-FFF2-40B4-BE49-F238E27FC236}">
              <a16:creationId xmlns:a16="http://schemas.microsoft.com/office/drawing/2014/main" id="{6788F238-F33B-4A0A-9392-2813BFF122E4}"/>
            </a:ext>
          </a:extLst>
        </xdr:cNvPr>
        <xdr:cNvSpPr txBox="1"/>
      </xdr:nvSpPr>
      <xdr:spPr>
        <a:xfrm>
          <a:off x="134372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125747</xdr:rowOff>
    </xdr:from>
    <xdr:ext cx="405111" cy="259045"/>
    <xdr:sp macro="" textlink="">
      <xdr:nvSpPr>
        <xdr:cNvPr id="701" name="n_2mainValue【公民館】&#10;有形固定資産減価償却率">
          <a:extLst>
            <a:ext uri="{FF2B5EF4-FFF2-40B4-BE49-F238E27FC236}">
              <a16:creationId xmlns:a16="http://schemas.microsoft.com/office/drawing/2014/main" id="{0CBFCC9F-8873-4FA1-9EDF-39974729B6DC}"/>
            </a:ext>
          </a:extLst>
        </xdr:cNvPr>
        <xdr:cNvSpPr txBox="1"/>
      </xdr:nvSpPr>
      <xdr:spPr>
        <a:xfrm>
          <a:off x="12675244"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102888</xdr:rowOff>
    </xdr:from>
    <xdr:ext cx="405111" cy="259045"/>
    <xdr:sp macro="" textlink="">
      <xdr:nvSpPr>
        <xdr:cNvPr id="702" name="n_3mainValue【公民館】&#10;有形固定資産減価償却率">
          <a:extLst>
            <a:ext uri="{FF2B5EF4-FFF2-40B4-BE49-F238E27FC236}">
              <a16:creationId xmlns:a16="http://schemas.microsoft.com/office/drawing/2014/main" id="{556ED0CF-1F24-4708-8685-9FB1FA4D3A42}"/>
            </a:ext>
          </a:extLst>
        </xdr:cNvPr>
        <xdr:cNvSpPr txBox="1"/>
      </xdr:nvSpPr>
      <xdr:spPr>
        <a:xfrm>
          <a:off x="11900544"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80027</xdr:rowOff>
    </xdr:from>
    <xdr:ext cx="405111" cy="259045"/>
    <xdr:sp macro="" textlink="">
      <xdr:nvSpPr>
        <xdr:cNvPr id="703" name="n_4mainValue【公民館】&#10;有形固定資産減価償却率">
          <a:extLst>
            <a:ext uri="{FF2B5EF4-FFF2-40B4-BE49-F238E27FC236}">
              <a16:creationId xmlns:a16="http://schemas.microsoft.com/office/drawing/2014/main" id="{2DD6738A-F602-4804-8E38-276C5BC9BB94}"/>
            </a:ext>
          </a:extLst>
        </xdr:cNvPr>
        <xdr:cNvSpPr txBox="1"/>
      </xdr:nvSpPr>
      <xdr:spPr>
        <a:xfrm>
          <a:off x="1110298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9B6FDD7F-3681-49CB-B8CA-9ADD1A1031E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2E0B5A2B-A0FF-4B18-A082-8966BA5D695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E51E3EBB-E690-4128-9911-43055BF716B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C7E254C5-11C3-4EB1-A5F3-89A6EBCDFA9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133E044F-9BCE-4AC2-8EB2-6ED277D9F5D3}"/>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88C33EE0-BEC6-48A9-BE89-ED36C53C68A7}"/>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C2293A3D-ED4D-4B2D-81A2-2C4E59A341B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4A529C68-A905-4AFC-86D4-5423F300982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D8849667-1969-4A77-A12D-6869D8FB3FB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E4A5C466-B9FE-4801-836E-3DB65244993B}"/>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a:extLst>
            <a:ext uri="{FF2B5EF4-FFF2-40B4-BE49-F238E27FC236}">
              <a16:creationId xmlns:a16="http://schemas.microsoft.com/office/drawing/2014/main" id="{29E2CE6E-81F1-443D-B53D-1BD1D18151B5}"/>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7DFA070D-E3E9-4385-833A-06936074FA45}"/>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a:extLst>
            <a:ext uri="{FF2B5EF4-FFF2-40B4-BE49-F238E27FC236}">
              <a16:creationId xmlns:a16="http://schemas.microsoft.com/office/drawing/2014/main" id="{F02264BE-53CE-45C4-9A4E-07CB3F192B51}"/>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a:extLst>
            <a:ext uri="{FF2B5EF4-FFF2-40B4-BE49-F238E27FC236}">
              <a16:creationId xmlns:a16="http://schemas.microsoft.com/office/drawing/2014/main" id="{BDCADE28-359B-4077-9869-50925493E3B6}"/>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a:extLst>
            <a:ext uri="{FF2B5EF4-FFF2-40B4-BE49-F238E27FC236}">
              <a16:creationId xmlns:a16="http://schemas.microsoft.com/office/drawing/2014/main" id="{3181B55C-2909-4964-A722-426A5773E2E9}"/>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a:extLst>
            <a:ext uri="{FF2B5EF4-FFF2-40B4-BE49-F238E27FC236}">
              <a16:creationId xmlns:a16="http://schemas.microsoft.com/office/drawing/2014/main" id="{7F5D6CAB-7A98-4AC6-A390-1F3DFE3E44E3}"/>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a:extLst>
            <a:ext uri="{FF2B5EF4-FFF2-40B4-BE49-F238E27FC236}">
              <a16:creationId xmlns:a16="http://schemas.microsoft.com/office/drawing/2014/main" id="{A62D8B8A-DB8D-44B6-88C6-619E734BCC1B}"/>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a:extLst>
            <a:ext uri="{FF2B5EF4-FFF2-40B4-BE49-F238E27FC236}">
              <a16:creationId xmlns:a16="http://schemas.microsoft.com/office/drawing/2014/main" id="{B939D0F5-7F8F-42D8-A688-142EB6B56C4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a:extLst>
            <a:ext uri="{FF2B5EF4-FFF2-40B4-BE49-F238E27FC236}">
              <a16:creationId xmlns:a16="http://schemas.microsoft.com/office/drawing/2014/main" id="{3EEC1DDE-1A0C-422E-BA55-F475CB0849BF}"/>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a:extLst>
            <a:ext uri="{FF2B5EF4-FFF2-40B4-BE49-F238E27FC236}">
              <a16:creationId xmlns:a16="http://schemas.microsoft.com/office/drawing/2014/main" id="{C6FD7EA5-6D4B-4242-80BD-416021E87D7B}"/>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7A398D07-0127-4124-8202-8F8B0B33EFC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D5A68821-AD75-4857-B364-141D0EAEF93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C814780E-4863-48CF-89DF-18C3C9BCC2F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27" name="直線コネクタ 726">
          <a:extLst>
            <a:ext uri="{FF2B5EF4-FFF2-40B4-BE49-F238E27FC236}">
              <a16:creationId xmlns:a16="http://schemas.microsoft.com/office/drawing/2014/main" id="{6D74AE85-55D2-44B8-A496-1C73B0CC5099}"/>
            </a:ext>
          </a:extLst>
        </xdr:cNvPr>
        <xdr:cNvCxnSpPr/>
      </xdr:nvCxnSpPr>
      <xdr:spPr>
        <a:xfrm flipV="1">
          <a:off x="19509104" y="16985742"/>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28" name="【公民館】&#10;一人当たり面積最小値テキスト">
          <a:extLst>
            <a:ext uri="{FF2B5EF4-FFF2-40B4-BE49-F238E27FC236}">
              <a16:creationId xmlns:a16="http://schemas.microsoft.com/office/drawing/2014/main" id="{F7D55755-8BC3-49E7-B72F-415D93D7370B}"/>
            </a:ext>
          </a:extLst>
        </xdr:cNvPr>
        <xdr:cNvSpPr txBox="1"/>
      </xdr:nvSpPr>
      <xdr:spPr>
        <a:xfrm>
          <a:off x="19547840"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29" name="直線コネクタ 728">
          <a:extLst>
            <a:ext uri="{FF2B5EF4-FFF2-40B4-BE49-F238E27FC236}">
              <a16:creationId xmlns:a16="http://schemas.microsoft.com/office/drawing/2014/main" id="{02235D10-A57B-4251-8DA5-FF0CD86E7BA9}"/>
            </a:ext>
          </a:extLst>
        </xdr:cNvPr>
        <xdr:cNvCxnSpPr/>
      </xdr:nvCxnSpPr>
      <xdr:spPr>
        <a:xfrm>
          <a:off x="19443700" y="18185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30" name="【公民館】&#10;一人当たり面積最大値テキスト">
          <a:extLst>
            <a:ext uri="{FF2B5EF4-FFF2-40B4-BE49-F238E27FC236}">
              <a16:creationId xmlns:a16="http://schemas.microsoft.com/office/drawing/2014/main" id="{130F2FDA-F4D0-4599-9382-BC594E39F9B6}"/>
            </a:ext>
          </a:extLst>
        </xdr:cNvPr>
        <xdr:cNvSpPr txBox="1"/>
      </xdr:nvSpPr>
      <xdr:spPr>
        <a:xfrm>
          <a:off x="19547840" y="167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31" name="直線コネクタ 730">
          <a:extLst>
            <a:ext uri="{FF2B5EF4-FFF2-40B4-BE49-F238E27FC236}">
              <a16:creationId xmlns:a16="http://schemas.microsoft.com/office/drawing/2014/main" id="{B62D348F-01E9-4333-B510-F6C6AB7E6135}"/>
            </a:ext>
          </a:extLst>
        </xdr:cNvPr>
        <xdr:cNvCxnSpPr/>
      </xdr:nvCxnSpPr>
      <xdr:spPr>
        <a:xfrm>
          <a:off x="19443700" y="1698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732" name="【公民館】&#10;一人当たり面積平均値テキスト">
          <a:extLst>
            <a:ext uri="{FF2B5EF4-FFF2-40B4-BE49-F238E27FC236}">
              <a16:creationId xmlns:a16="http://schemas.microsoft.com/office/drawing/2014/main" id="{0C11BBF0-0673-44FA-93CE-0E714F6C4F66}"/>
            </a:ext>
          </a:extLst>
        </xdr:cNvPr>
        <xdr:cNvSpPr txBox="1"/>
      </xdr:nvSpPr>
      <xdr:spPr>
        <a:xfrm>
          <a:off x="19547840" y="17802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33" name="フローチャート: 判断 732">
          <a:extLst>
            <a:ext uri="{FF2B5EF4-FFF2-40B4-BE49-F238E27FC236}">
              <a16:creationId xmlns:a16="http://schemas.microsoft.com/office/drawing/2014/main" id="{A3C1AD71-C233-4897-BFE5-731178F167D4}"/>
            </a:ext>
          </a:extLst>
        </xdr:cNvPr>
        <xdr:cNvSpPr/>
      </xdr:nvSpPr>
      <xdr:spPr>
        <a:xfrm>
          <a:off x="19458940" y="1794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34" name="フローチャート: 判断 733">
          <a:extLst>
            <a:ext uri="{FF2B5EF4-FFF2-40B4-BE49-F238E27FC236}">
              <a16:creationId xmlns:a16="http://schemas.microsoft.com/office/drawing/2014/main" id="{7C5A16A9-FC82-4434-84AF-5E0D878F4891}"/>
            </a:ext>
          </a:extLst>
        </xdr:cNvPr>
        <xdr:cNvSpPr/>
      </xdr:nvSpPr>
      <xdr:spPr>
        <a:xfrm>
          <a:off x="18735040" y="17949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5" name="フローチャート: 判断 734">
          <a:extLst>
            <a:ext uri="{FF2B5EF4-FFF2-40B4-BE49-F238E27FC236}">
              <a16:creationId xmlns:a16="http://schemas.microsoft.com/office/drawing/2014/main" id="{71C193AB-3A9C-4B56-9863-CF47809ABCA7}"/>
            </a:ext>
          </a:extLst>
        </xdr:cNvPr>
        <xdr:cNvSpPr/>
      </xdr:nvSpPr>
      <xdr:spPr>
        <a:xfrm>
          <a:off x="17937480" y="179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6" name="フローチャート: 判断 735">
          <a:extLst>
            <a:ext uri="{FF2B5EF4-FFF2-40B4-BE49-F238E27FC236}">
              <a16:creationId xmlns:a16="http://schemas.microsoft.com/office/drawing/2014/main" id="{70D5A160-000F-40EB-AF69-A8E18628750D}"/>
            </a:ext>
          </a:extLst>
        </xdr:cNvPr>
        <xdr:cNvSpPr/>
      </xdr:nvSpPr>
      <xdr:spPr>
        <a:xfrm>
          <a:off x="17162780" y="179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7" name="フローチャート: 判断 736">
          <a:extLst>
            <a:ext uri="{FF2B5EF4-FFF2-40B4-BE49-F238E27FC236}">
              <a16:creationId xmlns:a16="http://schemas.microsoft.com/office/drawing/2014/main" id="{92A43FEF-6FD9-44A6-85C3-BB1855916DCD}"/>
            </a:ext>
          </a:extLst>
        </xdr:cNvPr>
        <xdr:cNvSpPr/>
      </xdr:nvSpPr>
      <xdr:spPr>
        <a:xfrm>
          <a:off x="16388080" y="179712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CBECB6D-600F-45A2-B509-B03DA4F75F2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164007F-86C5-4E84-8D1F-FCE472CC6F4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80AB8B50-C03B-443E-83F2-A526C83F02E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4A4AC97-49F4-4BB0-9F47-D001E37B117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BE33197-CAC9-43DC-9159-5127F8996468}"/>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43" name="楕円 742">
          <a:extLst>
            <a:ext uri="{FF2B5EF4-FFF2-40B4-BE49-F238E27FC236}">
              <a16:creationId xmlns:a16="http://schemas.microsoft.com/office/drawing/2014/main" id="{C5A828BA-23F5-49D3-A561-FD88CDDE2EB9}"/>
            </a:ext>
          </a:extLst>
        </xdr:cNvPr>
        <xdr:cNvSpPr/>
      </xdr:nvSpPr>
      <xdr:spPr>
        <a:xfrm>
          <a:off x="19458940" y="1810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44" name="【公民館】&#10;一人当たり面積該当値テキスト">
          <a:extLst>
            <a:ext uri="{FF2B5EF4-FFF2-40B4-BE49-F238E27FC236}">
              <a16:creationId xmlns:a16="http://schemas.microsoft.com/office/drawing/2014/main" id="{6AA8191B-A5A4-46C7-AE4E-0AAA0620FB9A}"/>
            </a:ext>
          </a:extLst>
        </xdr:cNvPr>
        <xdr:cNvSpPr txBox="1"/>
      </xdr:nvSpPr>
      <xdr:spPr>
        <a:xfrm>
          <a:off x="19547840" y="180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168656</xdr:rowOff>
    </xdr:from>
    <xdr:to>
      <xdr:col>112</xdr:col>
      <xdr:colOff>38100</xdr:colOff>
      <xdr:row>108</xdr:row>
      <xdr:rowOff>98806</xdr:rowOff>
    </xdr:to>
    <xdr:sp macro="" textlink="">
      <xdr:nvSpPr>
        <xdr:cNvPr id="745" name="楕円 744">
          <a:extLst>
            <a:ext uri="{FF2B5EF4-FFF2-40B4-BE49-F238E27FC236}">
              <a16:creationId xmlns:a16="http://schemas.microsoft.com/office/drawing/2014/main" id="{ACA90152-9667-4D07-9E88-4244F92864F7}"/>
            </a:ext>
          </a:extLst>
        </xdr:cNvPr>
        <xdr:cNvSpPr/>
      </xdr:nvSpPr>
      <xdr:spPr>
        <a:xfrm>
          <a:off x="18735040" y="18106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48006</xdr:rowOff>
    </xdr:to>
    <xdr:cxnSp macro="">
      <xdr:nvCxnSpPr>
        <xdr:cNvPr id="746" name="直線コネクタ 745">
          <a:extLst>
            <a:ext uri="{FF2B5EF4-FFF2-40B4-BE49-F238E27FC236}">
              <a16:creationId xmlns:a16="http://schemas.microsoft.com/office/drawing/2014/main" id="{251A9CFD-B47B-4B6C-911E-522ADEAFF1F0}"/>
            </a:ext>
          </a:extLst>
        </xdr:cNvPr>
        <xdr:cNvCxnSpPr/>
      </xdr:nvCxnSpPr>
      <xdr:spPr>
        <a:xfrm flipV="1">
          <a:off x="18778220" y="1815084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170942</xdr:rowOff>
    </xdr:from>
    <xdr:to>
      <xdr:col>107</xdr:col>
      <xdr:colOff>101600</xdr:colOff>
      <xdr:row>108</xdr:row>
      <xdr:rowOff>101092</xdr:rowOff>
    </xdr:to>
    <xdr:sp macro="" textlink="">
      <xdr:nvSpPr>
        <xdr:cNvPr id="747" name="楕円 746">
          <a:extLst>
            <a:ext uri="{FF2B5EF4-FFF2-40B4-BE49-F238E27FC236}">
              <a16:creationId xmlns:a16="http://schemas.microsoft.com/office/drawing/2014/main" id="{6CEACDB5-13AF-4DBF-A0C5-09C9BA58505E}"/>
            </a:ext>
          </a:extLst>
        </xdr:cNvPr>
        <xdr:cNvSpPr/>
      </xdr:nvSpPr>
      <xdr:spPr>
        <a:xfrm>
          <a:off x="17937480" y="181084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48006</xdr:rowOff>
    </xdr:from>
    <xdr:to>
      <xdr:col>111</xdr:col>
      <xdr:colOff>177800</xdr:colOff>
      <xdr:row>108</xdr:row>
      <xdr:rowOff>50292</xdr:rowOff>
    </xdr:to>
    <xdr:cxnSp macro="">
      <xdr:nvCxnSpPr>
        <xdr:cNvPr id="748" name="直線コネクタ 747">
          <a:extLst>
            <a:ext uri="{FF2B5EF4-FFF2-40B4-BE49-F238E27FC236}">
              <a16:creationId xmlns:a16="http://schemas.microsoft.com/office/drawing/2014/main" id="{F5784840-4B58-4CB1-9F02-56E569B9AA8B}"/>
            </a:ext>
          </a:extLst>
        </xdr:cNvPr>
        <xdr:cNvCxnSpPr/>
      </xdr:nvCxnSpPr>
      <xdr:spPr>
        <a:xfrm flipV="1">
          <a:off x="17988280" y="1815312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1015</xdr:rowOff>
    </xdr:from>
    <xdr:to>
      <xdr:col>102</xdr:col>
      <xdr:colOff>165100</xdr:colOff>
      <xdr:row>108</xdr:row>
      <xdr:rowOff>102615</xdr:rowOff>
    </xdr:to>
    <xdr:sp macro="" textlink="">
      <xdr:nvSpPr>
        <xdr:cNvPr id="749" name="楕円 748">
          <a:extLst>
            <a:ext uri="{FF2B5EF4-FFF2-40B4-BE49-F238E27FC236}">
              <a16:creationId xmlns:a16="http://schemas.microsoft.com/office/drawing/2014/main" id="{8C63635D-4304-4B8B-9070-958661DEC2B3}"/>
            </a:ext>
          </a:extLst>
        </xdr:cNvPr>
        <xdr:cNvSpPr/>
      </xdr:nvSpPr>
      <xdr:spPr>
        <a:xfrm>
          <a:off x="17162780" y="181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50292</xdr:rowOff>
    </xdr:from>
    <xdr:to>
      <xdr:col>107</xdr:col>
      <xdr:colOff>50800</xdr:colOff>
      <xdr:row>108</xdr:row>
      <xdr:rowOff>51815</xdr:rowOff>
    </xdr:to>
    <xdr:cxnSp macro="">
      <xdr:nvCxnSpPr>
        <xdr:cNvPr id="750" name="直線コネクタ 749">
          <a:extLst>
            <a:ext uri="{FF2B5EF4-FFF2-40B4-BE49-F238E27FC236}">
              <a16:creationId xmlns:a16="http://schemas.microsoft.com/office/drawing/2014/main" id="{E09C5567-0619-4F94-ABCD-7B39854233B8}"/>
            </a:ext>
          </a:extLst>
        </xdr:cNvPr>
        <xdr:cNvCxnSpPr/>
      </xdr:nvCxnSpPr>
      <xdr:spPr>
        <a:xfrm flipV="1">
          <a:off x="17213580" y="18155412"/>
          <a:ext cx="7747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51" name="楕円 750">
          <a:extLst>
            <a:ext uri="{FF2B5EF4-FFF2-40B4-BE49-F238E27FC236}">
              <a16:creationId xmlns:a16="http://schemas.microsoft.com/office/drawing/2014/main" id="{A72BE8D9-334E-4CF1-B761-AC62BBDD8B38}"/>
            </a:ext>
          </a:extLst>
        </xdr:cNvPr>
        <xdr:cNvSpPr/>
      </xdr:nvSpPr>
      <xdr:spPr>
        <a:xfrm>
          <a:off x="16388080" y="18107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51815</xdr:rowOff>
    </xdr:from>
    <xdr:to>
      <xdr:col>102</xdr:col>
      <xdr:colOff>114300</xdr:colOff>
      <xdr:row>108</xdr:row>
      <xdr:rowOff>53339</xdr:rowOff>
    </xdr:to>
    <xdr:cxnSp macro="">
      <xdr:nvCxnSpPr>
        <xdr:cNvPr id="752" name="直線コネクタ 751">
          <a:extLst>
            <a:ext uri="{FF2B5EF4-FFF2-40B4-BE49-F238E27FC236}">
              <a16:creationId xmlns:a16="http://schemas.microsoft.com/office/drawing/2014/main" id="{96BBBA60-746D-4170-830D-1A95D2C7E4F5}"/>
            </a:ext>
          </a:extLst>
        </xdr:cNvPr>
        <xdr:cNvCxnSpPr/>
      </xdr:nvCxnSpPr>
      <xdr:spPr>
        <a:xfrm flipV="1">
          <a:off x="16431260" y="1815693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753" name="n_1aveValue【公民館】&#10;一人当たり面積">
          <a:extLst>
            <a:ext uri="{FF2B5EF4-FFF2-40B4-BE49-F238E27FC236}">
              <a16:creationId xmlns:a16="http://schemas.microsoft.com/office/drawing/2014/main" id="{6AB83745-632A-49BA-A1EB-98938E981F61}"/>
            </a:ext>
          </a:extLst>
        </xdr:cNvPr>
        <xdr:cNvSpPr txBox="1"/>
      </xdr:nvSpPr>
      <xdr:spPr>
        <a:xfrm>
          <a:off x="18561127" y="1773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754" name="n_2aveValue【公民館】&#10;一人当たり面積">
          <a:extLst>
            <a:ext uri="{FF2B5EF4-FFF2-40B4-BE49-F238E27FC236}">
              <a16:creationId xmlns:a16="http://schemas.microsoft.com/office/drawing/2014/main" id="{2DB808E5-8D20-4B57-9173-6DF6065B1024}"/>
            </a:ext>
          </a:extLst>
        </xdr:cNvPr>
        <xdr:cNvSpPr txBox="1"/>
      </xdr:nvSpPr>
      <xdr:spPr>
        <a:xfrm>
          <a:off x="1777626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755" name="n_3aveValue【公民館】&#10;一人当たり面積">
          <a:extLst>
            <a:ext uri="{FF2B5EF4-FFF2-40B4-BE49-F238E27FC236}">
              <a16:creationId xmlns:a16="http://schemas.microsoft.com/office/drawing/2014/main" id="{6B5D9C94-55A9-40E5-AD42-CA42F688C0BA}"/>
            </a:ext>
          </a:extLst>
        </xdr:cNvPr>
        <xdr:cNvSpPr txBox="1"/>
      </xdr:nvSpPr>
      <xdr:spPr>
        <a:xfrm>
          <a:off x="1700156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756" name="n_4aveValue【公民館】&#10;一人当たり面積">
          <a:extLst>
            <a:ext uri="{FF2B5EF4-FFF2-40B4-BE49-F238E27FC236}">
              <a16:creationId xmlns:a16="http://schemas.microsoft.com/office/drawing/2014/main" id="{2279E971-BD73-480E-A815-DA4360D57B0B}"/>
            </a:ext>
          </a:extLst>
        </xdr:cNvPr>
        <xdr:cNvSpPr txBox="1"/>
      </xdr:nvSpPr>
      <xdr:spPr>
        <a:xfrm>
          <a:off x="16226867" y="177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89933</xdr:rowOff>
    </xdr:from>
    <xdr:ext cx="469744" cy="259045"/>
    <xdr:sp macro="" textlink="">
      <xdr:nvSpPr>
        <xdr:cNvPr id="757" name="n_1mainValue【公民館】&#10;一人当たり面積">
          <a:extLst>
            <a:ext uri="{FF2B5EF4-FFF2-40B4-BE49-F238E27FC236}">
              <a16:creationId xmlns:a16="http://schemas.microsoft.com/office/drawing/2014/main" id="{D51586B9-5958-40CD-A4B2-FD327083183C}"/>
            </a:ext>
          </a:extLst>
        </xdr:cNvPr>
        <xdr:cNvSpPr txBox="1"/>
      </xdr:nvSpPr>
      <xdr:spPr>
        <a:xfrm>
          <a:off x="18561127" y="1819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92219</xdr:rowOff>
    </xdr:from>
    <xdr:ext cx="469744" cy="259045"/>
    <xdr:sp macro="" textlink="">
      <xdr:nvSpPr>
        <xdr:cNvPr id="758" name="n_2mainValue【公民館】&#10;一人当たり面積">
          <a:extLst>
            <a:ext uri="{FF2B5EF4-FFF2-40B4-BE49-F238E27FC236}">
              <a16:creationId xmlns:a16="http://schemas.microsoft.com/office/drawing/2014/main" id="{A97759D4-41AF-4421-AAF9-3D6A867A992C}"/>
            </a:ext>
          </a:extLst>
        </xdr:cNvPr>
        <xdr:cNvSpPr txBox="1"/>
      </xdr:nvSpPr>
      <xdr:spPr>
        <a:xfrm>
          <a:off x="17776267" y="1819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93742</xdr:rowOff>
    </xdr:from>
    <xdr:ext cx="469744" cy="259045"/>
    <xdr:sp macro="" textlink="">
      <xdr:nvSpPr>
        <xdr:cNvPr id="759" name="n_3mainValue【公民館】&#10;一人当たり面積">
          <a:extLst>
            <a:ext uri="{FF2B5EF4-FFF2-40B4-BE49-F238E27FC236}">
              <a16:creationId xmlns:a16="http://schemas.microsoft.com/office/drawing/2014/main" id="{54582E55-B5B0-414E-B1C0-74916CCB9CCC}"/>
            </a:ext>
          </a:extLst>
        </xdr:cNvPr>
        <xdr:cNvSpPr txBox="1"/>
      </xdr:nvSpPr>
      <xdr:spPr>
        <a:xfrm>
          <a:off x="17001567" y="1819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60" name="n_4mainValue【公民館】&#10;一人当たり面積">
          <a:extLst>
            <a:ext uri="{FF2B5EF4-FFF2-40B4-BE49-F238E27FC236}">
              <a16:creationId xmlns:a16="http://schemas.microsoft.com/office/drawing/2014/main" id="{B282F680-E155-418C-9708-B063D7F8F5B0}"/>
            </a:ext>
          </a:extLst>
        </xdr:cNvPr>
        <xdr:cNvSpPr txBox="1"/>
      </xdr:nvSpPr>
      <xdr:spPr>
        <a:xfrm>
          <a:off x="162268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49463BAE-803B-47E4-A5DC-715B56C0876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F2F2974A-FBF0-47D5-92D7-AF44BCE6C9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7CEFD997-DF1C-4486-B29A-5A0EE0243D3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深刻である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。住民の安全や生活に欠かせないものであることから公共施設等総合管理計画等の各種計画に基づいた更新・維持管理に取り組んでいく。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資産を更新する為の費用も今後必要となるため、基金の積立を行うなど計画的に更新費用を確保していく必要があると思われる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年度に保育園の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新設工事を行ったことにより、有形固定資産減価償却率は大幅な減少となった。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と類似団体の平均と比較して、老朽化が深刻である。住民の安全や生活に欠かせないものであることから公共施設等総合管理計画等の各種計画に基づいた更新・維持管理に取り組んでいく。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低く、整備が進んでいる。計画的な資産の更新・維持管理を行う。</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年度から本年度まで公営住宅の新設工事を行っており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有形固定資産減価償却率は減少している。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「公民館」は老朽化が深刻である為、早急に更新の検討が必要な状況である。適正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ように努めていく必要がある。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88B60C-CA71-4286-A69D-3264E936C2B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61E8F2-094D-4708-A34A-B049F354CBF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7EEC38-E548-476E-90F6-C9B47BE0CED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7F0181-9796-46E9-9C8A-1DDA3DD28B5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55FF24C-9DEC-4650-A9F7-750ACD00F64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955088-9C04-4F31-B195-3C69400EA9B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C82D31-2B8C-4914-95C0-A57CA6F4813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780BE6-1F23-449A-9BE0-76B0FA21FD1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D12BC0-84F1-45F4-A17C-C0C3FFF978D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AECBEC-FB30-4264-834C-1F602D38A7A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
11,841
237.54
10,653,255
10,470,141
75,256
4,906,279
6,754,502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EC63B2-ABD9-4E5C-AF0A-8FBAC4A0C35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E6E427-3B92-46CD-9BAF-ECD2093D0DA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74E20B-6B26-46F7-AE83-D9B5E58143C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B8C6DA-9012-4B33-8679-A12EBC7D9FC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EF1D26-611F-4AA0-96EF-65C8DBC0319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DCC1FA1-7876-4CAE-BC69-E60726393F3C}"/>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18A792-7B29-490B-AD2D-2BF3A55B5A7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448B32-304F-481C-9E04-8143F0FD8D3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A1673BA-2327-474C-9D8F-E51CD3E3080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7887FB-2631-411A-874D-2C91B822523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E14C062-A456-4468-AC29-CDEA5B78C70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E42C44-AE1C-4DDB-894A-C1BB36E25D5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4CB7083-DAC0-44A2-8657-29B174B9DD6E}"/>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AFFF5A-F941-4822-926E-478438783588}"/>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1BEE799-4079-4E98-AF05-2E1F2830FB1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59B302-A026-490F-9719-D8E764566A3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369C99-4201-408E-B359-C7105E91172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36E0F86-C21B-4F96-9703-A79F7B70BA3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86CAC97-A4D1-432D-9A66-D0735644705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F5DFE0-EC92-41B7-8910-F71A82F2A34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4ABB5EB-DAF3-495A-8FD2-7720AB621AA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50ACC1-5D6D-415D-AFFB-B68FBBBDE9B4}"/>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E55A987-4010-4D07-9388-5E283951B48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69F1A0-3C84-4982-B394-FA00D3E826F2}"/>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3539315-D176-4F64-B069-3F60A3A9B30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36DF2BC-29AA-4AAA-9E0F-4D6F23EC9B5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6909BE-1198-4A94-92C8-810A2EEFF6C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3D919FE-DAF0-4BDD-953D-30A4176C4DB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392E4F-A864-40E3-B06B-B2574AF8D6D9}"/>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4A3F643-B7CF-4658-BF5C-787D75B1872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205D7F9-4E66-4636-B593-8A57EB5BEE5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FE190BF-7584-4C90-8A60-A28B69948A4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6C3D2C9-EE03-4C54-9F36-6AB3FB7FE255}"/>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31DE27E-85D1-45D6-9005-3BA6333AFA1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6C32B06-877F-4B75-9BFA-82F5B67F581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08474E9-2763-4BD6-BFF9-2DD5F070755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2DB4B2B-40AC-4136-BB0D-113753BE238D}"/>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063724F-4797-4349-B0BD-E1399855A0B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0377FF6-5E4E-4A30-846F-4ED99AFFFDF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AB60EF0-06CF-4593-B368-E44D2D05340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2B161AA-CEC8-43CF-BBCD-FBC870D07FD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3E5F2FC-A83F-4CA5-98D9-9277F2050EA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DBE92B4-B13B-4E23-B849-AE9FDA287E8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13B4500-B634-44AD-B1CD-2320B781EA9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C544932-5A8F-4EF3-9252-584ECA3AF516}"/>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1E02E57-86F8-400C-A8BF-9BB07366160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FB23C6A-63C7-4A3B-B357-28D0BC5B57C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89E35B9-44BC-4220-9C1B-7E900F92725D}"/>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FD10137E-2F61-49CB-AAF0-5BF5A3A069ED}"/>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1F314ED2-993A-4B65-8C78-507E57D34FD5}"/>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49E893C4-D4EA-4285-A88A-3806B15145A9}"/>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A9C91CB0-3EC2-4549-8378-013B9C9B7AE8}"/>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8E0756C1-6CC4-4CCC-AAE4-6B5B950BEC14}"/>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DD19602-E29B-4CE6-B095-4C61028DB029}"/>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AE676467-7183-40F5-9F13-56D88F992119}"/>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AE3E00C2-DA00-4EF2-BF09-9946715B0B1D}"/>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58D649C9-CF5A-4B92-AA9F-C38AEE5EB43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5FF044CC-C274-4B1C-8017-B24062D61AEC}"/>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FDE29AC4-1D1A-4938-9ADB-1E8C97FA124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E4F7C9EF-C129-4FD8-8B97-E421E18CFF84}"/>
            </a:ext>
          </a:extLst>
        </xdr:cNvPr>
        <xdr:cNvCxnSpPr/>
      </xdr:nvCxnSpPr>
      <xdr:spPr>
        <a:xfrm flipV="1">
          <a:off x="4086225" y="9499854"/>
          <a:ext cx="0" cy="1229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C71C81CD-B749-4E7B-B222-B546B9631F47}"/>
            </a:ext>
          </a:extLst>
        </xdr:cNvPr>
        <xdr:cNvSpPr txBox="1"/>
      </xdr:nvSpPr>
      <xdr:spPr>
        <a:xfrm>
          <a:off x="412496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A4256FA2-8EFF-47ED-9E65-5BCA18449DB8}"/>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8D1C749D-9436-4832-A731-0CC1D8590335}"/>
            </a:ext>
          </a:extLst>
        </xdr:cNvPr>
        <xdr:cNvSpPr txBox="1"/>
      </xdr:nvSpPr>
      <xdr:spPr>
        <a:xfrm>
          <a:off x="4124960" y="927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75" name="直線コネクタ 74">
          <a:extLst>
            <a:ext uri="{FF2B5EF4-FFF2-40B4-BE49-F238E27FC236}">
              <a16:creationId xmlns:a16="http://schemas.microsoft.com/office/drawing/2014/main" id="{11E2D274-FB8F-495C-937A-427F834E9A9A}"/>
            </a:ext>
          </a:extLst>
        </xdr:cNvPr>
        <xdr:cNvCxnSpPr/>
      </xdr:nvCxnSpPr>
      <xdr:spPr>
        <a:xfrm>
          <a:off x="4020820" y="9499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4BEA0F6E-7856-4180-BB5A-939FEC912CB0}"/>
            </a:ext>
          </a:extLst>
        </xdr:cNvPr>
        <xdr:cNvSpPr txBox="1"/>
      </xdr:nvSpPr>
      <xdr:spPr>
        <a:xfrm>
          <a:off x="412496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77" name="フローチャート: 判断 76">
          <a:extLst>
            <a:ext uri="{FF2B5EF4-FFF2-40B4-BE49-F238E27FC236}">
              <a16:creationId xmlns:a16="http://schemas.microsoft.com/office/drawing/2014/main" id="{FD43C4E2-5733-4E52-96D9-62BDAB54BDFF}"/>
            </a:ext>
          </a:extLst>
        </xdr:cNvPr>
        <xdr:cNvSpPr/>
      </xdr:nvSpPr>
      <xdr:spPr>
        <a:xfrm>
          <a:off x="403606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3DB32B3B-B9AA-4E0C-9067-5256E573DECF}"/>
            </a:ext>
          </a:extLst>
        </xdr:cNvPr>
        <xdr:cNvSpPr/>
      </xdr:nvSpPr>
      <xdr:spPr>
        <a:xfrm>
          <a:off x="331216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DB32B03E-0B7E-4295-9163-C8024327821F}"/>
            </a:ext>
          </a:extLst>
        </xdr:cNvPr>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80" name="フローチャート: 判断 79">
          <a:extLst>
            <a:ext uri="{FF2B5EF4-FFF2-40B4-BE49-F238E27FC236}">
              <a16:creationId xmlns:a16="http://schemas.microsoft.com/office/drawing/2014/main" id="{B0D340AC-C812-4BDF-BF84-2F14F7688DD7}"/>
            </a:ext>
          </a:extLst>
        </xdr:cNvPr>
        <xdr:cNvSpPr/>
      </xdr:nvSpPr>
      <xdr:spPr>
        <a:xfrm>
          <a:off x="173990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81" name="フローチャート: 判断 80">
          <a:extLst>
            <a:ext uri="{FF2B5EF4-FFF2-40B4-BE49-F238E27FC236}">
              <a16:creationId xmlns:a16="http://schemas.microsoft.com/office/drawing/2014/main" id="{4FF88A77-3081-427F-8EE7-B2B32CA54D00}"/>
            </a:ext>
          </a:extLst>
        </xdr:cNvPr>
        <xdr:cNvSpPr/>
      </xdr:nvSpPr>
      <xdr:spPr>
        <a:xfrm>
          <a:off x="965200" y="10018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B7302DE4-2B84-4A37-8B9E-112F16EF8079}"/>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2A5FB8AF-1251-4A22-8CBB-F3493CC5318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03F7B14-2B17-4CF9-9FC5-99F01C0FC52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2D63A15-393C-498D-ACC0-29687007DFD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ACAF6C8-CA4E-47C9-9225-13AFC559AB4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111506</xdr:rowOff>
    </xdr:from>
    <xdr:to>
      <xdr:col>24</xdr:col>
      <xdr:colOff>114300</xdr:colOff>
      <xdr:row>61</xdr:row>
      <xdr:rowOff>41656</xdr:rowOff>
    </xdr:to>
    <xdr:sp macro="" textlink="">
      <xdr:nvSpPr>
        <xdr:cNvPr id="87" name="楕円 86">
          <a:extLst>
            <a:ext uri="{FF2B5EF4-FFF2-40B4-BE49-F238E27FC236}">
              <a16:creationId xmlns:a16="http://schemas.microsoft.com/office/drawing/2014/main" id="{1D32AF16-E002-45E7-8C02-FD6C856FC68E}"/>
            </a:ext>
          </a:extLst>
        </xdr:cNvPr>
        <xdr:cNvSpPr/>
      </xdr:nvSpPr>
      <xdr:spPr>
        <a:xfrm>
          <a:off x="4036060" y="10169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89933</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A2525461-D4DC-4662-8448-90A976B63B67}"/>
            </a:ext>
          </a:extLst>
        </xdr:cNvPr>
        <xdr:cNvSpPr txBox="1"/>
      </xdr:nvSpPr>
      <xdr:spPr>
        <a:xfrm>
          <a:off x="4124960"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89" name="楕円 88">
          <a:extLst>
            <a:ext uri="{FF2B5EF4-FFF2-40B4-BE49-F238E27FC236}">
              <a16:creationId xmlns:a16="http://schemas.microsoft.com/office/drawing/2014/main" id="{119180C1-9A69-4E71-82BA-271BDBC839BA}"/>
            </a:ext>
          </a:extLst>
        </xdr:cNvPr>
        <xdr:cNvSpPr/>
      </xdr:nvSpPr>
      <xdr:spPr>
        <a:xfrm>
          <a:off x="331216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162306</xdr:rowOff>
    </xdr:to>
    <xdr:cxnSp macro="">
      <xdr:nvCxnSpPr>
        <xdr:cNvPr id="90" name="直線コネクタ 89">
          <a:extLst>
            <a:ext uri="{FF2B5EF4-FFF2-40B4-BE49-F238E27FC236}">
              <a16:creationId xmlns:a16="http://schemas.microsoft.com/office/drawing/2014/main" id="{BFEAA631-D39D-4117-A74A-9B9D33B73FF8}"/>
            </a:ext>
          </a:extLst>
        </xdr:cNvPr>
        <xdr:cNvCxnSpPr/>
      </xdr:nvCxnSpPr>
      <xdr:spPr>
        <a:xfrm>
          <a:off x="3355340" y="10184130"/>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91" name="楕円 90">
          <a:extLst>
            <a:ext uri="{FF2B5EF4-FFF2-40B4-BE49-F238E27FC236}">
              <a16:creationId xmlns:a16="http://schemas.microsoft.com/office/drawing/2014/main" id="{9F189873-4242-4DC4-8987-08B555677BED}"/>
            </a:ext>
          </a:extLst>
        </xdr:cNvPr>
        <xdr:cNvSpPr/>
      </xdr:nvSpPr>
      <xdr:spPr>
        <a:xfrm>
          <a:off x="25146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125730</xdr:rowOff>
    </xdr:to>
    <xdr:cxnSp macro="">
      <xdr:nvCxnSpPr>
        <xdr:cNvPr id="92" name="直線コネクタ 91">
          <a:extLst>
            <a:ext uri="{FF2B5EF4-FFF2-40B4-BE49-F238E27FC236}">
              <a16:creationId xmlns:a16="http://schemas.microsoft.com/office/drawing/2014/main" id="{BB2C80FB-181E-4AA7-8542-2969C0EDC89E}"/>
            </a:ext>
          </a:extLst>
        </xdr:cNvPr>
        <xdr:cNvCxnSpPr/>
      </xdr:nvCxnSpPr>
      <xdr:spPr>
        <a:xfrm>
          <a:off x="2565400" y="1014984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xdr:rowOff>
    </xdr:from>
    <xdr:to>
      <xdr:col>10</xdr:col>
      <xdr:colOff>165100</xdr:colOff>
      <xdr:row>60</xdr:row>
      <xdr:rowOff>103378</xdr:rowOff>
    </xdr:to>
    <xdr:sp macro="" textlink="">
      <xdr:nvSpPr>
        <xdr:cNvPr id="93" name="楕円 92">
          <a:extLst>
            <a:ext uri="{FF2B5EF4-FFF2-40B4-BE49-F238E27FC236}">
              <a16:creationId xmlns:a16="http://schemas.microsoft.com/office/drawing/2014/main" id="{B4D8EF69-0A46-4304-9E9A-B03CD23F0FFB}"/>
            </a:ext>
          </a:extLst>
        </xdr:cNvPr>
        <xdr:cNvSpPr/>
      </xdr:nvSpPr>
      <xdr:spPr>
        <a:xfrm>
          <a:off x="17399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52578</xdr:rowOff>
    </xdr:from>
    <xdr:to>
      <xdr:col>15</xdr:col>
      <xdr:colOff>50800</xdr:colOff>
      <xdr:row>60</xdr:row>
      <xdr:rowOff>91440</xdr:rowOff>
    </xdr:to>
    <xdr:cxnSp macro="">
      <xdr:nvCxnSpPr>
        <xdr:cNvPr id="94" name="直線コネクタ 93">
          <a:extLst>
            <a:ext uri="{FF2B5EF4-FFF2-40B4-BE49-F238E27FC236}">
              <a16:creationId xmlns:a16="http://schemas.microsoft.com/office/drawing/2014/main" id="{D2DDC51A-B92C-498D-9647-F522992AAE98}"/>
            </a:ext>
          </a:extLst>
        </xdr:cNvPr>
        <xdr:cNvCxnSpPr/>
      </xdr:nvCxnSpPr>
      <xdr:spPr>
        <a:xfrm>
          <a:off x="1790700" y="10110978"/>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129794</xdr:rowOff>
    </xdr:from>
    <xdr:to>
      <xdr:col>6</xdr:col>
      <xdr:colOff>38100</xdr:colOff>
      <xdr:row>60</xdr:row>
      <xdr:rowOff>59944</xdr:rowOff>
    </xdr:to>
    <xdr:sp macro="" textlink="">
      <xdr:nvSpPr>
        <xdr:cNvPr id="95" name="楕円 94">
          <a:extLst>
            <a:ext uri="{FF2B5EF4-FFF2-40B4-BE49-F238E27FC236}">
              <a16:creationId xmlns:a16="http://schemas.microsoft.com/office/drawing/2014/main" id="{B6F9BAE2-BFFB-446B-9249-893AEE95A19D}"/>
            </a:ext>
          </a:extLst>
        </xdr:cNvPr>
        <xdr:cNvSpPr/>
      </xdr:nvSpPr>
      <xdr:spPr>
        <a:xfrm>
          <a:off x="965200" y="10020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xdr:rowOff>
    </xdr:from>
    <xdr:to>
      <xdr:col>10</xdr:col>
      <xdr:colOff>114300</xdr:colOff>
      <xdr:row>60</xdr:row>
      <xdr:rowOff>52578</xdr:rowOff>
    </xdr:to>
    <xdr:cxnSp macro="">
      <xdr:nvCxnSpPr>
        <xdr:cNvPr id="96" name="直線コネクタ 95">
          <a:extLst>
            <a:ext uri="{FF2B5EF4-FFF2-40B4-BE49-F238E27FC236}">
              <a16:creationId xmlns:a16="http://schemas.microsoft.com/office/drawing/2014/main" id="{12B26351-C87D-49B9-B7A3-A2711FE115BA}"/>
            </a:ext>
          </a:extLst>
        </xdr:cNvPr>
        <xdr:cNvCxnSpPr/>
      </xdr:nvCxnSpPr>
      <xdr:spPr>
        <a:xfrm>
          <a:off x="1008380" y="10067544"/>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10C9B1BC-907E-4B19-843E-8A3080ED8585}"/>
            </a:ext>
          </a:extLst>
        </xdr:cNvPr>
        <xdr:cNvSpPr txBox="1"/>
      </xdr:nvSpPr>
      <xdr:spPr>
        <a:xfrm>
          <a:off x="317056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a:extLst>
            <a:ext uri="{FF2B5EF4-FFF2-40B4-BE49-F238E27FC236}">
              <a16:creationId xmlns:a16="http://schemas.microsoft.com/office/drawing/2014/main" id="{34AF077E-572A-4C50-9EB3-7A11F0FBA768}"/>
            </a:ext>
          </a:extLst>
        </xdr:cNvPr>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99" name="n_3aveValue【体育館・プール】&#10;有形固定資産減価償却率">
          <a:extLst>
            <a:ext uri="{FF2B5EF4-FFF2-40B4-BE49-F238E27FC236}">
              <a16:creationId xmlns:a16="http://schemas.microsoft.com/office/drawing/2014/main" id="{3E98F0E5-DA05-4F86-9403-3D1C4FCCF127}"/>
            </a:ext>
          </a:extLst>
        </xdr:cNvPr>
        <xdr:cNvSpPr txBox="1"/>
      </xdr:nvSpPr>
      <xdr:spPr>
        <a:xfrm>
          <a:off x="161100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00" name="n_4aveValue【体育館・プール】&#10;有形固定資産減価償却率">
          <a:extLst>
            <a:ext uri="{FF2B5EF4-FFF2-40B4-BE49-F238E27FC236}">
              <a16:creationId xmlns:a16="http://schemas.microsoft.com/office/drawing/2014/main" id="{04950926-792C-4275-B2C2-0610949B071E}"/>
            </a:ext>
          </a:extLst>
        </xdr:cNvPr>
        <xdr:cNvSpPr txBox="1"/>
      </xdr:nvSpPr>
      <xdr:spPr>
        <a:xfrm>
          <a:off x="836304" y="979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01" name="n_1mainValue【体育館・プール】&#10;有形固定資産減価償却率">
          <a:extLst>
            <a:ext uri="{FF2B5EF4-FFF2-40B4-BE49-F238E27FC236}">
              <a16:creationId xmlns:a16="http://schemas.microsoft.com/office/drawing/2014/main" id="{BD763567-C0A9-4D6E-B5F4-1D8291AF9758}"/>
            </a:ext>
          </a:extLst>
        </xdr:cNvPr>
        <xdr:cNvSpPr txBox="1"/>
      </xdr:nvSpPr>
      <xdr:spPr>
        <a:xfrm>
          <a:off x="317056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02" name="n_2mainValue【体育館・プール】&#10;有形固定資産減価償却率">
          <a:extLst>
            <a:ext uri="{FF2B5EF4-FFF2-40B4-BE49-F238E27FC236}">
              <a16:creationId xmlns:a16="http://schemas.microsoft.com/office/drawing/2014/main" id="{4C5F10F7-CA35-4A97-9FA0-4F790203390C}"/>
            </a:ext>
          </a:extLst>
        </xdr:cNvPr>
        <xdr:cNvSpPr txBox="1"/>
      </xdr:nvSpPr>
      <xdr:spPr>
        <a:xfrm>
          <a:off x="238570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94505</xdr:rowOff>
    </xdr:from>
    <xdr:ext cx="405111" cy="259045"/>
    <xdr:sp macro="" textlink="">
      <xdr:nvSpPr>
        <xdr:cNvPr id="103" name="n_3mainValue【体育館・プール】&#10;有形固定資産減価償却率">
          <a:extLst>
            <a:ext uri="{FF2B5EF4-FFF2-40B4-BE49-F238E27FC236}">
              <a16:creationId xmlns:a16="http://schemas.microsoft.com/office/drawing/2014/main" id="{0F54CBD6-10CC-4486-A361-1E6C77D42303}"/>
            </a:ext>
          </a:extLst>
        </xdr:cNvPr>
        <xdr:cNvSpPr txBox="1"/>
      </xdr:nvSpPr>
      <xdr:spPr>
        <a:xfrm>
          <a:off x="161100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51071</xdr:rowOff>
    </xdr:from>
    <xdr:ext cx="405111" cy="259045"/>
    <xdr:sp macro="" textlink="">
      <xdr:nvSpPr>
        <xdr:cNvPr id="104" name="n_4mainValue【体育館・プール】&#10;有形固定資産減価償却率">
          <a:extLst>
            <a:ext uri="{FF2B5EF4-FFF2-40B4-BE49-F238E27FC236}">
              <a16:creationId xmlns:a16="http://schemas.microsoft.com/office/drawing/2014/main" id="{A3074602-61E3-4733-AE6A-BCB76385C2B5}"/>
            </a:ext>
          </a:extLst>
        </xdr:cNvPr>
        <xdr:cNvSpPr txBox="1"/>
      </xdr:nvSpPr>
      <xdr:spPr>
        <a:xfrm>
          <a:off x="83630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361618CA-6916-4694-9B22-F372F2153D4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B5C58E59-5350-4747-9EE7-23D37F43241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8600887A-DBFC-41CE-AB82-32713055C14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183CCDBA-4A0A-4465-8175-3A30EA17671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1790D94-72AA-4AF9-A11A-B20B60D978F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98474AB8-FBB8-4459-A210-6D1CA147FF1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C0014025-E32B-4FEA-9063-18B27704021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BC737155-C788-460E-B26D-03E53956583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6346B311-055B-446F-BECD-342D93AC7A0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8152AA6D-DE80-4B82-88E1-59C34D7E4DC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701578D9-AC61-415A-8363-499CA0325E75}"/>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8E7119AB-DF6B-44E0-B632-43B45B09D2DF}"/>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3B341D0B-00C6-41C5-9C6B-A21712DABB7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FFA81CFC-9636-4123-B381-7569A95E9D52}"/>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8F24731D-2DBF-4329-B963-C1FDEB84E18A}"/>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C630711-B5D2-441A-BED1-FF513A45F04E}"/>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37F6B2A8-1EF7-440B-9248-E3F9FD3328B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C9AF52B0-46DB-4A83-8FCB-EA357B1B1DA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8A540F90-9526-49F4-87E9-FAE9BEFE87F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24" name="直線コネクタ 123">
          <a:extLst>
            <a:ext uri="{FF2B5EF4-FFF2-40B4-BE49-F238E27FC236}">
              <a16:creationId xmlns:a16="http://schemas.microsoft.com/office/drawing/2014/main" id="{A28D9937-87F6-4527-B0DD-A1FDC3B83B1D}"/>
            </a:ext>
          </a:extLst>
        </xdr:cNvPr>
        <xdr:cNvCxnSpPr/>
      </xdr:nvCxnSpPr>
      <xdr:spPr>
        <a:xfrm flipV="1">
          <a:off x="9219565" y="9451848"/>
          <a:ext cx="0" cy="1164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5" name="【体育館・プール】&#10;一人当たり面積最小値テキスト">
          <a:extLst>
            <a:ext uri="{FF2B5EF4-FFF2-40B4-BE49-F238E27FC236}">
              <a16:creationId xmlns:a16="http://schemas.microsoft.com/office/drawing/2014/main" id="{B25209A3-D200-4AE5-95BC-688A400BEEB6}"/>
            </a:ext>
          </a:extLst>
        </xdr:cNvPr>
        <xdr:cNvSpPr txBox="1"/>
      </xdr:nvSpPr>
      <xdr:spPr>
        <a:xfrm>
          <a:off x="9258300" y="1062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6" name="直線コネクタ 125">
          <a:extLst>
            <a:ext uri="{FF2B5EF4-FFF2-40B4-BE49-F238E27FC236}">
              <a16:creationId xmlns:a16="http://schemas.microsoft.com/office/drawing/2014/main" id="{FE298FF4-3F10-48FA-8C7D-F994096AF478}"/>
            </a:ext>
          </a:extLst>
        </xdr:cNvPr>
        <xdr:cNvCxnSpPr/>
      </xdr:nvCxnSpPr>
      <xdr:spPr>
        <a:xfrm>
          <a:off x="9154160" y="10616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27" name="【体育館・プール】&#10;一人当たり面積最大値テキスト">
          <a:extLst>
            <a:ext uri="{FF2B5EF4-FFF2-40B4-BE49-F238E27FC236}">
              <a16:creationId xmlns:a16="http://schemas.microsoft.com/office/drawing/2014/main" id="{9374FFD9-9A5C-4140-8604-67CFB131BAFF}"/>
            </a:ext>
          </a:extLst>
        </xdr:cNvPr>
        <xdr:cNvSpPr txBox="1"/>
      </xdr:nvSpPr>
      <xdr:spPr>
        <a:xfrm>
          <a:off x="92583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28" name="直線コネクタ 127">
          <a:extLst>
            <a:ext uri="{FF2B5EF4-FFF2-40B4-BE49-F238E27FC236}">
              <a16:creationId xmlns:a16="http://schemas.microsoft.com/office/drawing/2014/main" id="{111D37AE-CA7D-40D2-ABCF-E40BA869946D}"/>
            </a:ext>
          </a:extLst>
        </xdr:cNvPr>
        <xdr:cNvCxnSpPr/>
      </xdr:nvCxnSpPr>
      <xdr:spPr>
        <a:xfrm>
          <a:off x="9154160" y="94518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129" name="【体育館・プール】&#10;一人当たり面積平均値テキスト">
          <a:extLst>
            <a:ext uri="{FF2B5EF4-FFF2-40B4-BE49-F238E27FC236}">
              <a16:creationId xmlns:a16="http://schemas.microsoft.com/office/drawing/2014/main" id="{E832CFFA-8B57-4E1B-A524-A31E06EB9C17}"/>
            </a:ext>
          </a:extLst>
        </xdr:cNvPr>
        <xdr:cNvSpPr txBox="1"/>
      </xdr:nvSpPr>
      <xdr:spPr>
        <a:xfrm>
          <a:off x="9258300" y="10244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30" name="フローチャート: 判断 129">
          <a:extLst>
            <a:ext uri="{FF2B5EF4-FFF2-40B4-BE49-F238E27FC236}">
              <a16:creationId xmlns:a16="http://schemas.microsoft.com/office/drawing/2014/main" id="{CE9A79E1-8B91-4245-9BE3-CFF0E9FF4209}"/>
            </a:ext>
          </a:extLst>
        </xdr:cNvPr>
        <xdr:cNvSpPr/>
      </xdr:nvSpPr>
      <xdr:spPr>
        <a:xfrm>
          <a:off x="9192260" y="10266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131" name="フローチャート: 判断 130">
          <a:extLst>
            <a:ext uri="{FF2B5EF4-FFF2-40B4-BE49-F238E27FC236}">
              <a16:creationId xmlns:a16="http://schemas.microsoft.com/office/drawing/2014/main" id="{47BE5CFA-60A0-4A84-86AC-48AE82871D67}"/>
            </a:ext>
          </a:extLst>
        </xdr:cNvPr>
        <xdr:cNvSpPr/>
      </xdr:nvSpPr>
      <xdr:spPr>
        <a:xfrm>
          <a:off x="8445500" y="102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132" name="フローチャート: 判断 131">
          <a:extLst>
            <a:ext uri="{FF2B5EF4-FFF2-40B4-BE49-F238E27FC236}">
              <a16:creationId xmlns:a16="http://schemas.microsoft.com/office/drawing/2014/main" id="{D0AC9944-AE8A-491E-A2B2-01C4CB38B459}"/>
            </a:ext>
          </a:extLst>
        </xdr:cNvPr>
        <xdr:cNvSpPr/>
      </xdr:nvSpPr>
      <xdr:spPr>
        <a:xfrm>
          <a:off x="7670800" y="10278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133" name="フローチャート: 判断 132">
          <a:extLst>
            <a:ext uri="{FF2B5EF4-FFF2-40B4-BE49-F238E27FC236}">
              <a16:creationId xmlns:a16="http://schemas.microsoft.com/office/drawing/2014/main" id="{6C592ABF-C33C-40FF-B0A8-5DFAB3C2ACC4}"/>
            </a:ext>
          </a:extLst>
        </xdr:cNvPr>
        <xdr:cNvSpPr/>
      </xdr:nvSpPr>
      <xdr:spPr>
        <a:xfrm>
          <a:off x="6873240" y="10302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134" name="フローチャート: 判断 133">
          <a:extLst>
            <a:ext uri="{FF2B5EF4-FFF2-40B4-BE49-F238E27FC236}">
              <a16:creationId xmlns:a16="http://schemas.microsoft.com/office/drawing/2014/main" id="{309821D5-630F-4F89-80F3-343C24A0CAA4}"/>
            </a:ext>
          </a:extLst>
        </xdr:cNvPr>
        <xdr:cNvSpPr/>
      </xdr:nvSpPr>
      <xdr:spPr>
        <a:xfrm>
          <a:off x="6098540" y="10317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AD7C773A-291D-41F1-A99C-70024069632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7F1B1F83-32E4-4005-AD45-1AC316FD621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42AB005-DD05-4DCF-A6A2-D1C35B42BD8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419031C8-D739-4A5E-8EE4-AAB738E7AE3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C8BF0FF6-EF67-433B-969A-EBEA584197C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121221</xdr:rowOff>
    </xdr:from>
    <xdr:to>
      <xdr:col>55</xdr:col>
      <xdr:colOff>50800</xdr:colOff>
      <xdr:row>60</xdr:row>
      <xdr:rowOff>51371</xdr:rowOff>
    </xdr:to>
    <xdr:sp macro="" textlink="">
      <xdr:nvSpPr>
        <xdr:cNvPr id="140" name="楕円 139">
          <a:extLst>
            <a:ext uri="{FF2B5EF4-FFF2-40B4-BE49-F238E27FC236}">
              <a16:creationId xmlns:a16="http://schemas.microsoft.com/office/drawing/2014/main" id="{162BB8C0-1DE5-4E20-A8BB-B7CA3925B163}"/>
            </a:ext>
          </a:extLst>
        </xdr:cNvPr>
        <xdr:cNvSpPr/>
      </xdr:nvSpPr>
      <xdr:spPr>
        <a:xfrm>
          <a:off x="9192260" y="10011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144098</xdr:rowOff>
    </xdr:from>
    <xdr:ext cx="469744" cy="259045"/>
    <xdr:sp macro="" textlink="">
      <xdr:nvSpPr>
        <xdr:cNvPr id="141" name="【体育館・プール】&#10;一人当たり面積該当値テキスト">
          <a:extLst>
            <a:ext uri="{FF2B5EF4-FFF2-40B4-BE49-F238E27FC236}">
              <a16:creationId xmlns:a16="http://schemas.microsoft.com/office/drawing/2014/main" id="{9DBB9911-2E87-42CB-BD50-7760CE4E189F}"/>
            </a:ext>
          </a:extLst>
        </xdr:cNvPr>
        <xdr:cNvSpPr txBox="1"/>
      </xdr:nvSpPr>
      <xdr:spPr>
        <a:xfrm>
          <a:off x="9258300" y="9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133223</xdr:rowOff>
    </xdr:from>
    <xdr:to>
      <xdr:col>50</xdr:col>
      <xdr:colOff>165100</xdr:colOff>
      <xdr:row>60</xdr:row>
      <xdr:rowOff>63373</xdr:rowOff>
    </xdr:to>
    <xdr:sp macro="" textlink="">
      <xdr:nvSpPr>
        <xdr:cNvPr id="142" name="楕円 141">
          <a:extLst>
            <a:ext uri="{FF2B5EF4-FFF2-40B4-BE49-F238E27FC236}">
              <a16:creationId xmlns:a16="http://schemas.microsoft.com/office/drawing/2014/main" id="{D56D16E0-1057-461F-BB88-DFEB9E8DC0E8}"/>
            </a:ext>
          </a:extLst>
        </xdr:cNvPr>
        <xdr:cNvSpPr/>
      </xdr:nvSpPr>
      <xdr:spPr>
        <a:xfrm>
          <a:off x="8445500" y="10023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571</xdr:rowOff>
    </xdr:from>
    <xdr:to>
      <xdr:col>55</xdr:col>
      <xdr:colOff>0</xdr:colOff>
      <xdr:row>60</xdr:row>
      <xdr:rowOff>12573</xdr:rowOff>
    </xdr:to>
    <xdr:cxnSp macro="">
      <xdr:nvCxnSpPr>
        <xdr:cNvPr id="143" name="直線コネクタ 142">
          <a:extLst>
            <a:ext uri="{FF2B5EF4-FFF2-40B4-BE49-F238E27FC236}">
              <a16:creationId xmlns:a16="http://schemas.microsoft.com/office/drawing/2014/main" id="{3ADC0B8A-D22F-40FF-B48B-DA5EFDDE18F1}"/>
            </a:ext>
          </a:extLst>
        </xdr:cNvPr>
        <xdr:cNvCxnSpPr/>
      </xdr:nvCxnSpPr>
      <xdr:spPr>
        <a:xfrm flipV="1">
          <a:off x="8496300" y="10058971"/>
          <a:ext cx="7239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145224</xdr:rowOff>
    </xdr:from>
    <xdr:to>
      <xdr:col>46</xdr:col>
      <xdr:colOff>38100</xdr:colOff>
      <xdr:row>60</xdr:row>
      <xdr:rowOff>75374</xdr:rowOff>
    </xdr:to>
    <xdr:sp macro="" textlink="">
      <xdr:nvSpPr>
        <xdr:cNvPr id="144" name="楕円 143">
          <a:extLst>
            <a:ext uri="{FF2B5EF4-FFF2-40B4-BE49-F238E27FC236}">
              <a16:creationId xmlns:a16="http://schemas.microsoft.com/office/drawing/2014/main" id="{4EA7CF59-0A0D-4F40-922B-4E9C625CAB9B}"/>
            </a:ext>
          </a:extLst>
        </xdr:cNvPr>
        <xdr:cNvSpPr/>
      </xdr:nvSpPr>
      <xdr:spPr>
        <a:xfrm>
          <a:off x="7670800" y="10035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xdr:rowOff>
    </xdr:from>
    <xdr:to>
      <xdr:col>50</xdr:col>
      <xdr:colOff>114300</xdr:colOff>
      <xdr:row>60</xdr:row>
      <xdr:rowOff>24574</xdr:rowOff>
    </xdr:to>
    <xdr:cxnSp macro="">
      <xdr:nvCxnSpPr>
        <xdr:cNvPr id="145" name="直線コネクタ 144">
          <a:extLst>
            <a:ext uri="{FF2B5EF4-FFF2-40B4-BE49-F238E27FC236}">
              <a16:creationId xmlns:a16="http://schemas.microsoft.com/office/drawing/2014/main" id="{53E3C4B0-7E11-43A8-B2ED-DFEE1EAF9F9E}"/>
            </a:ext>
          </a:extLst>
        </xdr:cNvPr>
        <xdr:cNvCxnSpPr/>
      </xdr:nvCxnSpPr>
      <xdr:spPr>
        <a:xfrm flipV="1">
          <a:off x="7713980" y="10070973"/>
          <a:ext cx="78232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152654</xdr:rowOff>
    </xdr:from>
    <xdr:to>
      <xdr:col>41</xdr:col>
      <xdr:colOff>101600</xdr:colOff>
      <xdr:row>60</xdr:row>
      <xdr:rowOff>82804</xdr:rowOff>
    </xdr:to>
    <xdr:sp macro="" textlink="">
      <xdr:nvSpPr>
        <xdr:cNvPr id="146" name="楕円 145">
          <a:extLst>
            <a:ext uri="{FF2B5EF4-FFF2-40B4-BE49-F238E27FC236}">
              <a16:creationId xmlns:a16="http://schemas.microsoft.com/office/drawing/2014/main" id="{51AB176B-C333-4462-A5C9-044EBEBCA7C0}"/>
            </a:ext>
          </a:extLst>
        </xdr:cNvPr>
        <xdr:cNvSpPr/>
      </xdr:nvSpPr>
      <xdr:spPr>
        <a:xfrm>
          <a:off x="6873240" y="10043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24574</xdr:rowOff>
    </xdr:from>
    <xdr:to>
      <xdr:col>45</xdr:col>
      <xdr:colOff>177800</xdr:colOff>
      <xdr:row>60</xdr:row>
      <xdr:rowOff>32004</xdr:rowOff>
    </xdr:to>
    <xdr:cxnSp macro="">
      <xdr:nvCxnSpPr>
        <xdr:cNvPr id="147" name="直線コネクタ 146">
          <a:extLst>
            <a:ext uri="{FF2B5EF4-FFF2-40B4-BE49-F238E27FC236}">
              <a16:creationId xmlns:a16="http://schemas.microsoft.com/office/drawing/2014/main" id="{65106342-6891-42BB-99F0-897FE432F203}"/>
            </a:ext>
          </a:extLst>
        </xdr:cNvPr>
        <xdr:cNvCxnSpPr/>
      </xdr:nvCxnSpPr>
      <xdr:spPr>
        <a:xfrm flipV="1">
          <a:off x="6924040" y="10082974"/>
          <a:ext cx="78994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161227</xdr:rowOff>
    </xdr:from>
    <xdr:to>
      <xdr:col>36</xdr:col>
      <xdr:colOff>165100</xdr:colOff>
      <xdr:row>60</xdr:row>
      <xdr:rowOff>91377</xdr:rowOff>
    </xdr:to>
    <xdr:sp macro="" textlink="">
      <xdr:nvSpPr>
        <xdr:cNvPr id="148" name="楕円 147">
          <a:extLst>
            <a:ext uri="{FF2B5EF4-FFF2-40B4-BE49-F238E27FC236}">
              <a16:creationId xmlns:a16="http://schemas.microsoft.com/office/drawing/2014/main" id="{55147F03-A841-464D-AE65-4DAF97FE6935}"/>
            </a:ext>
          </a:extLst>
        </xdr:cNvPr>
        <xdr:cNvSpPr/>
      </xdr:nvSpPr>
      <xdr:spPr>
        <a:xfrm>
          <a:off x="6098540" y="10051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32004</xdr:rowOff>
    </xdr:from>
    <xdr:to>
      <xdr:col>41</xdr:col>
      <xdr:colOff>50800</xdr:colOff>
      <xdr:row>60</xdr:row>
      <xdr:rowOff>40577</xdr:rowOff>
    </xdr:to>
    <xdr:cxnSp macro="">
      <xdr:nvCxnSpPr>
        <xdr:cNvPr id="149" name="直線コネクタ 148">
          <a:extLst>
            <a:ext uri="{FF2B5EF4-FFF2-40B4-BE49-F238E27FC236}">
              <a16:creationId xmlns:a16="http://schemas.microsoft.com/office/drawing/2014/main" id="{6988F53E-364E-4BBF-A549-C5B29B6149AF}"/>
            </a:ext>
          </a:extLst>
        </xdr:cNvPr>
        <xdr:cNvCxnSpPr/>
      </xdr:nvCxnSpPr>
      <xdr:spPr>
        <a:xfrm flipV="1">
          <a:off x="6149340" y="10090404"/>
          <a:ext cx="7747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109364</xdr:rowOff>
    </xdr:from>
    <xdr:ext cx="469744" cy="259045"/>
    <xdr:sp macro="" textlink="">
      <xdr:nvSpPr>
        <xdr:cNvPr id="150" name="n_1aveValue【体育館・プール】&#10;一人当たり面積">
          <a:extLst>
            <a:ext uri="{FF2B5EF4-FFF2-40B4-BE49-F238E27FC236}">
              <a16:creationId xmlns:a16="http://schemas.microsoft.com/office/drawing/2014/main" id="{798D8AB5-3DED-4FF6-B5DB-7AF65F2D1AC0}"/>
            </a:ext>
          </a:extLst>
        </xdr:cNvPr>
        <xdr:cNvSpPr txBox="1"/>
      </xdr:nvSpPr>
      <xdr:spPr>
        <a:xfrm>
          <a:off x="8271587" y="1033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145369</xdr:rowOff>
    </xdr:from>
    <xdr:ext cx="469744" cy="259045"/>
    <xdr:sp macro="" textlink="">
      <xdr:nvSpPr>
        <xdr:cNvPr id="151" name="n_2aveValue【体育館・プール】&#10;一人当たり面積">
          <a:extLst>
            <a:ext uri="{FF2B5EF4-FFF2-40B4-BE49-F238E27FC236}">
              <a16:creationId xmlns:a16="http://schemas.microsoft.com/office/drawing/2014/main" id="{7D48ED58-B641-4CAA-B8E8-A6C6665C5ECD}"/>
            </a:ext>
          </a:extLst>
        </xdr:cNvPr>
        <xdr:cNvSpPr txBox="1"/>
      </xdr:nvSpPr>
      <xdr:spPr>
        <a:xfrm>
          <a:off x="7509587" y="103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169371</xdr:rowOff>
    </xdr:from>
    <xdr:ext cx="469744" cy="259045"/>
    <xdr:sp macro="" textlink="">
      <xdr:nvSpPr>
        <xdr:cNvPr id="152" name="n_3aveValue【体育館・プール】&#10;一人当たり面積">
          <a:extLst>
            <a:ext uri="{FF2B5EF4-FFF2-40B4-BE49-F238E27FC236}">
              <a16:creationId xmlns:a16="http://schemas.microsoft.com/office/drawing/2014/main" id="{20DC039F-915F-4CCE-8CB2-1E823BA3A7A6}"/>
            </a:ext>
          </a:extLst>
        </xdr:cNvPr>
        <xdr:cNvSpPr txBox="1"/>
      </xdr:nvSpPr>
      <xdr:spPr>
        <a:xfrm>
          <a:off x="6712027" y="1039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12781</xdr:rowOff>
    </xdr:from>
    <xdr:ext cx="469744" cy="259045"/>
    <xdr:sp macro="" textlink="">
      <xdr:nvSpPr>
        <xdr:cNvPr id="153" name="n_4aveValue【体育館・プール】&#10;一人当たり面積">
          <a:extLst>
            <a:ext uri="{FF2B5EF4-FFF2-40B4-BE49-F238E27FC236}">
              <a16:creationId xmlns:a16="http://schemas.microsoft.com/office/drawing/2014/main" id="{A3795308-C5CB-48B7-B756-E749ADF7FC2A}"/>
            </a:ext>
          </a:extLst>
        </xdr:cNvPr>
        <xdr:cNvSpPr txBox="1"/>
      </xdr:nvSpPr>
      <xdr:spPr>
        <a:xfrm>
          <a:off x="5937327" y="1040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79900</xdr:rowOff>
    </xdr:from>
    <xdr:ext cx="469744" cy="259045"/>
    <xdr:sp macro="" textlink="">
      <xdr:nvSpPr>
        <xdr:cNvPr id="154" name="n_1mainValue【体育館・プール】&#10;一人当たり面積">
          <a:extLst>
            <a:ext uri="{FF2B5EF4-FFF2-40B4-BE49-F238E27FC236}">
              <a16:creationId xmlns:a16="http://schemas.microsoft.com/office/drawing/2014/main" id="{26EFAF74-31CA-4328-8A1E-4A4814BDB5B4}"/>
            </a:ext>
          </a:extLst>
        </xdr:cNvPr>
        <xdr:cNvSpPr txBox="1"/>
      </xdr:nvSpPr>
      <xdr:spPr>
        <a:xfrm>
          <a:off x="8271587" y="980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91901</xdr:rowOff>
    </xdr:from>
    <xdr:ext cx="469744" cy="259045"/>
    <xdr:sp macro="" textlink="">
      <xdr:nvSpPr>
        <xdr:cNvPr id="155" name="n_2mainValue【体育館・プール】&#10;一人当たり面積">
          <a:extLst>
            <a:ext uri="{FF2B5EF4-FFF2-40B4-BE49-F238E27FC236}">
              <a16:creationId xmlns:a16="http://schemas.microsoft.com/office/drawing/2014/main" id="{5B7C21D7-D333-4404-915F-5E436E8E0E66}"/>
            </a:ext>
          </a:extLst>
        </xdr:cNvPr>
        <xdr:cNvSpPr txBox="1"/>
      </xdr:nvSpPr>
      <xdr:spPr>
        <a:xfrm>
          <a:off x="7509587" y="981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99331</xdr:rowOff>
    </xdr:from>
    <xdr:ext cx="469744" cy="259045"/>
    <xdr:sp macro="" textlink="">
      <xdr:nvSpPr>
        <xdr:cNvPr id="156" name="n_3mainValue【体育館・プール】&#10;一人当たり面積">
          <a:extLst>
            <a:ext uri="{FF2B5EF4-FFF2-40B4-BE49-F238E27FC236}">
              <a16:creationId xmlns:a16="http://schemas.microsoft.com/office/drawing/2014/main" id="{7FB75A72-D713-4E1A-B1F7-2739EF6A6780}"/>
            </a:ext>
          </a:extLst>
        </xdr:cNvPr>
        <xdr:cNvSpPr txBox="1"/>
      </xdr:nvSpPr>
      <xdr:spPr>
        <a:xfrm>
          <a:off x="6712027" y="982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107904</xdr:rowOff>
    </xdr:from>
    <xdr:ext cx="469744" cy="259045"/>
    <xdr:sp macro="" textlink="">
      <xdr:nvSpPr>
        <xdr:cNvPr id="157" name="n_4mainValue【体育館・プール】&#10;一人当たり面積">
          <a:extLst>
            <a:ext uri="{FF2B5EF4-FFF2-40B4-BE49-F238E27FC236}">
              <a16:creationId xmlns:a16="http://schemas.microsoft.com/office/drawing/2014/main" id="{C5CE56CF-FDEA-4952-9344-90F2FB292CBF}"/>
            </a:ext>
          </a:extLst>
        </xdr:cNvPr>
        <xdr:cNvSpPr txBox="1"/>
      </xdr:nvSpPr>
      <xdr:spPr>
        <a:xfrm>
          <a:off x="5937327" y="983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EC732113-39A4-41E2-84C0-2CCDF082369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B958C140-F3FB-4E5F-BACC-FB358AA91B5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68CEEBBD-39BA-4DFA-9F11-6688233ECE16}"/>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F09E5CDD-12A0-47CA-A79C-596AE674978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BFABCF50-EFA3-40BE-90AD-0A4D1415AF6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E9D34D74-0D14-400A-9492-C55C011822C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70D3A751-4DB0-4675-8F59-5FA1C862ADD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5917CB60-9171-4BBD-8D9A-165B34D2842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D5B8BAC5-6DD3-4155-AD08-ABCAA1144C2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11C808BA-DCB1-4E25-889E-26FC50AD9FB4}"/>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8071AFAD-3722-4BFE-9814-6D6824F1350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9" name="直線コネクタ 168">
          <a:extLst>
            <a:ext uri="{FF2B5EF4-FFF2-40B4-BE49-F238E27FC236}">
              <a16:creationId xmlns:a16="http://schemas.microsoft.com/office/drawing/2014/main" id="{E2F6895D-C2B4-4C9E-9F9C-0EF3B11CE388}"/>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0" name="テキスト ボックス 169">
          <a:extLst>
            <a:ext uri="{FF2B5EF4-FFF2-40B4-BE49-F238E27FC236}">
              <a16:creationId xmlns:a16="http://schemas.microsoft.com/office/drawing/2014/main" id="{FF1525FB-9BC2-4D51-BEAB-47A8F4E9ED0E}"/>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1" name="直線コネクタ 170">
          <a:extLst>
            <a:ext uri="{FF2B5EF4-FFF2-40B4-BE49-F238E27FC236}">
              <a16:creationId xmlns:a16="http://schemas.microsoft.com/office/drawing/2014/main" id="{5D8D7C76-5779-4E83-87D0-87A7D1A884EB}"/>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2" name="テキスト ボックス 171">
          <a:extLst>
            <a:ext uri="{FF2B5EF4-FFF2-40B4-BE49-F238E27FC236}">
              <a16:creationId xmlns:a16="http://schemas.microsoft.com/office/drawing/2014/main" id="{42DDAC99-9560-4FB1-98BE-9F91A4E73C41}"/>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3" name="直線コネクタ 172">
          <a:extLst>
            <a:ext uri="{FF2B5EF4-FFF2-40B4-BE49-F238E27FC236}">
              <a16:creationId xmlns:a16="http://schemas.microsoft.com/office/drawing/2014/main" id="{D05DF5F0-E9DB-4556-A422-0B9435405283}"/>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4" name="テキスト ボックス 173">
          <a:extLst>
            <a:ext uri="{FF2B5EF4-FFF2-40B4-BE49-F238E27FC236}">
              <a16:creationId xmlns:a16="http://schemas.microsoft.com/office/drawing/2014/main" id="{01B21695-5670-439E-8096-C9FF3DF014E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5" name="直線コネクタ 174">
          <a:extLst>
            <a:ext uri="{FF2B5EF4-FFF2-40B4-BE49-F238E27FC236}">
              <a16:creationId xmlns:a16="http://schemas.microsoft.com/office/drawing/2014/main" id="{73D70266-99A5-43C6-A35E-D13CC94F8F3F}"/>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6" name="テキスト ボックス 175">
          <a:extLst>
            <a:ext uri="{FF2B5EF4-FFF2-40B4-BE49-F238E27FC236}">
              <a16:creationId xmlns:a16="http://schemas.microsoft.com/office/drawing/2014/main" id="{03A3EB3A-D92E-4D2C-B0D2-E773E09F4553}"/>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4B1F0F67-B8CA-489E-88CC-8ABDA0877BB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8" name="テキスト ボックス 177">
          <a:extLst>
            <a:ext uri="{FF2B5EF4-FFF2-40B4-BE49-F238E27FC236}">
              <a16:creationId xmlns:a16="http://schemas.microsoft.com/office/drawing/2014/main" id="{7B21DAEC-17C6-441A-8E29-6611ACCB3201}"/>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38AF35B-111B-439F-ADF6-3B71B33A572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180" name="直線コネクタ 179">
          <a:extLst>
            <a:ext uri="{FF2B5EF4-FFF2-40B4-BE49-F238E27FC236}">
              <a16:creationId xmlns:a16="http://schemas.microsoft.com/office/drawing/2014/main" id="{86DD2501-8DFC-41D8-98B7-EF6E75491838}"/>
            </a:ext>
          </a:extLst>
        </xdr:cNvPr>
        <xdr:cNvCxnSpPr/>
      </xdr:nvCxnSpPr>
      <xdr:spPr>
        <a:xfrm flipV="1">
          <a:off x="4086225" y="13044678"/>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96B55B31-71AD-4BCC-AFED-D4D3A7D5297B}"/>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2" name="直線コネクタ 181">
          <a:extLst>
            <a:ext uri="{FF2B5EF4-FFF2-40B4-BE49-F238E27FC236}">
              <a16:creationId xmlns:a16="http://schemas.microsoft.com/office/drawing/2014/main" id="{EE76858F-0C04-46E0-95DD-166C72605D5A}"/>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F1AA9E82-2575-429A-AE3E-F2CF8B5C8CA3}"/>
            </a:ext>
          </a:extLst>
        </xdr:cNvPr>
        <xdr:cNvSpPr txBox="1"/>
      </xdr:nvSpPr>
      <xdr:spPr>
        <a:xfrm>
          <a:off x="4124960" y="1282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184" name="直線コネクタ 183">
          <a:extLst>
            <a:ext uri="{FF2B5EF4-FFF2-40B4-BE49-F238E27FC236}">
              <a16:creationId xmlns:a16="http://schemas.microsoft.com/office/drawing/2014/main" id="{BFF4A128-DD6E-4A43-8107-BAA5B966DDDA}"/>
            </a:ext>
          </a:extLst>
        </xdr:cNvPr>
        <xdr:cNvCxnSpPr/>
      </xdr:nvCxnSpPr>
      <xdr:spPr>
        <a:xfrm>
          <a:off x="4020820" y="13044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BEAF0516-F9EA-45C8-A743-B7C4914BBA5E}"/>
            </a:ext>
          </a:extLst>
        </xdr:cNvPr>
        <xdr:cNvSpPr txBox="1"/>
      </xdr:nvSpPr>
      <xdr:spPr>
        <a:xfrm>
          <a:off x="4124960" y="13507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186" name="フローチャート: 判断 185">
          <a:extLst>
            <a:ext uri="{FF2B5EF4-FFF2-40B4-BE49-F238E27FC236}">
              <a16:creationId xmlns:a16="http://schemas.microsoft.com/office/drawing/2014/main" id="{041A5E06-C6C0-47E1-9382-4FDAA07B89C0}"/>
            </a:ext>
          </a:extLst>
        </xdr:cNvPr>
        <xdr:cNvSpPr/>
      </xdr:nvSpPr>
      <xdr:spPr>
        <a:xfrm>
          <a:off x="4036060" y="13528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187" name="フローチャート: 判断 186">
          <a:extLst>
            <a:ext uri="{FF2B5EF4-FFF2-40B4-BE49-F238E27FC236}">
              <a16:creationId xmlns:a16="http://schemas.microsoft.com/office/drawing/2014/main" id="{245C0725-B567-4740-9279-179E012089C9}"/>
            </a:ext>
          </a:extLst>
        </xdr:cNvPr>
        <xdr:cNvSpPr/>
      </xdr:nvSpPr>
      <xdr:spPr>
        <a:xfrm>
          <a:off x="3312160" y="13579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8" name="フローチャート: 判断 187">
          <a:extLst>
            <a:ext uri="{FF2B5EF4-FFF2-40B4-BE49-F238E27FC236}">
              <a16:creationId xmlns:a16="http://schemas.microsoft.com/office/drawing/2014/main" id="{87D49414-C7C8-4CE7-BB76-65AE12D70856}"/>
            </a:ext>
          </a:extLst>
        </xdr:cNvPr>
        <xdr:cNvSpPr/>
      </xdr:nvSpPr>
      <xdr:spPr>
        <a:xfrm>
          <a:off x="251460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189" name="フローチャート: 判断 188">
          <a:extLst>
            <a:ext uri="{FF2B5EF4-FFF2-40B4-BE49-F238E27FC236}">
              <a16:creationId xmlns:a16="http://schemas.microsoft.com/office/drawing/2014/main" id="{39181487-23AF-4C7E-9858-A0CDD4EB1BB0}"/>
            </a:ext>
          </a:extLst>
        </xdr:cNvPr>
        <xdr:cNvSpPr/>
      </xdr:nvSpPr>
      <xdr:spPr>
        <a:xfrm>
          <a:off x="1739900" y="134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190" name="フローチャート: 判断 189">
          <a:extLst>
            <a:ext uri="{FF2B5EF4-FFF2-40B4-BE49-F238E27FC236}">
              <a16:creationId xmlns:a16="http://schemas.microsoft.com/office/drawing/2014/main" id="{A2FEA388-7EDD-4208-ADE1-2B5B3782CF9F}"/>
            </a:ext>
          </a:extLst>
        </xdr:cNvPr>
        <xdr:cNvSpPr/>
      </xdr:nvSpPr>
      <xdr:spPr>
        <a:xfrm>
          <a:off x="965200" y="133771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B0712340-BFF1-4CB9-8461-A04011BC33B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5743C276-0792-4D8D-A1AB-6C9E88EC0FC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915B061C-AFB5-4EDF-9701-ADBE09B5320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2E80460-6ECB-474F-B94E-C6FC0FB9E05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B7E83CBD-32DC-458F-A609-B291742E353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196" name="楕円 195">
          <a:extLst>
            <a:ext uri="{FF2B5EF4-FFF2-40B4-BE49-F238E27FC236}">
              <a16:creationId xmlns:a16="http://schemas.microsoft.com/office/drawing/2014/main" id="{578ED374-D40F-45A7-BBD9-85261FD8F7BA}"/>
            </a:ext>
          </a:extLst>
        </xdr:cNvPr>
        <xdr:cNvSpPr/>
      </xdr:nvSpPr>
      <xdr:spPr>
        <a:xfrm>
          <a:off x="403606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7F330BF7-1298-4A66-A1B2-8BDA3B7AE3DA}"/>
            </a:ext>
          </a:extLst>
        </xdr:cNvPr>
        <xdr:cNvSpPr txBox="1"/>
      </xdr:nvSpPr>
      <xdr:spPr>
        <a:xfrm>
          <a:off x="4124960" y="1313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198" name="楕円 197">
          <a:extLst>
            <a:ext uri="{FF2B5EF4-FFF2-40B4-BE49-F238E27FC236}">
              <a16:creationId xmlns:a16="http://schemas.microsoft.com/office/drawing/2014/main" id="{5D883207-304F-435D-A8EF-C35642BC1BF7}"/>
            </a:ext>
          </a:extLst>
        </xdr:cNvPr>
        <xdr:cNvSpPr/>
      </xdr:nvSpPr>
      <xdr:spPr>
        <a:xfrm>
          <a:off x="3312160" y="13200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83820</xdr:rowOff>
    </xdr:to>
    <xdr:cxnSp macro="">
      <xdr:nvCxnSpPr>
        <xdr:cNvPr id="199" name="直線コネクタ 198">
          <a:extLst>
            <a:ext uri="{FF2B5EF4-FFF2-40B4-BE49-F238E27FC236}">
              <a16:creationId xmlns:a16="http://schemas.microsoft.com/office/drawing/2014/main" id="{34713882-888A-49B1-9FF5-7AEE21ABC1C9}"/>
            </a:ext>
          </a:extLst>
        </xdr:cNvPr>
        <xdr:cNvCxnSpPr/>
      </xdr:nvCxnSpPr>
      <xdr:spPr>
        <a:xfrm>
          <a:off x="3355340" y="13247371"/>
          <a:ext cx="73152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46737</xdr:rowOff>
    </xdr:from>
    <xdr:to>
      <xdr:col>15</xdr:col>
      <xdr:colOff>101600</xdr:colOff>
      <xdr:row>78</xdr:row>
      <xdr:rowOff>148337</xdr:rowOff>
    </xdr:to>
    <xdr:sp macro="" textlink="">
      <xdr:nvSpPr>
        <xdr:cNvPr id="200" name="楕円 199">
          <a:extLst>
            <a:ext uri="{FF2B5EF4-FFF2-40B4-BE49-F238E27FC236}">
              <a16:creationId xmlns:a16="http://schemas.microsoft.com/office/drawing/2014/main" id="{4E6BDAA1-0FF2-447E-8FEE-40ADC1757EDD}"/>
            </a:ext>
          </a:extLst>
        </xdr:cNvPr>
        <xdr:cNvSpPr/>
      </xdr:nvSpPr>
      <xdr:spPr>
        <a:xfrm>
          <a:off x="2514600" y="131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97537</xdr:rowOff>
    </xdr:from>
    <xdr:to>
      <xdr:col>19</xdr:col>
      <xdr:colOff>177800</xdr:colOff>
      <xdr:row>79</xdr:row>
      <xdr:rowOff>3811</xdr:rowOff>
    </xdr:to>
    <xdr:cxnSp macro="">
      <xdr:nvCxnSpPr>
        <xdr:cNvPr id="201" name="直線コネクタ 200">
          <a:extLst>
            <a:ext uri="{FF2B5EF4-FFF2-40B4-BE49-F238E27FC236}">
              <a16:creationId xmlns:a16="http://schemas.microsoft.com/office/drawing/2014/main" id="{F3C62A01-DEB0-4D52-B3C1-83420A9C9DA8}"/>
            </a:ext>
          </a:extLst>
        </xdr:cNvPr>
        <xdr:cNvCxnSpPr/>
      </xdr:nvCxnSpPr>
      <xdr:spPr>
        <a:xfrm>
          <a:off x="2565400" y="13173457"/>
          <a:ext cx="78994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142748</xdr:rowOff>
    </xdr:from>
    <xdr:to>
      <xdr:col>10</xdr:col>
      <xdr:colOff>165100</xdr:colOff>
      <xdr:row>78</xdr:row>
      <xdr:rowOff>72898</xdr:rowOff>
    </xdr:to>
    <xdr:sp macro="" textlink="">
      <xdr:nvSpPr>
        <xdr:cNvPr id="202" name="楕円 201">
          <a:extLst>
            <a:ext uri="{FF2B5EF4-FFF2-40B4-BE49-F238E27FC236}">
              <a16:creationId xmlns:a16="http://schemas.microsoft.com/office/drawing/2014/main" id="{59637F34-EB18-4DB7-AA70-98D199D31C60}"/>
            </a:ext>
          </a:extLst>
        </xdr:cNvPr>
        <xdr:cNvSpPr/>
      </xdr:nvSpPr>
      <xdr:spPr>
        <a:xfrm>
          <a:off x="1739900" y="13051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22098</xdr:rowOff>
    </xdr:from>
    <xdr:to>
      <xdr:col>15</xdr:col>
      <xdr:colOff>50800</xdr:colOff>
      <xdr:row>78</xdr:row>
      <xdr:rowOff>97537</xdr:rowOff>
    </xdr:to>
    <xdr:cxnSp macro="">
      <xdr:nvCxnSpPr>
        <xdr:cNvPr id="203" name="直線コネクタ 202">
          <a:extLst>
            <a:ext uri="{FF2B5EF4-FFF2-40B4-BE49-F238E27FC236}">
              <a16:creationId xmlns:a16="http://schemas.microsoft.com/office/drawing/2014/main" id="{C6E7690A-94F5-4E86-87F6-056E48CD2C27}"/>
            </a:ext>
          </a:extLst>
        </xdr:cNvPr>
        <xdr:cNvCxnSpPr/>
      </xdr:nvCxnSpPr>
      <xdr:spPr>
        <a:xfrm>
          <a:off x="1790700" y="13098018"/>
          <a:ext cx="7747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60452</xdr:rowOff>
    </xdr:from>
    <xdr:to>
      <xdr:col>6</xdr:col>
      <xdr:colOff>38100</xdr:colOff>
      <xdr:row>77</xdr:row>
      <xdr:rowOff>162052</xdr:rowOff>
    </xdr:to>
    <xdr:sp macro="" textlink="">
      <xdr:nvSpPr>
        <xdr:cNvPr id="204" name="楕円 203">
          <a:extLst>
            <a:ext uri="{FF2B5EF4-FFF2-40B4-BE49-F238E27FC236}">
              <a16:creationId xmlns:a16="http://schemas.microsoft.com/office/drawing/2014/main" id="{4BDAA287-CAD4-4327-87BD-1E102E909DCF}"/>
            </a:ext>
          </a:extLst>
        </xdr:cNvPr>
        <xdr:cNvSpPr/>
      </xdr:nvSpPr>
      <xdr:spPr>
        <a:xfrm>
          <a:off x="965200" y="129687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111252</xdr:rowOff>
    </xdr:from>
    <xdr:to>
      <xdr:col>10</xdr:col>
      <xdr:colOff>114300</xdr:colOff>
      <xdr:row>78</xdr:row>
      <xdr:rowOff>22098</xdr:rowOff>
    </xdr:to>
    <xdr:cxnSp macro="">
      <xdr:nvCxnSpPr>
        <xdr:cNvPr id="205" name="直線コネクタ 204">
          <a:extLst>
            <a:ext uri="{FF2B5EF4-FFF2-40B4-BE49-F238E27FC236}">
              <a16:creationId xmlns:a16="http://schemas.microsoft.com/office/drawing/2014/main" id="{BF19FBE3-AEB6-4B9A-9432-342EC0E82489}"/>
            </a:ext>
          </a:extLst>
        </xdr:cNvPr>
        <xdr:cNvCxnSpPr/>
      </xdr:nvCxnSpPr>
      <xdr:spPr>
        <a:xfrm>
          <a:off x="1008380" y="13019532"/>
          <a:ext cx="7823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93742</xdr:rowOff>
    </xdr:from>
    <xdr:ext cx="405111" cy="259045"/>
    <xdr:sp macro="" textlink="">
      <xdr:nvSpPr>
        <xdr:cNvPr id="206" name="n_1aveValue【福祉施設】&#10;有形固定資産減価償却率">
          <a:extLst>
            <a:ext uri="{FF2B5EF4-FFF2-40B4-BE49-F238E27FC236}">
              <a16:creationId xmlns:a16="http://schemas.microsoft.com/office/drawing/2014/main" id="{885FC0B3-CD84-4EC7-8405-0C90210C6A1F}"/>
            </a:ext>
          </a:extLst>
        </xdr:cNvPr>
        <xdr:cNvSpPr txBox="1"/>
      </xdr:nvSpPr>
      <xdr:spPr>
        <a:xfrm>
          <a:off x="3170564" y="1367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07" name="n_2aveValue【福祉施設】&#10;有形固定資産減価償却率">
          <a:extLst>
            <a:ext uri="{FF2B5EF4-FFF2-40B4-BE49-F238E27FC236}">
              <a16:creationId xmlns:a16="http://schemas.microsoft.com/office/drawing/2014/main" id="{77194B4A-BC2C-4F71-875D-B6D33B4D894F}"/>
            </a:ext>
          </a:extLst>
        </xdr:cNvPr>
        <xdr:cNvSpPr txBox="1"/>
      </xdr:nvSpPr>
      <xdr:spPr>
        <a:xfrm>
          <a:off x="238570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208" name="n_3aveValue【福祉施設】&#10;有形固定資産減価償却率">
          <a:extLst>
            <a:ext uri="{FF2B5EF4-FFF2-40B4-BE49-F238E27FC236}">
              <a16:creationId xmlns:a16="http://schemas.microsoft.com/office/drawing/2014/main" id="{01C54CBF-D7CB-43AA-AEEA-37D67B1FBE28}"/>
            </a:ext>
          </a:extLst>
        </xdr:cNvPr>
        <xdr:cNvSpPr txBox="1"/>
      </xdr:nvSpPr>
      <xdr:spPr>
        <a:xfrm>
          <a:off x="1611004" y="1355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209" name="n_4aveValue【福祉施設】&#10;有形固定資産減価償却率">
          <a:extLst>
            <a:ext uri="{FF2B5EF4-FFF2-40B4-BE49-F238E27FC236}">
              <a16:creationId xmlns:a16="http://schemas.microsoft.com/office/drawing/2014/main" id="{7655CE0F-AAE9-437A-B29F-21BD81C07D35}"/>
            </a:ext>
          </a:extLst>
        </xdr:cNvPr>
        <xdr:cNvSpPr txBox="1"/>
      </xdr:nvSpPr>
      <xdr:spPr>
        <a:xfrm>
          <a:off x="836304" y="13466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10" name="n_1mainValue【福祉施設】&#10;有形固定資産減価償却率">
          <a:extLst>
            <a:ext uri="{FF2B5EF4-FFF2-40B4-BE49-F238E27FC236}">
              <a16:creationId xmlns:a16="http://schemas.microsoft.com/office/drawing/2014/main" id="{93A39895-4C54-44B4-A4E8-739BBA3EFB84}"/>
            </a:ext>
          </a:extLst>
        </xdr:cNvPr>
        <xdr:cNvSpPr txBox="1"/>
      </xdr:nvSpPr>
      <xdr:spPr>
        <a:xfrm>
          <a:off x="3170564" y="1297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164864</xdr:rowOff>
    </xdr:from>
    <xdr:ext cx="405111" cy="259045"/>
    <xdr:sp macro="" textlink="">
      <xdr:nvSpPr>
        <xdr:cNvPr id="211" name="n_2mainValue【福祉施設】&#10;有形固定資産減価償却率">
          <a:extLst>
            <a:ext uri="{FF2B5EF4-FFF2-40B4-BE49-F238E27FC236}">
              <a16:creationId xmlns:a16="http://schemas.microsoft.com/office/drawing/2014/main" id="{61814F2B-8BBF-442A-BCF7-97FA6DFF80E9}"/>
            </a:ext>
          </a:extLst>
        </xdr:cNvPr>
        <xdr:cNvSpPr txBox="1"/>
      </xdr:nvSpPr>
      <xdr:spPr>
        <a:xfrm>
          <a:off x="2385704" y="1290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89425</xdr:rowOff>
    </xdr:from>
    <xdr:ext cx="405111" cy="259045"/>
    <xdr:sp macro="" textlink="">
      <xdr:nvSpPr>
        <xdr:cNvPr id="212" name="n_3mainValue【福祉施設】&#10;有形固定資産減価償却率">
          <a:extLst>
            <a:ext uri="{FF2B5EF4-FFF2-40B4-BE49-F238E27FC236}">
              <a16:creationId xmlns:a16="http://schemas.microsoft.com/office/drawing/2014/main" id="{BA953B47-8003-4582-8D11-224613DB02B1}"/>
            </a:ext>
          </a:extLst>
        </xdr:cNvPr>
        <xdr:cNvSpPr txBox="1"/>
      </xdr:nvSpPr>
      <xdr:spPr>
        <a:xfrm>
          <a:off x="1611004" y="1283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7129</xdr:rowOff>
    </xdr:from>
    <xdr:ext cx="405111" cy="259045"/>
    <xdr:sp macro="" textlink="">
      <xdr:nvSpPr>
        <xdr:cNvPr id="213" name="n_4mainValue【福祉施設】&#10;有形固定資産減価償却率">
          <a:extLst>
            <a:ext uri="{FF2B5EF4-FFF2-40B4-BE49-F238E27FC236}">
              <a16:creationId xmlns:a16="http://schemas.microsoft.com/office/drawing/2014/main" id="{44BCC350-8F54-4218-9C60-5FD816CF7A36}"/>
            </a:ext>
          </a:extLst>
        </xdr:cNvPr>
        <xdr:cNvSpPr txBox="1"/>
      </xdr:nvSpPr>
      <xdr:spPr>
        <a:xfrm>
          <a:off x="836304" y="1274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59EE5727-3998-42B2-A512-90812C7FCF3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D8A763D6-2D0E-4DC4-AE25-481D70AC1A0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6F22B89A-AA19-4CD4-8E60-7815669968B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9A82741B-75CE-46F1-A35B-F2B3D5C770F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D0E29219-3D3D-4641-A7D9-1480D24FD1D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426A5344-946C-4B4A-A0C7-50E41902C75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92F3A33E-6234-4AEB-A924-71513759057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3CD4FD89-7E07-462E-92BB-C476DE6A667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54A14F85-10DB-486E-9D60-20210E9B7A8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CD8F6FD7-0CC7-49DD-AD5B-77FA32FABBF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EA50B1DF-E289-439E-9201-FD1FFE74586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01F5308D-EEAB-4A50-AEB3-AF28A5D3684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60E38C80-8742-4B65-A9F5-E92F19A653C3}"/>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A52C53E1-226A-4D5C-909B-02A0ADAFF18D}"/>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5209752F-0FF8-4F73-B1C0-9C9C70E6CB2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8DEA893C-C137-427D-B2EE-E0E6D874C771}"/>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762F4052-DCF6-4BF6-8404-BAB0BAA9C95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07FC6EEB-8879-4BBA-8082-A7F016478639}"/>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992F8ECD-B2C2-47C7-ACDB-794A20920C41}"/>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1B6CD690-D42A-43C9-85EC-C3B20645F67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D4D174D8-96D8-44ED-84DE-BAC053EE5B6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83B72740-AC86-4B03-B719-BF6BF6E5410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0F2096C1-AB75-40FB-8E5C-5286ECD6E22D}"/>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237" name="直線コネクタ 236">
          <a:extLst>
            <a:ext uri="{FF2B5EF4-FFF2-40B4-BE49-F238E27FC236}">
              <a16:creationId xmlns:a16="http://schemas.microsoft.com/office/drawing/2014/main" id="{26AE5DFB-8783-4046-93C8-80434D56343E}"/>
            </a:ext>
          </a:extLst>
        </xdr:cNvPr>
        <xdr:cNvCxnSpPr/>
      </xdr:nvCxnSpPr>
      <xdr:spPr>
        <a:xfrm flipV="1">
          <a:off x="9219565" y="1320545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8" name="【福祉施設】&#10;一人当たり面積最小値テキスト">
          <a:extLst>
            <a:ext uri="{FF2B5EF4-FFF2-40B4-BE49-F238E27FC236}">
              <a16:creationId xmlns:a16="http://schemas.microsoft.com/office/drawing/2014/main" id="{D89A2F23-25A3-415F-A0B7-767C8848BFAF}"/>
            </a:ext>
          </a:extLst>
        </xdr:cNvPr>
        <xdr:cNvSpPr txBox="1"/>
      </xdr:nvSpPr>
      <xdr:spPr>
        <a:xfrm>
          <a:off x="92583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9" name="直線コネクタ 238">
          <a:extLst>
            <a:ext uri="{FF2B5EF4-FFF2-40B4-BE49-F238E27FC236}">
              <a16:creationId xmlns:a16="http://schemas.microsoft.com/office/drawing/2014/main" id="{446AB97F-7079-4A73-B90B-7AEE7F44EE88}"/>
            </a:ext>
          </a:extLst>
        </xdr:cNvPr>
        <xdr:cNvCxnSpPr/>
      </xdr:nvCxnSpPr>
      <xdr:spPr>
        <a:xfrm>
          <a:off x="915416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40" name="【福祉施設】&#10;一人当たり面積最大値テキスト">
          <a:extLst>
            <a:ext uri="{FF2B5EF4-FFF2-40B4-BE49-F238E27FC236}">
              <a16:creationId xmlns:a16="http://schemas.microsoft.com/office/drawing/2014/main" id="{1D832609-2A55-4C83-9310-2BCEF505939C}"/>
            </a:ext>
          </a:extLst>
        </xdr:cNvPr>
        <xdr:cNvSpPr txBox="1"/>
      </xdr:nvSpPr>
      <xdr:spPr>
        <a:xfrm>
          <a:off x="925830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41" name="直線コネクタ 240">
          <a:extLst>
            <a:ext uri="{FF2B5EF4-FFF2-40B4-BE49-F238E27FC236}">
              <a16:creationId xmlns:a16="http://schemas.microsoft.com/office/drawing/2014/main" id="{E75C443A-6068-4C29-A1E9-B9121AD5B73C}"/>
            </a:ext>
          </a:extLst>
        </xdr:cNvPr>
        <xdr:cNvCxnSpPr/>
      </xdr:nvCxnSpPr>
      <xdr:spPr>
        <a:xfrm>
          <a:off x="915416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242" name="【福祉施設】&#10;一人当たり面積平均値テキスト">
          <a:extLst>
            <a:ext uri="{FF2B5EF4-FFF2-40B4-BE49-F238E27FC236}">
              <a16:creationId xmlns:a16="http://schemas.microsoft.com/office/drawing/2014/main" id="{37C94730-4AF9-4FB1-99E6-AB463D537305}"/>
            </a:ext>
          </a:extLst>
        </xdr:cNvPr>
        <xdr:cNvSpPr txBox="1"/>
      </xdr:nvSpPr>
      <xdr:spPr>
        <a:xfrm>
          <a:off x="9258300" y="1396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43" name="フローチャート: 判断 242">
          <a:extLst>
            <a:ext uri="{FF2B5EF4-FFF2-40B4-BE49-F238E27FC236}">
              <a16:creationId xmlns:a16="http://schemas.microsoft.com/office/drawing/2014/main" id="{A5F6AF70-6B30-4CFA-9E76-C1BA73599B35}"/>
            </a:ext>
          </a:extLst>
        </xdr:cNvPr>
        <xdr:cNvSpPr/>
      </xdr:nvSpPr>
      <xdr:spPr>
        <a:xfrm>
          <a:off x="9192260" y="14107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244" name="フローチャート: 判断 243">
          <a:extLst>
            <a:ext uri="{FF2B5EF4-FFF2-40B4-BE49-F238E27FC236}">
              <a16:creationId xmlns:a16="http://schemas.microsoft.com/office/drawing/2014/main" id="{C02F8BF4-A790-4615-B4CC-751203807633}"/>
            </a:ext>
          </a:extLst>
        </xdr:cNvPr>
        <xdr:cNvSpPr/>
      </xdr:nvSpPr>
      <xdr:spPr>
        <a:xfrm>
          <a:off x="8445500" y="1410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245" name="フローチャート: 判断 244">
          <a:extLst>
            <a:ext uri="{FF2B5EF4-FFF2-40B4-BE49-F238E27FC236}">
              <a16:creationId xmlns:a16="http://schemas.microsoft.com/office/drawing/2014/main" id="{B99AB2F6-17D1-438A-8530-7F517CB7F121}"/>
            </a:ext>
          </a:extLst>
        </xdr:cNvPr>
        <xdr:cNvSpPr/>
      </xdr:nvSpPr>
      <xdr:spPr>
        <a:xfrm>
          <a:off x="7670800" y="141427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246" name="フローチャート: 判断 245">
          <a:extLst>
            <a:ext uri="{FF2B5EF4-FFF2-40B4-BE49-F238E27FC236}">
              <a16:creationId xmlns:a16="http://schemas.microsoft.com/office/drawing/2014/main" id="{AF02E700-AE98-44D6-A68E-60D825F94A90}"/>
            </a:ext>
          </a:extLst>
        </xdr:cNvPr>
        <xdr:cNvSpPr/>
      </xdr:nvSpPr>
      <xdr:spPr>
        <a:xfrm>
          <a:off x="6873240" y="1412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247" name="フローチャート: 判断 246">
          <a:extLst>
            <a:ext uri="{FF2B5EF4-FFF2-40B4-BE49-F238E27FC236}">
              <a16:creationId xmlns:a16="http://schemas.microsoft.com/office/drawing/2014/main" id="{FB29D6E4-6D19-431F-A83B-F5B1C5D8F993}"/>
            </a:ext>
          </a:extLst>
        </xdr:cNvPr>
        <xdr:cNvSpPr/>
      </xdr:nvSpPr>
      <xdr:spPr>
        <a:xfrm>
          <a:off x="6098540" y="141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5E49D081-9C0B-42A1-9FF3-2D3072BC3FC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E92E58E5-2BCD-4439-B1D7-7AA8E437171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5FDD909F-229D-4709-A7C0-515DE398705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4804710-DD25-4658-AD42-DDA370FDA57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8035CDD0-A8EC-4773-832E-CDA0B29938B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53" name="楕円 252">
          <a:extLst>
            <a:ext uri="{FF2B5EF4-FFF2-40B4-BE49-F238E27FC236}">
              <a16:creationId xmlns:a16="http://schemas.microsoft.com/office/drawing/2014/main" id="{1BC8E729-2C55-4886-A4BF-0C48E162171F}"/>
            </a:ext>
          </a:extLst>
        </xdr:cNvPr>
        <xdr:cNvSpPr/>
      </xdr:nvSpPr>
      <xdr:spPr>
        <a:xfrm>
          <a:off x="9192260" y="14123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20338</xdr:rowOff>
    </xdr:from>
    <xdr:ext cx="469744" cy="259045"/>
    <xdr:sp macro="" textlink="">
      <xdr:nvSpPr>
        <xdr:cNvPr id="254" name="【福祉施設】&#10;一人当たり面積該当値テキスト">
          <a:extLst>
            <a:ext uri="{FF2B5EF4-FFF2-40B4-BE49-F238E27FC236}">
              <a16:creationId xmlns:a16="http://schemas.microsoft.com/office/drawing/2014/main" id="{D4EA2BC0-9618-455E-9CC0-0A35C9B9BF81}"/>
            </a:ext>
          </a:extLst>
        </xdr:cNvPr>
        <xdr:cNvSpPr txBox="1"/>
      </xdr:nvSpPr>
      <xdr:spPr>
        <a:xfrm>
          <a:off x="9258300" y="1410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49530</xdr:rowOff>
    </xdr:from>
    <xdr:to>
      <xdr:col>50</xdr:col>
      <xdr:colOff>165100</xdr:colOff>
      <xdr:row>84</xdr:row>
      <xdr:rowOff>151130</xdr:rowOff>
    </xdr:to>
    <xdr:sp macro="" textlink="">
      <xdr:nvSpPr>
        <xdr:cNvPr id="255" name="楕円 254">
          <a:extLst>
            <a:ext uri="{FF2B5EF4-FFF2-40B4-BE49-F238E27FC236}">
              <a16:creationId xmlns:a16="http://schemas.microsoft.com/office/drawing/2014/main" id="{575CCB15-5028-479E-90F4-2DA0734BA5C2}"/>
            </a:ext>
          </a:extLst>
        </xdr:cNvPr>
        <xdr:cNvSpPr/>
      </xdr:nvSpPr>
      <xdr:spPr>
        <a:xfrm>
          <a:off x="84455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92711</xdr:rowOff>
    </xdr:from>
    <xdr:to>
      <xdr:col>55</xdr:col>
      <xdr:colOff>0</xdr:colOff>
      <xdr:row>84</xdr:row>
      <xdr:rowOff>100330</xdr:rowOff>
    </xdr:to>
    <xdr:cxnSp macro="">
      <xdr:nvCxnSpPr>
        <xdr:cNvPr id="256" name="直線コネクタ 255">
          <a:extLst>
            <a:ext uri="{FF2B5EF4-FFF2-40B4-BE49-F238E27FC236}">
              <a16:creationId xmlns:a16="http://schemas.microsoft.com/office/drawing/2014/main" id="{0618B9F7-9A15-4F66-860F-61FB764605FB}"/>
            </a:ext>
          </a:extLst>
        </xdr:cNvPr>
        <xdr:cNvCxnSpPr/>
      </xdr:nvCxnSpPr>
      <xdr:spPr>
        <a:xfrm flipV="1">
          <a:off x="8496300" y="14174471"/>
          <a:ext cx="723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57150</xdr:rowOff>
    </xdr:from>
    <xdr:to>
      <xdr:col>46</xdr:col>
      <xdr:colOff>38100</xdr:colOff>
      <xdr:row>84</xdr:row>
      <xdr:rowOff>158750</xdr:rowOff>
    </xdr:to>
    <xdr:sp macro="" textlink="">
      <xdr:nvSpPr>
        <xdr:cNvPr id="257" name="楕円 256">
          <a:extLst>
            <a:ext uri="{FF2B5EF4-FFF2-40B4-BE49-F238E27FC236}">
              <a16:creationId xmlns:a16="http://schemas.microsoft.com/office/drawing/2014/main" id="{BC11B1FA-E035-47DE-B878-63DBF8EC5D5E}"/>
            </a:ext>
          </a:extLst>
        </xdr:cNvPr>
        <xdr:cNvSpPr/>
      </xdr:nvSpPr>
      <xdr:spPr>
        <a:xfrm>
          <a:off x="7670800" y="14138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100330</xdr:rowOff>
    </xdr:from>
    <xdr:to>
      <xdr:col>50</xdr:col>
      <xdr:colOff>114300</xdr:colOff>
      <xdr:row>84</xdr:row>
      <xdr:rowOff>107950</xdr:rowOff>
    </xdr:to>
    <xdr:cxnSp macro="">
      <xdr:nvCxnSpPr>
        <xdr:cNvPr id="258" name="直線コネクタ 257">
          <a:extLst>
            <a:ext uri="{FF2B5EF4-FFF2-40B4-BE49-F238E27FC236}">
              <a16:creationId xmlns:a16="http://schemas.microsoft.com/office/drawing/2014/main" id="{B0E6574C-3EC5-4ACA-A7C2-483394882DEA}"/>
            </a:ext>
          </a:extLst>
        </xdr:cNvPr>
        <xdr:cNvCxnSpPr/>
      </xdr:nvCxnSpPr>
      <xdr:spPr>
        <a:xfrm flipV="1">
          <a:off x="7713980" y="1418209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62230</xdr:rowOff>
    </xdr:from>
    <xdr:to>
      <xdr:col>41</xdr:col>
      <xdr:colOff>101600</xdr:colOff>
      <xdr:row>84</xdr:row>
      <xdr:rowOff>163830</xdr:rowOff>
    </xdr:to>
    <xdr:sp macro="" textlink="">
      <xdr:nvSpPr>
        <xdr:cNvPr id="259" name="楕円 258">
          <a:extLst>
            <a:ext uri="{FF2B5EF4-FFF2-40B4-BE49-F238E27FC236}">
              <a16:creationId xmlns:a16="http://schemas.microsoft.com/office/drawing/2014/main" id="{1E5EFF37-7991-4A3C-A2DB-4880982998A5}"/>
            </a:ext>
          </a:extLst>
        </xdr:cNvPr>
        <xdr:cNvSpPr/>
      </xdr:nvSpPr>
      <xdr:spPr>
        <a:xfrm>
          <a:off x="6873240" y="141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107950</xdr:rowOff>
    </xdr:from>
    <xdr:to>
      <xdr:col>45</xdr:col>
      <xdr:colOff>177800</xdr:colOff>
      <xdr:row>84</xdr:row>
      <xdr:rowOff>113030</xdr:rowOff>
    </xdr:to>
    <xdr:cxnSp macro="">
      <xdr:nvCxnSpPr>
        <xdr:cNvPr id="260" name="直線コネクタ 259">
          <a:extLst>
            <a:ext uri="{FF2B5EF4-FFF2-40B4-BE49-F238E27FC236}">
              <a16:creationId xmlns:a16="http://schemas.microsoft.com/office/drawing/2014/main" id="{EF69B31B-A2C2-485F-8FDA-C47B6F893349}"/>
            </a:ext>
          </a:extLst>
        </xdr:cNvPr>
        <xdr:cNvCxnSpPr/>
      </xdr:nvCxnSpPr>
      <xdr:spPr>
        <a:xfrm flipV="1">
          <a:off x="6924040" y="14189710"/>
          <a:ext cx="78994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74930</xdr:rowOff>
    </xdr:from>
    <xdr:to>
      <xdr:col>36</xdr:col>
      <xdr:colOff>165100</xdr:colOff>
      <xdr:row>85</xdr:row>
      <xdr:rowOff>5080</xdr:rowOff>
    </xdr:to>
    <xdr:sp macro="" textlink="">
      <xdr:nvSpPr>
        <xdr:cNvPr id="261" name="楕円 260">
          <a:extLst>
            <a:ext uri="{FF2B5EF4-FFF2-40B4-BE49-F238E27FC236}">
              <a16:creationId xmlns:a16="http://schemas.microsoft.com/office/drawing/2014/main" id="{516DA792-4643-4187-8E5E-A4CB4437EA52}"/>
            </a:ext>
          </a:extLst>
        </xdr:cNvPr>
        <xdr:cNvSpPr/>
      </xdr:nvSpPr>
      <xdr:spPr>
        <a:xfrm>
          <a:off x="6098540" y="1415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113030</xdr:rowOff>
    </xdr:from>
    <xdr:to>
      <xdr:col>41</xdr:col>
      <xdr:colOff>50800</xdr:colOff>
      <xdr:row>84</xdr:row>
      <xdr:rowOff>125730</xdr:rowOff>
    </xdr:to>
    <xdr:cxnSp macro="">
      <xdr:nvCxnSpPr>
        <xdr:cNvPr id="262" name="直線コネクタ 261">
          <a:extLst>
            <a:ext uri="{FF2B5EF4-FFF2-40B4-BE49-F238E27FC236}">
              <a16:creationId xmlns:a16="http://schemas.microsoft.com/office/drawing/2014/main" id="{CDBCCEF3-5528-46B2-8283-34DA464567C1}"/>
            </a:ext>
          </a:extLst>
        </xdr:cNvPr>
        <xdr:cNvCxnSpPr/>
      </xdr:nvCxnSpPr>
      <xdr:spPr>
        <a:xfrm flipV="1">
          <a:off x="6149340" y="1419479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263" name="n_1aveValue【福祉施設】&#10;一人当たり面積">
          <a:extLst>
            <a:ext uri="{FF2B5EF4-FFF2-40B4-BE49-F238E27FC236}">
              <a16:creationId xmlns:a16="http://schemas.microsoft.com/office/drawing/2014/main" id="{EB2B643F-E67D-4867-AC30-D6699E08B4FA}"/>
            </a:ext>
          </a:extLst>
        </xdr:cNvPr>
        <xdr:cNvSpPr txBox="1"/>
      </xdr:nvSpPr>
      <xdr:spPr>
        <a:xfrm>
          <a:off x="8271587" y="138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153688</xdr:rowOff>
    </xdr:from>
    <xdr:ext cx="469744" cy="259045"/>
    <xdr:sp macro="" textlink="">
      <xdr:nvSpPr>
        <xdr:cNvPr id="264" name="n_2aveValue【福祉施設】&#10;一人当たり面積">
          <a:extLst>
            <a:ext uri="{FF2B5EF4-FFF2-40B4-BE49-F238E27FC236}">
              <a16:creationId xmlns:a16="http://schemas.microsoft.com/office/drawing/2014/main" id="{6BCC3A96-384F-46D8-8BD3-BF6076C1DBC1}"/>
            </a:ext>
          </a:extLst>
        </xdr:cNvPr>
        <xdr:cNvSpPr txBox="1"/>
      </xdr:nvSpPr>
      <xdr:spPr>
        <a:xfrm>
          <a:off x="7509587" y="142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265" name="n_3aveValue【福祉施設】&#10;一人当たり面積">
          <a:extLst>
            <a:ext uri="{FF2B5EF4-FFF2-40B4-BE49-F238E27FC236}">
              <a16:creationId xmlns:a16="http://schemas.microsoft.com/office/drawing/2014/main" id="{F6FE55F8-8BCD-4F8E-880B-6A218467C4BF}"/>
            </a:ext>
          </a:extLst>
        </xdr:cNvPr>
        <xdr:cNvSpPr txBox="1"/>
      </xdr:nvSpPr>
      <xdr:spPr>
        <a:xfrm>
          <a:off x="67120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266" name="n_4aveValue【福祉施設】&#10;一人当たり面積">
          <a:extLst>
            <a:ext uri="{FF2B5EF4-FFF2-40B4-BE49-F238E27FC236}">
              <a16:creationId xmlns:a16="http://schemas.microsoft.com/office/drawing/2014/main" id="{4AAC9281-158A-4D12-87F7-AD57E1AE37B9}"/>
            </a:ext>
          </a:extLst>
        </xdr:cNvPr>
        <xdr:cNvSpPr txBox="1"/>
      </xdr:nvSpPr>
      <xdr:spPr>
        <a:xfrm>
          <a:off x="59373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142257</xdr:rowOff>
    </xdr:from>
    <xdr:ext cx="469744" cy="259045"/>
    <xdr:sp macro="" textlink="">
      <xdr:nvSpPr>
        <xdr:cNvPr id="267" name="n_1mainValue【福祉施設】&#10;一人当たり面積">
          <a:extLst>
            <a:ext uri="{FF2B5EF4-FFF2-40B4-BE49-F238E27FC236}">
              <a16:creationId xmlns:a16="http://schemas.microsoft.com/office/drawing/2014/main" id="{7685F18F-9CE6-4B22-9A82-90656D2B0565}"/>
            </a:ext>
          </a:extLst>
        </xdr:cNvPr>
        <xdr:cNvSpPr txBox="1"/>
      </xdr:nvSpPr>
      <xdr:spPr>
        <a:xfrm>
          <a:off x="8271587" y="142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3827</xdr:rowOff>
    </xdr:from>
    <xdr:ext cx="469744" cy="259045"/>
    <xdr:sp macro="" textlink="">
      <xdr:nvSpPr>
        <xdr:cNvPr id="268" name="n_2mainValue【福祉施設】&#10;一人当たり面積">
          <a:extLst>
            <a:ext uri="{FF2B5EF4-FFF2-40B4-BE49-F238E27FC236}">
              <a16:creationId xmlns:a16="http://schemas.microsoft.com/office/drawing/2014/main" id="{CF6DDF97-A3AB-4D51-A0B2-CEE6825C45C6}"/>
            </a:ext>
          </a:extLst>
        </xdr:cNvPr>
        <xdr:cNvSpPr txBox="1"/>
      </xdr:nvSpPr>
      <xdr:spPr>
        <a:xfrm>
          <a:off x="750958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154957</xdr:rowOff>
    </xdr:from>
    <xdr:ext cx="469744" cy="259045"/>
    <xdr:sp macro="" textlink="">
      <xdr:nvSpPr>
        <xdr:cNvPr id="269" name="n_3mainValue【福祉施設】&#10;一人当たり面積">
          <a:extLst>
            <a:ext uri="{FF2B5EF4-FFF2-40B4-BE49-F238E27FC236}">
              <a16:creationId xmlns:a16="http://schemas.microsoft.com/office/drawing/2014/main" id="{66C99211-570A-4600-800B-574367B9F428}"/>
            </a:ext>
          </a:extLst>
        </xdr:cNvPr>
        <xdr:cNvSpPr txBox="1"/>
      </xdr:nvSpPr>
      <xdr:spPr>
        <a:xfrm>
          <a:off x="6712027" y="1423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167657</xdr:rowOff>
    </xdr:from>
    <xdr:ext cx="469744" cy="259045"/>
    <xdr:sp macro="" textlink="">
      <xdr:nvSpPr>
        <xdr:cNvPr id="270" name="n_4mainValue【福祉施設】&#10;一人当たり面積">
          <a:extLst>
            <a:ext uri="{FF2B5EF4-FFF2-40B4-BE49-F238E27FC236}">
              <a16:creationId xmlns:a16="http://schemas.microsoft.com/office/drawing/2014/main" id="{4775FE1D-F81D-4660-AF17-CBD1511932A4}"/>
            </a:ext>
          </a:extLst>
        </xdr:cNvPr>
        <xdr:cNvSpPr txBox="1"/>
      </xdr:nvSpPr>
      <xdr:spPr>
        <a:xfrm>
          <a:off x="5937327" y="1424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a:extLst>
            <a:ext uri="{FF2B5EF4-FFF2-40B4-BE49-F238E27FC236}">
              <a16:creationId xmlns:a16="http://schemas.microsoft.com/office/drawing/2014/main" id="{2ADCE580-BBDF-4A98-ADB5-6AC440BC9B4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a:extLst>
            <a:ext uri="{FF2B5EF4-FFF2-40B4-BE49-F238E27FC236}">
              <a16:creationId xmlns:a16="http://schemas.microsoft.com/office/drawing/2014/main" id="{0C1FF6FC-CDD6-4A09-A33C-D65CA8DD55C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a:extLst>
            <a:ext uri="{FF2B5EF4-FFF2-40B4-BE49-F238E27FC236}">
              <a16:creationId xmlns:a16="http://schemas.microsoft.com/office/drawing/2014/main" id="{770D095E-54D1-4C18-A869-90749A2DA44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a:extLst>
            <a:ext uri="{FF2B5EF4-FFF2-40B4-BE49-F238E27FC236}">
              <a16:creationId xmlns:a16="http://schemas.microsoft.com/office/drawing/2014/main" id="{F4FA06B8-C375-4255-B46F-97B5033B193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a:extLst>
            <a:ext uri="{FF2B5EF4-FFF2-40B4-BE49-F238E27FC236}">
              <a16:creationId xmlns:a16="http://schemas.microsoft.com/office/drawing/2014/main" id="{6F53ABE9-96C7-4862-8AE5-D49A6324A30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a:extLst>
            <a:ext uri="{FF2B5EF4-FFF2-40B4-BE49-F238E27FC236}">
              <a16:creationId xmlns:a16="http://schemas.microsoft.com/office/drawing/2014/main" id="{23FE768D-34A3-433D-AA93-1A4FDFCEBF7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a:extLst>
            <a:ext uri="{FF2B5EF4-FFF2-40B4-BE49-F238E27FC236}">
              <a16:creationId xmlns:a16="http://schemas.microsoft.com/office/drawing/2014/main" id="{0929647F-F6FB-48BE-B1BB-252AAC83876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a:extLst>
            <a:ext uri="{FF2B5EF4-FFF2-40B4-BE49-F238E27FC236}">
              <a16:creationId xmlns:a16="http://schemas.microsoft.com/office/drawing/2014/main" id="{0CB91E7E-C5E5-4E66-A25D-60B4061F936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9" name="正方形/長方形 278">
          <a:extLst>
            <a:ext uri="{FF2B5EF4-FFF2-40B4-BE49-F238E27FC236}">
              <a16:creationId xmlns:a16="http://schemas.microsoft.com/office/drawing/2014/main" id="{D8CCE238-BA1E-4052-AA48-A58B61F2F5C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0" name="正方形/長方形 279">
          <a:extLst>
            <a:ext uri="{FF2B5EF4-FFF2-40B4-BE49-F238E27FC236}">
              <a16:creationId xmlns:a16="http://schemas.microsoft.com/office/drawing/2014/main" id="{30F3B3B4-5DFA-46E8-BA2B-215747AC718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1" name="正方形/長方形 280">
          <a:extLst>
            <a:ext uri="{FF2B5EF4-FFF2-40B4-BE49-F238E27FC236}">
              <a16:creationId xmlns:a16="http://schemas.microsoft.com/office/drawing/2014/main" id="{EB7D8441-E7D2-4F17-B6FA-F0D7B9798F5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2" name="正方形/長方形 281">
          <a:extLst>
            <a:ext uri="{FF2B5EF4-FFF2-40B4-BE49-F238E27FC236}">
              <a16:creationId xmlns:a16="http://schemas.microsoft.com/office/drawing/2014/main" id="{70D3F499-DAD7-456B-9A87-DE0B88EE362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3" name="正方形/長方形 282">
          <a:extLst>
            <a:ext uri="{FF2B5EF4-FFF2-40B4-BE49-F238E27FC236}">
              <a16:creationId xmlns:a16="http://schemas.microsoft.com/office/drawing/2014/main" id="{1CFB10E0-0E37-4B91-9436-C2BC0594676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4" name="正方形/長方形 283">
          <a:extLst>
            <a:ext uri="{FF2B5EF4-FFF2-40B4-BE49-F238E27FC236}">
              <a16:creationId xmlns:a16="http://schemas.microsoft.com/office/drawing/2014/main" id="{6BBC52A4-7F0A-439E-897E-F1D3254C7D0D}"/>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5" name="正方形/長方形 284">
          <a:extLst>
            <a:ext uri="{FF2B5EF4-FFF2-40B4-BE49-F238E27FC236}">
              <a16:creationId xmlns:a16="http://schemas.microsoft.com/office/drawing/2014/main" id="{DC9D2CE7-BE9E-4037-B10B-4B6405076D5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6" name="正方形/長方形 285">
          <a:extLst>
            <a:ext uri="{FF2B5EF4-FFF2-40B4-BE49-F238E27FC236}">
              <a16:creationId xmlns:a16="http://schemas.microsoft.com/office/drawing/2014/main" id="{80D2EC13-36DC-4BE8-8E2C-84E374D7D38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03A9FC2B-CCBE-4887-A164-1E42E2CCD8E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6DB9D145-BC9A-4A1F-9740-405324699A4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523BF465-5C28-45B5-BCE8-22506ED0664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9FF96CE8-D901-4D13-A9AD-7480586A07B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0C81A707-8FC8-4D80-B547-C3C945226FF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494B2385-7AA6-4BC3-BEEC-AA89B9F4C79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57D9ECFD-B0E0-4319-B3B0-B4DC90BE12D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A391E7F7-C23B-475C-BFD9-F39BE9DD3AB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C7878C73-06DC-4A6F-A810-4885E1C38F2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EDC5F323-4AC4-4207-AD7B-65F02C94012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7C81F934-971E-4407-B327-F7AC6A83DF2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a:extLst>
            <a:ext uri="{FF2B5EF4-FFF2-40B4-BE49-F238E27FC236}">
              <a16:creationId xmlns:a16="http://schemas.microsoft.com/office/drawing/2014/main" id="{5C6D406C-0B74-4AE0-AF7D-6A2CDF55177B}"/>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a:extLst>
            <a:ext uri="{FF2B5EF4-FFF2-40B4-BE49-F238E27FC236}">
              <a16:creationId xmlns:a16="http://schemas.microsoft.com/office/drawing/2014/main" id="{A58B1192-E719-4A3C-AC5D-193755F8D431}"/>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a:extLst>
            <a:ext uri="{FF2B5EF4-FFF2-40B4-BE49-F238E27FC236}">
              <a16:creationId xmlns:a16="http://schemas.microsoft.com/office/drawing/2014/main" id="{95E40FDD-ED40-405E-B32B-D156D343900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a:extLst>
            <a:ext uri="{FF2B5EF4-FFF2-40B4-BE49-F238E27FC236}">
              <a16:creationId xmlns:a16="http://schemas.microsoft.com/office/drawing/2014/main" id="{0810A2B9-8BB4-4905-8AB9-27BDB0E0AE3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a:extLst>
            <a:ext uri="{FF2B5EF4-FFF2-40B4-BE49-F238E27FC236}">
              <a16:creationId xmlns:a16="http://schemas.microsoft.com/office/drawing/2014/main" id="{B20DED7A-9890-4A1F-BA34-19338CEFB27F}"/>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a:extLst>
            <a:ext uri="{FF2B5EF4-FFF2-40B4-BE49-F238E27FC236}">
              <a16:creationId xmlns:a16="http://schemas.microsoft.com/office/drawing/2014/main" id="{6A7C5C78-1E7E-4CE6-B78B-1272573C352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a:extLst>
            <a:ext uri="{FF2B5EF4-FFF2-40B4-BE49-F238E27FC236}">
              <a16:creationId xmlns:a16="http://schemas.microsoft.com/office/drawing/2014/main" id="{9186E1A9-F76D-429C-97D0-18F314A244A8}"/>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a:extLst>
            <a:ext uri="{FF2B5EF4-FFF2-40B4-BE49-F238E27FC236}">
              <a16:creationId xmlns:a16="http://schemas.microsoft.com/office/drawing/2014/main" id="{682144E1-D9BF-4427-A0CF-E450BD75C21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a:extLst>
            <a:ext uri="{FF2B5EF4-FFF2-40B4-BE49-F238E27FC236}">
              <a16:creationId xmlns:a16="http://schemas.microsoft.com/office/drawing/2014/main" id="{8F9888F4-EB62-46D6-88C0-4CBBF1115E09}"/>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a:extLst>
            <a:ext uri="{FF2B5EF4-FFF2-40B4-BE49-F238E27FC236}">
              <a16:creationId xmlns:a16="http://schemas.microsoft.com/office/drawing/2014/main" id="{AD12461C-58C6-4479-B0B2-E00D6A159E58}"/>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41AC6CD2-E41A-497E-A2DB-A5F70264B4C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a:extLst>
            <a:ext uri="{FF2B5EF4-FFF2-40B4-BE49-F238E27FC236}">
              <a16:creationId xmlns:a16="http://schemas.microsoft.com/office/drawing/2014/main" id="{6164C0B8-4401-41E7-9C98-90B9F05BF622}"/>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C42CD21A-C440-430E-B3C7-7C0BFA7E766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311" name="直線コネクタ 310">
          <a:extLst>
            <a:ext uri="{FF2B5EF4-FFF2-40B4-BE49-F238E27FC236}">
              <a16:creationId xmlns:a16="http://schemas.microsoft.com/office/drawing/2014/main" id="{4AABCA10-20A5-44E4-BBEE-B12E5578C42E}"/>
            </a:ext>
          </a:extLst>
        </xdr:cNvPr>
        <xdr:cNvCxnSpPr/>
      </xdr:nvCxnSpPr>
      <xdr:spPr>
        <a:xfrm flipV="1">
          <a:off x="14375764" y="5846445"/>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A90E4612-908A-40E2-ABF8-BBFBF9FBEF3A}"/>
            </a:ext>
          </a:extLst>
        </xdr:cNvPr>
        <xdr:cNvSpPr txBox="1"/>
      </xdr:nvSpPr>
      <xdr:spPr>
        <a:xfrm>
          <a:off x="14414500"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3" name="直線コネクタ 312">
          <a:extLst>
            <a:ext uri="{FF2B5EF4-FFF2-40B4-BE49-F238E27FC236}">
              <a16:creationId xmlns:a16="http://schemas.microsoft.com/office/drawing/2014/main" id="{E8627F31-3548-441A-8C61-43D726EAE3EE}"/>
            </a:ext>
          </a:extLst>
        </xdr:cNvPr>
        <xdr:cNvCxnSpPr/>
      </xdr:nvCxnSpPr>
      <xdr:spPr>
        <a:xfrm>
          <a:off x="14287500" y="696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30A4BE16-0AE8-4C64-86E9-BD4B72355E8E}"/>
            </a:ext>
          </a:extLst>
        </xdr:cNvPr>
        <xdr:cNvSpPr txBox="1"/>
      </xdr:nvSpPr>
      <xdr:spPr>
        <a:xfrm>
          <a:off x="144145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315" name="直線コネクタ 314">
          <a:extLst>
            <a:ext uri="{FF2B5EF4-FFF2-40B4-BE49-F238E27FC236}">
              <a16:creationId xmlns:a16="http://schemas.microsoft.com/office/drawing/2014/main" id="{CFBC099F-5874-4AD8-8B81-5D1016BAB2BD}"/>
            </a:ext>
          </a:extLst>
        </xdr:cNvPr>
        <xdr:cNvCxnSpPr/>
      </xdr:nvCxnSpPr>
      <xdr:spPr>
        <a:xfrm>
          <a:off x="14287500" y="5846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E874A72D-FAD9-4BA3-BD1A-52F1211DC58B}"/>
            </a:ext>
          </a:extLst>
        </xdr:cNvPr>
        <xdr:cNvSpPr txBox="1"/>
      </xdr:nvSpPr>
      <xdr:spPr>
        <a:xfrm>
          <a:off x="144145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17" name="フローチャート: 判断 316">
          <a:extLst>
            <a:ext uri="{FF2B5EF4-FFF2-40B4-BE49-F238E27FC236}">
              <a16:creationId xmlns:a16="http://schemas.microsoft.com/office/drawing/2014/main" id="{5EDE002A-6ECC-486F-9C29-260A6CB880D0}"/>
            </a:ext>
          </a:extLst>
        </xdr:cNvPr>
        <xdr:cNvSpPr/>
      </xdr:nvSpPr>
      <xdr:spPr>
        <a:xfrm>
          <a:off x="14325600" y="64147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318" name="フローチャート: 判断 317">
          <a:extLst>
            <a:ext uri="{FF2B5EF4-FFF2-40B4-BE49-F238E27FC236}">
              <a16:creationId xmlns:a16="http://schemas.microsoft.com/office/drawing/2014/main" id="{4812B540-3EFE-43A8-8796-A65291622FE2}"/>
            </a:ext>
          </a:extLst>
        </xdr:cNvPr>
        <xdr:cNvSpPr/>
      </xdr:nvSpPr>
      <xdr:spPr>
        <a:xfrm>
          <a:off x="1357884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319" name="フローチャート: 判断 318">
          <a:extLst>
            <a:ext uri="{FF2B5EF4-FFF2-40B4-BE49-F238E27FC236}">
              <a16:creationId xmlns:a16="http://schemas.microsoft.com/office/drawing/2014/main" id="{2BA77B82-67DF-4688-947F-3D8C326666BB}"/>
            </a:ext>
          </a:extLst>
        </xdr:cNvPr>
        <xdr:cNvSpPr/>
      </xdr:nvSpPr>
      <xdr:spPr>
        <a:xfrm>
          <a:off x="1280414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320" name="フローチャート: 判断 319">
          <a:extLst>
            <a:ext uri="{FF2B5EF4-FFF2-40B4-BE49-F238E27FC236}">
              <a16:creationId xmlns:a16="http://schemas.microsoft.com/office/drawing/2014/main" id="{AE530B81-1D07-417E-972A-0595DEFCFBC6}"/>
            </a:ext>
          </a:extLst>
        </xdr:cNvPr>
        <xdr:cNvSpPr/>
      </xdr:nvSpPr>
      <xdr:spPr>
        <a:xfrm>
          <a:off x="12029440" y="63976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321" name="フローチャート: 判断 320">
          <a:extLst>
            <a:ext uri="{FF2B5EF4-FFF2-40B4-BE49-F238E27FC236}">
              <a16:creationId xmlns:a16="http://schemas.microsoft.com/office/drawing/2014/main" id="{21EF7ECD-A047-48CF-A930-82A0B4117FFE}"/>
            </a:ext>
          </a:extLst>
        </xdr:cNvPr>
        <xdr:cNvSpPr/>
      </xdr:nvSpPr>
      <xdr:spPr>
        <a:xfrm>
          <a:off x="1123188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1B54D2B9-2BA1-4894-A0F4-B57E7092F38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11FCB917-A519-49D8-A8A8-396F06DC397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67344F9B-B5A1-4C36-9703-84E0D2D5B99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E3394394-3FAE-4E8C-B07D-8D4A35505D62}"/>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84709097-18DA-44FA-ACB0-690A7009276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27" name="楕円 326">
          <a:extLst>
            <a:ext uri="{FF2B5EF4-FFF2-40B4-BE49-F238E27FC236}">
              <a16:creationId xmlns:a16="http://schemas.microsoft.com/office/drawing/2014/main" id="{A4FA6D6A-AB3E-465C-9746-4F4342156437}"/>
            </a:ext>
          </a:extLst>
        </xdr:cNvPr>
        <xdr:cNvSpPr/>
      </xdr:nvSpPr>
      <xdr:spPr>
        <a:xfrm>
          <a:off x="14325600" y="63385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158767</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EAC97C2A-04E6-4BDB-A488-DE9EECCDCE4D}"/>
            </a:ext>
          </a:extLst>
        </xdr:cNvPr>
        <xdr:cNvSpPr txBox="1"/>
      </xdr:nvSpPr>
      <xdr:spPr>
        <a:xfrm>
          <a:off x="144145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329" name="楕円 328">
          <a:extLst>
            <a:ext uri="{FF2B5EF4-FFF2-40B4-BE49-F238E27FC236}">
              <a16:creationId xmlns:a16="http://schemas.microsoft.com/office/drawing/2014/main" id="{E355847A-E9FB-4677-8BC9-A8B2128CF91D}"/>
            </a:ext>
          </a:extLst>
        </xdr:cNvPr>
        <xdr:cNvSpPr/>
      </xdr:nvSpPr>
      <xdr:spPr>
        <a:xfrm>
          <a:off x="13578840" y="6289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137160</xdr:rowOff>
    </xdr:from>
    <xdr:to>
      <xdr:col>85</xdr:col>
      <xdr:colOff>127000</xdr:colOff>
      <xdr:row>38</xdr:row>
      <xdr:rowOff>15240</xdr:rowOff>
    </xdr:to>
    <xdr:cxnSp macro="">
      <xdr:nvCxnSpPr>
        <xdr:cNvPr id="330" name="直線コネクタ 329">
          <a:extLst>
            <a:ext uri="{FF2B5EF4-FFF2-40B4-BE49-F238E27FC236}">
              <a16:creationId xmlns:a16="http://schemas.microsoft.com/office/drawing/2014/main" id="{D8C3618E-71EF-42C2-A9FD-A32534C13D6F}"/>
            </a:ext>
          </a:extLst>
        </xdr:cNvPr>
        <xdr:cNvCxnSpPr/>
      </xdr:nvCxnSpPr>
      <xdr:spPr>
        <a:xfrm>
          <a:off x="13629640" y="633984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331" name="n_1aveValue【一般廃棄物処理施設】&#10;有形固定資産減価償却率">
          <a:extLst>
            <a:ext uri="{FF2B5EF4-FFF2-40B4-BE49-F238E27FC236}">
              <a16:creationId xmlns:a16="http://schemas.microsoft.com/office/drawing/2014/main" id="{AE4F303C-BA22-4499-9BC2-74D33088008C}"/>
            </a:ext>
          </a:extLst>
        </xdr:cNvPr>
        <xdr:cNvSpPr txBox="1"/>
      </xdr:nvSpPr>
      <xdr:spPr>
        <a:xfrm>
          <a:off x="134372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44467</xdr:rowOff>
    </xdr:from>
    <xdr:ext cx="405111" cy="259045"/>
    <xdr:sp macro="" textlink="">
      <xdr:nvSpPr>
        <xdr:cNvPr id="332" name="n_2aveValue【一般廃棄物処理施設】&#10;有形固定資産減価償却率">
          <a:extLst>
            <a:ext uri="{FF2B5EF4-FFF2-40B4-BE49-F238E27FC236}">
              <a16:creationId xmlns:a16="http://schemas.microsoft.com/office/drawing/2014/main" id="{FFA1A39D-AF5C-4052-B12D-5EFB203D59C8}"/>
            </a:ext>
          </a:extLst>
        </xdr:cNvPr>
        <xdr:cNvSpPr txBox="1"/>
      </xdr:nvSpPr>
      <xdr:spPr>
        <a:xfrm>
          <a:off x="126752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145432</xdr:rowOff>
    </xdr:from>
    <xdr:ext cx="405111" cy="259045"/>
    <xdr:sp macro="" textlink="">
      <xdr:nvSpPr>
        <xdr:cNvPr id="333" name="n_3aveValue【一般廃棄物処理施設】&#10;有形固定資産減価償却率">
          <a:extLst>
            <a:ext uri="{FF2B5EF4-FFF2-40B4-BE49-F238E27FC236}">
              <a16:creationId xmlns:a16="http://schemas.microsoft.com/office/drawing/2014/main" id="{5A54B187-9E62-49E3-B88B-65D864B5FB11}"/>
            </a:ext>
          </a:extLst>
        </xdr:cNvPr>
        <xdr:cNvSpPr txBox="1"/>
      </xdr:nvSpPr>
      <xdr:spPr>
        <a:xfrm>
          <a:off x="119005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334" name="n_4aveValue【一般廃棄物処理施設】&#10;有形固定資産減価償却率">
          <a:extLst>
            <a:ext uri="{FF2B5EF4-FFF2-40B4-BE49-F238E27FC236}">
              <a16:creationId xmlns:a16="http://schemas.microsoft.com/office/drawing/2014/main" id="{D2D2A283-0CCE-4E6A-8DDD-4C954C7B2CCD}"/>
            </a:ext>
          </a:extLst>
        </xdr:cNvPr>
        <xdr:cNvSpPr txBox="1"/>
      </xdr:nvSpPr>
      <xdr:spPr>
        <a:xfrm>
          <a:off x="1110298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33037</xdr:rowOff>
    </xdr:from>
    <xdr:ext cx="405111" cy="259045"/>
    <xdr:sp macro="" textlink="">
      <xdr:nvSpPr>
        <xdr:cNvPr id="335" name="n_1mainValue【一般廃棄物処理施設】&#10;有形固定資産減価償却率">
          <a:extLst>
            <a:ext uri="{FF2B5EF4-FFF2-40B4-BE49-F238E27FC236}">
              <a16:creationId xmlns:a16="http://schemas.microsoft.com/office/drawing/2014/main" id="{DB1CBB0C-1A76-4018-873C-0AB458A627D7}"/>
            </a:ext>
          </a:extLst>
        </xdr:cNvPr>
        <xdr:cNvSpPr txBox="1"/>
      </xdr:nvSpPr>
      <xdr:spPr>
        <a:xfrm>
          <a:off x="134372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a:extLst>
            <a:ext uri="{FF2B5EF4-FFF2-40B4-BE49-F238E27FC236}">
              <a16:creationId xmlns:a16="http://schemas.microsoft.com/office/drawing/2014/main" id="{90F26199-400F-49A1-89EC-534CA29A021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a:extLst>
            <a:ext uri="{FF2B5EF4-FFF2-40B4-BE49-F238E27FC236}">
              <a16:creationId xmlns:a16="http://schemas.microsoft.com/office/drawing/2014/main" id="{557E9D19-6AB4-456A-92AA-43F006E7065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a:extLst>
            <a:ext uri="{FF2B5EF4-FFF2-40B4-BE49-F238E27FC236}">
              <a16:creationId xmlns:a16="http://schemas.microsoft.com/office/drawing/2014/main" id="{C9403E74-6CA6-4BCB-98FF-A2606996F74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a:extLst>
            <a:ext uri="{FF2B5EF4-FFF2-40B4-BE49-F238E27FC236}">
              <a16:creationId xmlns:a16="http://schemas.microsoft.com/office/drawing/2014/main" id="{48AC392F-EBB7-4D6B-ADCF-21D7097E80DC}"/>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a:extLst>
            <a:ext uri="{FF2B5EF4-FFF2-40B4-BE49-F238E27FC236}">
              <a16:creationId xmlns:a16="http://schemas.microsoft.com/office/drawing/2014/main" id="{D825FD9E-2274-4D2F-AB50-A3432830368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a:extLst>
            <a:ext uri="{FF2B5EF4-FFF2-40B4-BE49-F238E27FC236}">
              <a16:creationId xmlns:a16="http://schemas.microsoft.com/office/drawing/2014/main" id="{9F59FA72-04CA-465B-87D9-9606244E5B7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a:extLst>
            <a:ext uri="{FF2B5EF4-FFF2-40B4-BE49-F238E27FC236}">
              <a16:creationId xmlns:a16="http://schemas.microsoft.com/office/drawing/2014/main" id="{FDA6466D-BC51-4434-B1C4-389E24A8CFE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a:extLst>
            <a:ext uri="{FF2B5EF4-FFF2-40B4-BE49-F238E27FC236}">
              <a16:creationId xmlns:a16="http://schemas.microsoft.com/office/drawing/2014/main" id="{B0A862E3-3EC1-41D1-BFF4-A1E6ACFDB9C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a:extLst>
            <a:ext uri="{FF2B5EF4-FFF2-40B4-BE49-F238E27FC236}">
              <a16:creationId xmlns:a16="http://schemas.microsoft.com/office/drawing/2014/main" id="{DB93801C-0712-4D15-9067-C3F8F62AB4D2}"/>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a:extLst>
            <a:ext uri="{FF2B5EF4-FFF2-40B4-BE49-F238E27FC236}">
              <a16:creationId xmlns:a16="http://schemas.microsoft.com/office/drawing/2014/main" id="{DED9BB62-5EAA-4721-8FD1-18C28480722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6" name="直線コネクタ 345">
          <a:extLst>
            <a:ext uri="{FF2B5EF4-FFF2-40B4-BE49-F238E27FC236}">
              <a16:creationId xmlns:a16="http://schemas.microsoft.com/office/drawing/2014/main" id="{E07876B0-9FCC-4CBE-9B20-E258FE93025F}"/>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7" name="テキスト ボックス 346">
          <a:extLst>
            <a:ext uri="{FF2B5EF4-FFF2-40B4-BE49-F238E27FC236}">
              <a16:creationId xmlns:a16="http://schemas.microsoft.com/office/drawing/2014/main" id="{5DE0462E-5DAD-4E7C-849A-17484B6A4BB9}"/>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8" name="直線コネクタ 347">
          <a:extLst>
            <a:ext uri="{FF2B5EF4-FFF2-40B4-BE49-F238E27FC236}">
              <a16:creationId xmlns:a16="http://schemas.microsoft.com/office/drawing/2014/main" id="{39B6A183-28D3-4429-B4C3-4437019A1039}"/>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9" name="テキスト ボックス 348">
          <a:extLst>
            <a:ext uri="{FF2B5EF4-FFF2-40B4-BE49-F238E27FC236}">
              <a16:creationId xmlns:a16="http://schemas.microsoft.com/office/drawing/2014/main" id="{01432CAD-205A-4B36-B5B1-8460673AF468}"/>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0" name="直線コネクタ 349">
          <a:extLst>
            <a:ext uri="{FF2B5EF4-FFF2-40B4-BE49-F238E27FC236}">
              <a16:creationId xmlns:a16="http://schemas.microsoft.com/office/drawing/2014/main" id="{D67188FC-5E39-42DB-95E4-95FBB3C5D034}"/>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1" name="テキスト ボックス 350">
          <a:extLst>
            <a:ext uri="{FF2B5EF4-FFF2-40B4-BE49-F238E27FC236}">
              <a16:creationId xmlns:a16="http://schemas.microsoft.com/office/drawing/2014/main" id="{536B7AFB-5799-4330-998C-30D355527FBC}"/>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2" name="直線コネクタ 351">
          <a:extLst>
            <a:ext uri="{FF2B5EF4-FFF2-40B4-BE49-F238E27FC236}">
              <a16:creationId xmlns:a16="http://schemas.microsoft.com/office/drawing/2014/main" id="{864D704B-E083-4E0F-AAB9-87BAA8FCAC0D}"/>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53" name="テキスト ボックス 352">
          <a:extLst>
            <a:ext uri="{FF2B5EF4-FFF2-40B4-BE49-F238E27FC236}">
              <a16:creationId xmlns:a16="http://schemas.microsoft.com/office/drawing/2014/main" id="{D3FB6216-ADFB-419C-BA1E-17BE221038FA}"/>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4" name="直線コネクタ 353">
          <a:extLst>
            <a:ext uri="{FF2B5EF4-FFF2-40B4-BE49-F238E27FC236}">
              <a16:creationId xmlns:a16="http://schemas.microsoft.com/office/drawing/2014/main" id="{7EF7F131-F61C-44A2-91F9-C248239E97A6}"/>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55" name="テキスト ボックス 354">
          <a:extLst>
            <a:ext uri="{FF2B5EF4-FFF2-40B4-BE49-F238E27FC236}">
              <a16:creationId xmlns:a16="http://schemas.microsoft.com/office/drawing/2014/main" id="{9AF62DCD-1EE7-4939-8779-DD7E539C7FDA}"/>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BA111388-AC04-4656-870C-16D0CC3E0EE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a:extLst>
            <a:ext uri="{FF2B5EF4-FFF2-40B4-BE49-F238E27FC236}">
              <a16:creationId xmlns:a16="http://schemas.microsoft.com/office/drawing/2014/main" id="{D3963D6F-B0C0-4792-9B11-D1E74F3BBC3C}"/>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DFD9E4CE-EA89-4546-B005-B3443024F38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359" name="直線コネクタ 358">
          <a:extLst>
            <a:ext uri="{FF2B5EF4-FFF2-40B4-BE49-F238E27FC236}">
              <a16:creationId xmlns:a16="http://schemas.microsoft.com/office/drawing/2014/main" id="{7606C882-F5A5-4AE6-B2B5-7D587B598107}"/>
            </a:ext>
          </a:extLst>
        </xdr:cNvPr>
        <xdr:cNvCxnSpPr/>
      </xdr:nvCxnSpPr>
      <xdr:spPr>
        <a:xfrm flipV="1">
          <a:off x="19509104" y="5600407"/>
          <a:ext cx="0" cy="144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360" name="【一般廃棄物処理施設】&#10;一人当たり有形固定資産（償却資産）額最小値テキスト">
          <a:extLst>
            <a:ext uri="{FF2B5EF4-FFF2-40B4-BE49-F238E27FC236}">
              <a16:creationId xmlns:a16="http://schemas.microsoft.com/office/drawing/2014/main" id="{DF5C7355-7D1C-4ED7-A3CF-0A0D74079367}"/>
            </a:ext>
          </a:extLst>
        </xdr:cNvPr>
        <xdr:cNvSpPr txBox="1"/>
      </xdr:nvSpPr>
      <xdr:spPr>
        <a:xfrm>
          <a:off x="19547840" y="70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361" name="直線コネクタ 360">
          <a:extLst>
            <a:ext uri="{FF2B5EF4-FFF2-40B4-BE49-F238E27FC236}">
              <a16:creationId xmlns:a16="http://schemas.microsoft.com/office/drawing/2014/main" id="{51D338CF-30E0-4FC0-B1E0-3C6B9E636C2F}"/>
            </a:ext>
          </a:extLst>
        </xdr:cNvPr>
        <xdr:cNvCxnSpPr/>
      </xdr:nvCxnSpPr>
      <xdr:spPr>
        <a:xfrm>
          <a:off x="19443700" y="7041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362" name="【一般廃棄物処理施設】&#10;一人当たり有形固定資産（償却資産）額最大値テキスト">
          <a:extLst>
            <a:ext uri="{FF2B5EF4-FFF2-40B4-BE49-F238E27FC236}">
              <a16:creationId xmlns:a16="http://schemas.microsoft.com/office/drawing/2014/main" id="{38EF3E9C-4CC7-4556-A950-0441D5B07B7E}"/>
            </a:ext>
          </a:extLst>
        </xdr:cNvPr>
        <xdr:cNvSpPr txBox="1"/>
      </xdr:nvSpPr>
      <xdr:spPr>
        <a:xfrm>
          <a:off x="19547840" y="537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363" name="直線コネクタ 362">
          <a:extLst>
            <a:ext uri="{FF2B5EF4-FFF2-40B4-BE49-F238E27FC236}">
              <a16:creationId xmlns:a16="http://schemas.microsoft.com/office/drawing/2014/main" id="{74DDBFB9-E466-4256-806E-F8F5F4F0BDE7}"/>
            </a:ext>
          </a:extLst>
        </xdr:cNvPr>
        <xdr:cNvCxnSpPr/>
      </xdr:nvCxnSpPr>
      <xdr:spPr>
        <a:xfrm>
          <a:off x="19443700" y="5600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364" name="【一般廃棄物処理施設】&#10;一人当たり有形固定資産（償却資産）額平均値テキスト">
          <a:extLst>
            <a:ext uri="{FF2B5EF4-FFF2-40B4-BE49-F238E27FC236}">
              <a16:creationId xmlns:a16="http://schemas.microsoft.com/office/drawing/2014/main" id="{B21564D1-7B92-490D-A8E4-73ECBBCD78D8}"/>
            </a:ext>
          </a:extLst>
        </xdr:cNvPr>
        <xdr:cNvSpPr txBox="1"/>
      </xdr:nvSpPr>
      <xdr:spPr>
        <a:xfrm>
          <a:off x="19547840" y="63700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365" name="フローチャート: 判断 364">
          <a:extLst>
            <a:ext uri="{FF2B5EF4-FFF2-40B4-BE49-F238E27FC236}">
              <a16:creationId xmlns:a16="http://schemas.microsoft.com/office/drawing/2014/main" id="{F7AED661-3372-4DD5-85D3-FDF1A487A2B3}"/>
            </a:ext>
          </a:extLst>
        </xdr:cNvPr>
        <xdr:cNvSpPr/>
      </xdr:nvSpPr>
      <xdr:spPr>
        <a:xfrm>
          <a:off x="19458940" y="6514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366" name="フローチャート: 判断 365">
          <a:extLst>
            <a:ext uri="{FF2B5EF4-FFF2-40B4-BE49-F238E27FC236}">
              <a16:creationId xmlns:a16="http://schemas.microsoft.com/office/drawing/2014/main" id="{9685424A-B0B6-401B-BFB4-7BC5F3A06D82}"/>
            </a:ext>
          </a:extLst>
        </xdr:cNvPr>
        <xdr:cNvSpPr/>
      </xdr:nvSpPr>
      <xdr:spPr>
        <a:xfrm>
          <a:off x="18735040" y="65248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367" name="フローチャート: 判断 366">
          <a:extLst>
            <a:ext uri="{FF2B5EF4-FFF2-40B4-BE49-F238E27FC236}">
              <a16:creationId xmlns:a16="http://schemas.microsoft.com/office/drawing/2014/main" id="{2B241B3C-EFFC-43F0-8FB0-4D00A4C2EFCE}"/>
            </a:ext>
          </a:extLst>
        </xdr:cNvPr>
        <xdr:cNvSpPr/>
      </xdr:nvSpPr>
      <xdr:spPr>
        <a:xfrm>
          <a:off x="17937480" y="6533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368" name="フローチャート: 判断 367">
          <a:extLst>
            <a:ext uri="{FF2B5EF4-FFF2-40B4-BE49-F238E27FC236}">
              <a16:creationId xmlns:a16="http://schemas.microsoft.com/office/drawing/2014/main" id="{B2EF01D1-C63C-4F44-9416-A21C16DA974F}"/>
            </a:ext>
          </a:extLst>
        </xdr:cNvPr>
        <xdr:cNvSpPr/>
      </xdr:nvSpPr>
      <xdr:spPr>
        <a:xfrm>
          <a:off x="17162780" y="655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369" name="フローチャート: 判断 368">
          <a:extLst>
            <a:ext uri="{FF2B5EF4-FFF2-40B4-BE49-F238E27FC236}">
              <a16:creationId xmlns:a16="http://schemas.microsoft.com/office/drawing/2014/main" id="{4251C9E8-7FE7-4F8D-8B6C-DDDD7800A344}"/>
            </a:ext>
          </a:extLst>
        </xdr:cNvPr>
        <xdr:cNvSpPr/>
      </xdr:nvSpPr>
      <xdr:spPr>
        <a:xfrm>
          <a:off x="16388080" y="6605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F190986A-F3A9-4427-A4D4-4FEA737DD9C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C9F74008-D1EA-4956-9A94-2FB83300EA41}"/>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7ACCB436-5022-47E9-A2BD-E6D91AA25A0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F7357A00-E8E4-4BF1-955E-D541631EF8AE}"/>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C1CC1592-101A-40EF-93D9-9F873B99EF5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24425</xdr:rowOff>
    </xdr:from>
    <xdr:to>
      <xdr:col>116</xdr:col>
      <xdr:colOff>114300</xdr:colOff>
      <xdr:row>41</xdr:row>
      <xdr:rowOff>126025</xdr:rowOff>
    </xdr:to>
    <xdr:sp macro="" textlink="">
      <xdr:nvSpPr>
        <xdr:cNvPr id="375" name="楕円 374">
          <a:extLst>
            <a:ext uri="{FF2B5EF4-FFF2-40B4-BE49-F238E27FC236}">
              <a16:creationId xmlns:a16="http://schemas.microsoft.com/office/drawing/2014/main" id="{72E4F774-E141-4593-B218-5DAAEAFE4FFC}"/>
            </a:ext>
          </a:extLst>
        </xdr:cNvPr>
        <xdr:cNvSpPr/>
      </xdr:nvSpPr>
      <xdr:spPr>
        <a:xfrm>
          <a:off x="19458940" y="689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110802</xdr:rowOff>
    </xdr:from>
    <xdr:ext cx="534377" cy="259045"/>
    <xdr:sp macro="" textlink="">
      <xdr:nvSpPr>
        <xdr:cNvPr id="376" name="【一般廃棄物処理施設】&#10;一人当たり有形固定資産（償却資産）額該当値テキスト">
          <a:extLst>
            <a:ext uri="{FF2B5EF4-FFF2-40B4-BE49-F238E27FC236}">
              <a16:creationId xmlns:a16="http://schemas.microsoft.com/office/drawing/2014/main" id="{DBF42CD5-6DDB-40E0-83E3-E606ED2B7459}"/>
            </a:ext>
          </a:extLst>
        </xdr:cNvPr>
        <xdr:cNvSpPr txBox="1"/>
      </xdr:nvSpPr>
      <xdr:spPr>
        <a:xfrm>
          <a:off x="19547840" y="68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25480</xdr:rowOff>
    </xdr:from>
    <xdr:to>
      <xdr:col>112</xdr:col>
      <xdr:colOff>38100</xdr:colOff>
      <xdr:row>41</xdr:row>
      <xdr:rowOff>127080</xdr:rowOff>
    </xdr:to>
    <xdr:sp macro="" textlink="">
      <xdr:nvSpPr>
        <xdr:cNvPr id="377" name="楕円 376">
          <a:extLst>
            <a:ext uri="{FF2B5EF4-FFF2-40B4-BE49-F238E27FC236}">
              <a16:creationId xmlns:a16="http://schemas.microsoft.com/office/drawing/2014/main" id="{787A5C65-1147-4EC2-8F0C-4C3EE3C99813}"/>
            </a:ext>
          </a:extLst>
        </xdr:cNvPr>
        <xdr:cNvSpPr/>
      </xdr:nvSpPr>
      <xdr:spPr>
        <a:xfrm>
          <a:off x="18735040" y="6898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75225</xdr:rowOff>
    </xdr:from>
    <xdr:to>
      <xdr:col>116</xdr:col>
      <xdr:colOff>63500</xdr:colOff>
      <xdr:row>41</xdr:row>
      <xdr:rowOff>76280</xdr:rowOff>
    </xdr:to>
    <xdr:cxnSp macro="">
      <xdr:nvCxnSpPr>
        <xdr:cNvPr id="378" name="直線コネクタ 377">
          <a:extLst>
            <a:ext uri="{FF2B5EF4-FFF2-40B4-BE49-F238E27FC236}">
              <a16:creationId xmlns:a16="http://schemas.microsoft.com/office/drawing/2014/main" id="{BC51B7E2-B8A4-4AF5-95F3-AFAD1BDDCA2E}"/>
            </a:ext>
          </a:extLst>
        </xdr:cNvPr>
        <xdr:cNvCxnSpPr/>
      </xdr:nvCxnSpPr>
      <xdr:spPr>
        <a:xfrm flipV="1">
          <a:off x="18778220" y="6948465"/>
          <a:ext cx="73152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379" name="n_1aveValue【一般廃棄物処理施設】&#10;一人当たり有形固定資産（償却資産）額">
          <a:extLst>
            <a:ext uri="{FF2B5EF4-FFF2-40B4-BE49-F238E27FC236}">
              <a16:creationId xmlns:a16="http://schemas.microsoft.com/office/drawing/2014/main" id="{D566655A-F47A-4500-8658-BAEBE0DD70A2}"/>
            </a:ext>
          </a:extLst>
        </xdr:cNvPr>
        <xdr:cNvSpPr txBox="1"/>
      </xdr:nvSpPr>
      <xdr:spPr>
        <a:xfrm>
          <a:off x="18496495" y="630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110277</xdr:rowOff>
    </xdr:from>
    <xdr:ext cx="599010" cy="259045"/>
    <xdr:sp macro="" textlink="">
      <xdr:nvSpPr>
        <xdr:cNvPr id="380" name="n_2aveValue【一般廃棄物処理施設】&#10;一人当たり有形固定資産（償却資産）額">
          <a:extLst>
            <a:ext uri="{FF2B5EF4-FFF2-40B4-BE49-F238E27FC236}">
              <a16:creationId xmlns:a16="http://schemas.microsoft.com/office/drawing/2014/main" id="{31E9619E-B448-4E0C-AA82-CCA36DCB3815}"/>
            </a:ext>
          </a:extLst>
        </xdr:cNvPr>
        <xdr:cNvSpPr txBox="1"/>
      </xdr:nvSpPr>
      <xdr:spPr>
        <a:xfrm>
          <a:off x="17734495" y="631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381" name="n_3aveValue【一般廃棄物処理施設】&#10;一人当たり有形固定資産（償却資産）額">
          <a:extLst>
            <a:ext uri="{FF2B5EF4-FFF2-40B4-BE49-F238E27FC236}">
              <a16:creationId xmlns:a16="http://schemas.microsoft.com/office/drawing/2014/main" id="{253A617A-8186-4536-889B-48B44EE39037}"/>
            </a:ext>
          </a:extLst>
        </xdr:cNvPr>
        <xdr:cNvSpPr txBox="1"/>
      </xdr:nvSpPr>
      <xdr:spPr>
        <a:xfrm>
          <a:off x="16936935" y="634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382" name="n_4aveValue【一般廃棄物処理施設】&#10;一人当たり有形固定資産（償却資産）額">
          <a:extLst>
            <a:ext uri="{FF2B5EF4-FFF2-40B4-BE49-F238E27FC236}">
              <a16:creationId xmlns:a16="http://schemas.microsoft.com/office/drawing/2014/main" id="{66E53C17-D0EE-4849-B122-98CD0261997A}"/>
            </a:ext>
          </a:extLst>
        </xdr:cNvPr>
        <xdr:cNvSpPr txBox="1"/>
      </xdr:nvSpPr>
      <xdr:spPr>
        <a:xfrm>
          <a:off x="16162235" y="638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118207</xdr:rowOff>
    </xdr:from>
    <xdr:ext cx="534377" cy="259045"/>
    <xdr:sp macro="" textlink="">
      <xdr:nvSpPr>
        <xdr:cNvPr id="383" name="n_1mainValue【一般廃棄物処理施設】&#10;一人当たり有形固定資産（償却資産）額">
          <a:extLst>
            <a:ext uri="{FF2B5EF4-FFF2-40B4-BE49-F238E27FC236}">
              <a16:creationId xmlns:a16="http://schemas.microsoft.com/office/drawing/2014/main" id="{959BDA8B-B3C5-486C-8136-B6D7DCF03238}"/>
            </a:ext>
          </a:extLst>
        </xdr:cNvPr>
        <xdr:cNvSpPr txBox="1"/>
      </xdr:nvSpPr>
      <xdr:spPr>
        <a:xfrm>
          <a:off x="18528811" y="69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a:extLst>
            <a:ext uri="{FF2B5EF4-FFF2-40B4-BE49-F238E27FC236}">
              <a16:creationId xmlns:a16="http://schemas.microsoft.com/office/drawing/2014/main" id="{3175EEFF-A44B-4AE7-9942-7C08CFEE8662}"/>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a:extLst>
            <a:ext uri="{FF2B5EF4-FFF2-40B4-BE49-F238E27FC236}">
              <a16:creationId xmlns:a16="http://schemas.microsoft.com/office/drawing/2014/main" id="{64C39DB3-B1BA-48C4-B0B8-9C9CAD1A3E6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a:extLst>
            <a:ext uri="{FF2B5EF4-FFF2-40B4-BE49-F238E27FC236}">
              <a16:creationId xmlns:a16="http://schemas.microsoft.com/office/drawing/2014/main" id="{C3FEDC9B-48E0-4D0C-A857-35C1D5C10DC2}"/>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a:extLst>
            <a:ext uri="{FF2B5EF4-FFF2-40B4-BE49-F238E27FC236}">
              <a16:creationId xmlns:a16="http://schemas.microsoft.com/office/drawing/2014/main" id="{D10BB38D-872A-4235-953E-D827B419FBF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a:extLst>
            <a:ext uri="{FF2B5EF4-FFF2-40B4-BE49-F238E27FC236}">
              <a16:creationId xmlns:a16="http://schemas.microsoft.com/office/drawing/2014/main" id="{9810B4D2-638C-42C1-B875-73AD842E4A8C}"/>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a:extLst>
            <a:ext uri="{FF2B5EF4-FFF2-40B4-BE49-F238E27FC236}">
              <a16:creationId xmlns:a16="http://schemas.microsoft.com/office/drawing/2014/main" id="{A40A555A-0578-493F-A88B-FEA22F7550F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a:extLst>
            <a:ext uri="{FF2B5EF4-FFF2-40B4-BE49-F238E27FC236}">
              <a16:creationId xmlns:a16="http://schemas.microsoft.com/office/drawing/2014/main" id="{50DC9EFB-A304-4E79-8CB4-06EB7A1A718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a:extLst>
            <a:ext uri="{FF2B5EF4-FFF2-40B4-BE49-F238E27FC236}">
              <a16:creationId xmlns:a16="http://schemas.microsoft.com/office/drawing/2014/main" id="{FC26D61D-3DFF-4457-8B68-D6DF81F4029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a:extLst>
            <a:ext uri="{FF2B5EF4-FFF2-40B4-BE49-F238E27FC236}">
              <a16:creationId xmlns:a16="http://schemas.microsoft.com/office/drawing/2014/main" id="{4FE85DD8-EE0C-4F7C-AA9D-4E89CA9A3FC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a:extLst>
            <a:ext uri="{FF2B5EF4-FFF2-40B4-BE49-F238E27FC236}">
              <a16:creationId xmlns:a16="http://schemas.microsoft.com/office/drawing/2014/main" id="{84B0F346-B4AE-4A97-9B46-2C11CBF671A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4" name="テキスト ボックス 393">
          <a:extLst>
            <a:ext uri="{FF2B5EF4-FFF2-40B4-BE49-F238E27FC236}">
              <a16:creationId xmlns:a16="http://schemas.microsoft.com/office/drawing/2014/main" id="{64A1EE59-BCBA-4426-8D68-4DEBB181360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5" name="直線コネクタ 394">
          <a:extLst>
            <a:ext uri="{FF2B5EF4-FFF2-40B4-BE49-F238E27FC236}">
              <a16:creationId xmlns:a16="http://schemas.microsoft.com/office/drawing/2014/main" id="{735929D2-518C-4511-8D0D-CA475787E7B7}"/>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96" name="テキスト ボックス 395">
          <a:extLst>
            <a:ext uri="{FF2B5EF4-FFF2-40B4-BE49-F238E27FC236}">
              <a16:creationId xmlns:a16="http://schemas.microsoft.com/office/drawing/2014/main" id="{0BA401F5-DA95-42F2-9123-8A62809CAF9F}"/>
            </a:ext>
          </a:extLst>
        </xdr:cNvPr>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7" name="直線コネクタ 396">
          <a:extLst>
            <a:ext uri="{FF2B5EF4-FFF2-40B4-BE49-F238E27FC236}">
              <a16:creationId xmlns:a16="http://schemas.microsoft.com/office/drawing/2014/main" id="{CA8516FC-49A2-44B1-B55F-FB310C486E61}"/>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8" name="テキスト ボックス 397">
          <a:extLst>
            <a:ext uri="{FF2B5EF4-FFF2-40B4-BE49-F238E27FC236}">
              <a16:creationId xmlns:a16="http://schemas.microsoft.com/office/drawing/2014/main" id="{34576E3F-6257-4323-9943-9AB7CA412B8C}"/>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9" name="直線コネクタ 398">
          <a:extLst>
            <a:ext uri="{FF2B5EF4-FFF2-40B4-BE49-F238E27FC236}">
              <a16:creationId xmlns:a16="http://schemas.microsoft.com/office/drawing/2014/main" id="{1EE0E208-6E2A-44AD-A1E6-7E2495D5E4E4}"/>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0" name="テキスト ボックス 399">
          <a:extLst>
            <a:ext uri="{FF2B5EF4-FFF2-40B4-BE49-F238E27FC236}">
              <a16:creationId xmlns:a16="http://schemas.microsoft.com/office/drawing/2014/main" id="{744F67A3-074E-447C-AEFB-A4EC2A4A10B4}"/>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1" name="直線コネクタ 400">
          <a:extLst>
            <a:ext uri="{FF2B5EF4-FFF2-40B4-BE49-F238E27FC236}">
              <a16:creationId xmlns:a16="http://schemas.microsoft.com/office/drawing/2014/main" id="{8ED2C942-B1D4-4797-A1B1-C2425A7975BB}"/>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2" name="テキスト ボックス 401">
          <a:extLst>
            <a:ext uri="{FF2B5EF4-FFF2-40B4-BE49-F238E27FC236}">
              <a16:creationId xmlns:a16="http://schemas.microsoft.com/office/drawing/2014/main" id="{E90C78C3-16C8-4D78-B239-0B397B41A49F}"/>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id="{F05B72A6-2297-4856-AC54-D572AAA3A0D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4" name="テキスト ボックス 403">
          <a:extLst>
            <a:ext uri="{FF2B5EF4-FFF2-40B4-BE49-F238E27FC236}">
              <a16:creationId xmlns:a16="http://schemas.microsoft.com/office/drawing/2014/main" id="{224D313E-259E-4428-A464-93D113DAF225}"/>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保健センター・保健所】&#10;有形固定資産減価償却率グラフ枠">
          <a:extLst>
            <a:ext uri="{FF2B5EF4-FFF2-40B4-BE49-F238E27FC236}">
              <a16:creationId xmlns:a16="http://schemas.microsoft.com/office/drawing/2014/main" id="{5DB98EBD-62D3-45AD-8A88-07894BD7634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406" name="直線コネクタ 405">
          <a:extLst>
            <a:ext uri="{FF2B5EF4-FFF2-40B4-BE49-F238E27FC236}">
              <a16:creationId xmlns:a16="http://schemas.microsoft.com/office/drawing/2014/main" id="{D377AB56-5EF1-4478-9EB3-6E74190EB7CE}"/>
            </a:ext>
          </a:extLst>
        </xdr:cNvPr>
        <xdr:cNvCxnSpPr/>
      </xdr:nvCxnSpPr>
      <xdr:spPr>
        <a:xfrm flipV="1">
          <a:off x="14375764" y="9263634"/>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07" name="【保健センター・保健所】&#10;有形固定資産減価償却率最小値テキスト">
          <a:extLst>
            <a:ext uri="{FF2B5EF4-FFF2-40B4-BE49-F238E27FC236}">
              <a16:creationId xmlns:a16="http://schemas.microsoft.com/office/drawing/2014/main" id="{B694E4BA-11A3-4F69-84C4-F32994BF3D5B}"/>
            </a:ext>
          </a:extLst>
        </xdr:cNvPr>
        <xdr:cNvSpPr txBox="1"/>
      </xdr:nvSpPr>
      <xdr:spPr>
        <a:xfrm>
          <a:off x="14414500" y="1073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08" name="直線コネクタ 407">
          <a:extLst>
            <a:ext uri="{FF2B5EF4-FFF2-40B4-BE49-F238E27FC236}">
              <a16:creationId xmlns:a16="http://schemas.microsoft.com/office/drawing/2014/main" id="{37121958-2B99-4054-B858-4EA158915F4F}"/>
            </a:ext>
          </a:extLst>
        </xdr:cNvPr>
        <xdr:cNvCxnSpPr/>
      </xdr:nvCxnSpPr>
      <xdr:spPr>
        <a:xfrm>
          <a:off x="14287500" y="107304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09" name="【保健センター・保健所】&#10;有形固定資産減価償却率最大値テキスト">
          <a:extLst>
            <a:ext uri="{FF2B5EF4-FFF2-40B4-BE49-F238E27FC236}">
              <a16:creationId xmlns:a16="http://schemas.microsoft.com/office/drawing/2014/main" id="{66D2BB7C-1A45-440E-A7B0-2CDD329C48FE}"/>
            </a:ext>
          </a:extLst>
        </xdr:cNvPr>
        <xdr:cNvSpPr txBox="1"/>
      </xdr:nvSpPr>
      <xdr:spPr>
        <a:xfrm>
          <a:off x="14414500" y="9046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10" name="直線コネクタ 409">
          <a:extLst>
            <a:ext uri="{FF2B5EF4-FFF2-40B4-BE49-F238E27FC236}">
              <a16:creationId xmlns:a16="http://schemas.microsoft.com/office/drawing/2014/main" id="{C3C40161-95EC-4942-8CCF-BBFFC7B6C3A5}"/>
            </a:ext>
          </a:extLst>
        </xdr:cNvPr>
        <xdr:cNvCxnSpPr/>
      </xdr:nvCxnSpPr>
      <xdr:spPr>
        <a:xfrm>
          <a:off x="14287500" y="9263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411" name="【保健センター・保健所】&#10;有形固定資産減価償却率平均値テキスト">
          <a:extLst>
            <a:ext uri="{FF2B5EF4-FFF2-40B4-BE49-F238E27FC236}">
              <a16:creationId xmlns:a16="http://schemas.microsoft.com/office/drawing/2014/main" id="{A0D1F416-230E-4651-8BDD-4F74EC3F8D20}"/>
            </a:ext>
          </a:extLst>
        </xdr:cNvPr>
        <xdr:cNvSpPr txBox="1"/>
      </xdr:nvSpPr>
      <xdr:spPr>
        <a:xfrm>
          <a:off x="14414500" y="9611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12" name="フローチャート: 判断 411">
          <a:extLst>
            <a:ext uri="{FF2B5EF4-FFF2-40B4-BE49-F238E27FC236}">
              <a16:creationId xmlns:a16="http://schemas.microsoft.com/office/drawing/2014/main" id="{A8ECFED6-F582-49EE-B463-5636620D3EE6}"/>
            </a:ext>
          </a:extLst>
        </xdr:cNvPr>
        <xdr:cNvSpPr/>
      </xdr:nvSpPr>
      <xdr:spPr>
        <a:xfrm>
          <a:off x="14325600" y="963269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413" name="フローチャート: 判断 412">
          <a:extLst>
            <a:ext uri="{FF2B5EF4-FFF2-40B4-BE49-F238E27FC236}">
              <a16:creationId xmlns:a16="http://schemas.microsoft.com/office/drawing/2014/main" id="{00F45813-6D3F-4BE0-8B69-E70D741052A0}"/>
            </a:ext>
          </a:extLst>
        </xdr:cNvPr>
        <xdr:cNvSpPr/>
      </xdr:nvSpPr>
      <xdr:spPr>
        <a:xfrm>
          <a:off x="13578840" y="9547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414" name="フローチャート: 判断 413">
          <a:extLst>
            <a:ext uri="{FF2B5EF4-FFF2-40B4-BE49-F238E27FC236}">
              <a16:creationId xmlns:a16="http://schemas.microsoft.com/office/drawing/2014/main" id="{9CAFC6D9-FB51-42F1-99C5-71E90CB1BFD1}"/>
            </a:ext>
          </a:extLst>
        </xdr:cNvPr>
        <xdr:cNvSpPr/>
      </xdr:nvSpPr>
      <xdr:spPr>
        <a:xfrm>
          <a:off x="12804140" y="9513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415" name="フローチャート: 判断 414">
          <a:extLst>
            <a:ext uri="{FF2B5EF4-FFF2-40B4-BE49-F238E27FC236}">
              <a16:creationId xmlns:a16="http://schemas.microsoft.com/office/drawing/2014/main" id="{B68F1169-B0E1-48FC-A3AC-E954707A0FB9}"/>
            </a:ext>
          </a:extLst>
        </xdr:cNvPr>
        <xdr:cNvSpPr/>
      </xdr:nvSpPr>
      <xdr:spPr>
        <a:xfrm>
          <a:off x="12029440" y="9497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416" name="フローチャート: 判断 415">
          <a:extLst>
            <a:ext uri="{FF2B5EF4-FFF2-40B4-BE49-F238E27FC236}">
              <a16:creationId xmlns:a16="http://schemas.microsoft.com/office/drawing/2014/main" id="{FB76B961-6C0D-4FBA-8118-4D22B098E964}"/>
            </a:ext>
          </a:extLst>
        </xdr:cNvPr>
        <xdr:cNvSpPr/>
      </xdr:nvSpPr>
      <xdr:spPr>
        <a:xfrm>
          <a:off x="1123188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13F33B62-121B-475F-B298-0A09C394AA1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F612AB54-8741-4F42-8A28-6906E1CAA82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AC3BD3AF-964E-40E8-979C-B1113F4D5B5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C417BB32-85FE-4B11-A814-27489D0F4C5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48C1EF2C-E27E-4E68-B64B-65F8DA0F64D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40640</xdr:rowOff>
    </xdr:from>
    <xdr:to>
      <xdr:col>85</xdr:col>
      <xdr:colOff>177800</xdr:colOff>
      <xdr:row>56</xdr:row>
      <xdr:rowOff>142240</xdr:rowOff>
    </xdr:to>
    <xdr:sp macro="" textlink="">
      <xdr:nvSpPr>
        <xdr:cNvPr id="422" name="楕円 421">
          <a:extLst>
            <a:ext uri="{FF2B5EF4-FFF2-40B4-BE49-F238E27FC236}">
              <a16:creationId xmlns:a16="http://schemas.microsoft.com/office/drawing/2014/main" id="{DADB8E0C-A68B-4F7A-B790-03EEFD495255}"/>
            </a:ext>
          </a:extLst>
        </xdr:cNvPr>
        <xdr:cNvSpPr/>
      </xdr:nvSpPr>
      <xdr:spPr>
        <a:xfrm>
          <a:off x="14325600" y="94284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63517</xdr:rowOff>
    </xdr:from>
    <xdr:ext cx="405111" cy="259045"/>
    <xdr:sp macro="" textlink="">
      <xdr:nvSpPr>
        <xdr:cNvPr id="423" name="【保健センター・保健所】&#10;有形固定資産減価償却率該当値テキスト">
          <a:extLst>
            <a:ext uri="{FF2B5EF4-FFF2-40B4-BE49-F238E27FC236}">
              <a16:creationId xmlns:a16="http://schemas.microsoft.com/office/drawing/2014/main" id="{4FAB474C-B5BC-4D3E-8A62-6EBBECD58BEE}"/>
            </a:ext>
          </a:extLst>
        </xdr:cNvPr>
        <xdr:cNvSpPr txBox="1"/>
      </xdr:nvSpPr>
      <xdr:spPr>
        <a:xfrm>
          <a:off x="14414500"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424" name="楕円 423">
          <a:extLst>
            <a:ext uri="{FF2B5EF4-FFF2-40B4-BE49-F238E27FC236}">
              <a16:creationId xmlns:a16="http://schemas.microsoft.com/office/drawing/2014/main" id="{9F0894CF-F214-43B4-A902-7B807AC6EE5A}"/>
            </a:ext>
          </a:extLst>
        </xdr:cNvPr>
        <xdr:cNvSpPr/>
      </xdr:nvSpPr>
      <xdr:spPr>
        <a:xfrm>
          <a:off x="13578840" y="938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91440</xdr:rowOff>
    </xdr:to>
    <xdr:cxnSp macro="">
      <xdr:nvCxnSpPr>
        <xdr:cNvPr id="425" name="直線コネクタ 424">
          <a:extLst>
            <a:ext uri="{FF2B5EF4-FFF2-40B4-BE49-F238E27FC236}">
              <a16:creationId xmlns:a16="http://schemas.microsoft.com/office/drawing/2014/main" id="{65EE2D52-E371-49E2-BBF1-DBEF7F0F0ADB}"/>
            </a:ext>
          </a:extLst>
        </xdr:cNvPr>
        <xdr:cNvCxnSpPr/>
      </xdr:nvCxnSpPr>
      <xdr:spPr>
        <a:xfrm>
          <a:off x="13629640" y="943356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426" name="楕円 425">
          <a:extLst>
            <a:ext uri="{FF2B5EF4-FFF2-40B4-BE49-F238E27FC236}">
              <a16:creationId xmlns:a16="http://schemas.microsoft.com/office/drawing/2014/main" id="{C0BF6F92-AF8D-481D-9EC5-6A1966AC7FC3}"/>
            </a:ext>
          </a:extLst>
        </xdr:cNvPr>
        <xdr:cNvSpPr/>
      </xdr:nvSpPr>
      <xdr:spPr>
        <a:xfrm>
          <a:off x="12804140"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45720</xdr:rowOff>
    </xdr:to>
    <xdr:cxnSp macro="">
      <xdr:nvCxnSpPr>
        <xdr:cNvPr id="427" name="直線コネクタ 426">
          <a:extLst>
            <a:ext uri="{FF2B5EF4-FFF2-40B4-BE49-F238E27FC236}">
              <a16:creationId xmlns:a16="http://schemas.microsoft.com/office/drawing/2014/main" id="{DE881CBC-102A-4C69-B687-9ACA7E7DC2B0}"/>
            </a:ext>
          </a:extLst>
        </xdr:cNvPr>
        <xdr:cNvCxnSpPr/>
      </xdr:nvCxnSpPr>
      <xdr:spPr>
        <a:xfrm>
          <a:off x="12854940" y="938784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74930</xdr:rowOff>
    </xdr:from>
    <xdr:to>
      <xdr:col>72</xdr:col>
      <xdr:colOff>38100</xdr:colOff>
      <xdr:row>56</xdr:row>
      <xdr:rowOff>5080</xdr:rowOff>
    </xdr:to>
    <xdr:sp macro="" textlink="">
      <xdr:nvSpPr>
        <xdr:cNvPr id="428" name="楕円 427">
          <a:extLst>
            <a:ext uri="{FF2B5EF4-FFF2-40B4-BE49-F238E27FC236}">
              <a16:creationId xmlns:a16="http://schemas.microsoft.com/office/drawing/2014/main" id="{87C7533A-5B7D-4F13-90D5-F121CB10ACA1}"/>
            </a:ext>
          </a:extLst>
        </xdr:cNvPr>
        <xdr:cNvSpPr/>
      </xdr:nvSpPr>
      <xdr:spPr>
        <a:xfrm>
          <a:off x="12029440" y="9295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125730</xdr:rowOff>
    </xdr:from>
    <xdr:to>
      <xdr:col>76</xdr:col>
      <xdr:colOff>114300</xdr:colOff>
      <xdr:row>56</xdr:row>
      <xdr:rowOff>0</xdr:rowOff>
    </xdr:to>
    <xdr:cxnSp macro="">
      <xdr:nvCxnSpPr>
        <xdr:cNvPr id="429" name="直線コネクタ 428">
          <a:extLst>
            <a:ext uri="{FF2B5EF4-FFF2-40B4-BE49-F238E27FC236}">
              <a16:creationId xmlns:a16="http://schemas.microsoft.com/office/drawing/2014/main" id="{5B3C7110-86E5-4874-AAF4-2C642583AFFD}"/>
            </a:ext>
          </a:extLst>
        </xdr:cNvPr>
        <xdr:cNvCxnSpPr/>
      </xdr:nvCxnSpPr>
      <xdr:spPr>
        <a:xfrm>
          <a:off x="12072620" y="934593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29210</xdr:rowOff>
    </xdr:from>
    <xdr:to>
      <xdr:col>67</xdr:col>
      <xdr:colOff>101600</xdr:colOff>
      <xdr:row>55</xdr:row>
      <xdr:rowOff>130810</xdr:rowOff>
    </xdr:to>
    <xdr:sp macro="" textlink="">
      <xdr:nvSpPr>
        <xdr:cNvPr id="430" name="楕円 429">
          <a:extLst>
            <a:ext uri="{FF2B5EF4-FFF2-40B4-BE49-F238E27FC236}">
              <a16:creationId xmlns:a16="http://schemas.microsoft.com/office/drawing/2014/main" id="{4B1991B1-4CD1-40FD-AAF2-D07C51AD1934}"/>
            </a:ext>
          </a:extLst>
        </xdr:cNvPr>
        <xdr:cNvSpPr/>
      </xdr:nvSpPr>
      <xdr:spPr>
        <a:xfrm>
          <a:off x="1123188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80010</xdr:rowOff>
    </xdr:from>
    <xdr:to>
      <xdr:col>71</xdr:col>
      <xdr:colOff>177800</xdr:colOff>
      <xdr:row>55</xdr:row>
      <xdr:rowOff>125730</xdr:rowOff>
    </xdr:to>
    <xdr:cxnSp macro="">
      <xdr:nvCxnSpPr>
        <xdr:cNvPr id="431" name="直線コネクタ 430">
          <a:extLst>
            <a:ext uri="{FF2B5EF4-FFF2-40B4-BE49-F238E27FC236}">
              <a16:creationId xmlns:a16="http://schemas.microsoft.com/office/drawing/2014/main" id="{24CFF60E-8CF2-4DB8-8939-8B78E2EBDAF3}"/>
            </a:ext>
          </a:extLst>
        </xdr:cNvPr>
        <xdr:cNvCxnSpPr/>
      </xdr:nvCxnSpPr>
      <xdr:spPr>
        <a:xfrm>
          <a:off x="11282680" y="930021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80789</xdr:rowOff>
    </xdr:from>
    <xdr:ext cx="405111" cy="259045"/>
    <xdr:sp macro="" textlink="">
      <xdr:nvSpPr>
        <xdr:cNvPr id="432" name="n_1aveValue【保健センター・保健所】&#10;有形固定資産減価償却率">
          <a:extLst>
            <a:ext uri="{FF2B5EF4-FFF2-40B4-BE49-F238E27FC236}">
              <a16:creationId xmlns:a16="http://schemas.microsoft.com/office/drawing/2014/main" id="{D0F36D25-D97F-48A6-8BD8-AB526CD1B2FD}"/>
            </a:ext>
          </a:extLst>
        </xdr:cNvPr>
        <xdr:cNvSpPr txBox="1"/>
      </xdr:nvSpPr>
      <xdr:spPr>
        <a:xfrm>
          <a:off x="13437244" y="963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46499</xdr:rowOff>
    </xdr:from>
    <xdr:ext cx="405111" cy="259045"/>
    <xdr:sp macro="" textlink="">
      <xdr:nvSpPr>
        <xdr:cNvPr id="433" name="n_2aveValue【保健センター・保健所】&#10;有形固定資産減価償却率">
          <a:extLst>
            <a:ext uri="{FF2B5EF4-FFF2-40B4-BE49-F238E27FC236}">
              <a16:creationId xmlns:a16="http://schemas.microsoft.com/office/drawing/2014/main" id="{75DD611E-E9AD-4D9A-9CAD-EDFDF9B31D44}"/>
            </a:ext>
          </a:extLst>
        </xdr:cNvPr>
        <xdr:cNvSpPr txBox="1"/>
      </xdr:nvSpPr>
      <xdr:spPr>
        <a:xfrm>
          <a:off x="12675244" y="960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30497</xdr:rowOff>
    </xdr:from>
    <xdr:ext cx="405111" cy="259045"/>
    <xdr:sp macro="" textlink="">
      <xdr:nvSpPr>
        <xdr:cNvPr id="434" name="n_3aveValue【保健センター・保健所】&#10;有形固定資産減価償却率">
          <a:extLst>
            <a:ext uri="{FF2B5EF4-FFF2-40B4-BE49-F238E27FC236}">
              <a16:creationId xmlns:a16="http://schemas.microsoft.com/office/drawing/2014/main" id="{966D461C-1389-41BF-AE59-D51DBB2C0AAD}"/>
            </a:ext>
          </a:extLst>
        </xdr:cNvPr>
        <xdr:cNvSpPr txBox="1"/>
      </xdr:nvSpPr>
      <xdr:spPr>
        <a:xfrm>
          <a:off x="11900544" y="958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144797</xdr:rowOff>
    </xdr:from>
    <xdr:ext cx="405111" cy="259045"/>
    <xdr:sp macro="" textlink="">
      <xdr:nvSpPr>
        <xdr:cNvPr id="435" name="n_4aveValue【保健センター・保健所】&#10;有形固定資産減価償却率">
          <a:extLst>
            <a:ext uri="{FF2B5EF4-FFF2-40B4-BE49-F238E27FC236}">
              <a16:creationId xmlns:a16="http://schemas.microsoft.com/office/drawing/2014/main" id="{18FE3DEA-8053-462D-8E4F-3FCB1D293888}"/>
            </a:ext>
          </a:extLst>
        </xdr:cNvPr>
        <xdr:cNvSpPr txBox="1"/>
      </xdr:nvSpPr>
      <xdr:spPr>
        <a:xfrm>
          <a:off x="11102984" y="953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436" name="n_1mainValue【保健センター・保健所】&#10;有形固定資産減価償却率">
          <a:extLst>
            <a:ext uri="{FF2B5EF4-FFF2-40B4-BE49-F238E27FC236}">
              <a16:creationId xmlns:a16="http://schemas.microsoft.com/office/drawing/2014/main" id="{D2FC412D-FEA5-4961-A3B9-DB310DF0514F}"/>
            </a:ext>
          </a:extLst>
        </xdr:cNvPr>
        <xdr:cNvSpPr txBox="1"/>
      </xdr:nvSpPr>
      <xdr:spPr>
        <a:xfrm>
          <a:off x="134372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437" name="n_2mainValue【保健センター・保健所】&#10;有形固定資産減価償却率">
          <a:extLst>
            <a:ext uri="{FF2B5EF4-FFF2-40B4-BE49-F238E27FC236}">
              <a16:creationId xmlns:a16="http://schemas.microsoft.com/office/drawing/2014/main" id="{80C634DD-9C10-44F0-B24F-BA287B51FB25}"/>
            </a:ext>
          </a:extLst>
        </xdr:cNvPr>
        <xdr:cNvSpPr txBox="1"/>
      </xdr:nvSpPr>
      <xdr:spPr>
        <a:xfrm>
          <a:off x="1267524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21607</xdr:rowOff>
    </xdr:from>
    <xdr:ext cx="405111" cy="259045"/>
    <xdr:sp macro="" textlink="">
      <xdr:nvSpPr>
        <xdr:cNvPr id="438" name="n_3mainValue【保健センター・保健所】&#10;有形固定資産減価償却率">
          <a:extLst>
            <a:ext uri="{FF2B5EF4-FFF2-40B4-BE49-F238E27FC236}">
              <a16:creationId xmlns:a16="http://schemas.microsoft.com/office/drawing/2014/main" id="{D36EB91F-B21B-4871-B7E9-AA2BC167F5FB}"/>
            </a:ext>
          </a:extLst>
        </xdr:cNvPr>
        <xdr:cNvSpPr txBox="1"/>
      </xdr:nvSpPr>
      <xdr:spPr>
        <a:xfrm>
          <a:off x="11900544"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147337</xdr:rowOff>
    </xdr:from>
    <xdr:ext cx="405111" cy="259045"/>
    <xdr:sp macro="" textlink="">
      <xdr:nvSpPr>
        <xdr:cNvPr id="439" name="n_4mainValue【保健センター・保健所】&#10;有形固定資産減価償却率">
          <a:extLst>
            <a:ext uri="{FF2B5EF4-FFF2-40B4-BE49-F238E27FC236}">
              <a16:creationId xmlns:a16="http://schemas.microsoft.com/office/drawing/2014/main" id="{9FEEC93C-E73D-4F69-A5CE-FBFC8D11EA31}"/>
            </a:ext>
          </a:extLst>
        </xdr:cNvPr>
        <xdr:cNvSpPr txBox="1"/>
      </xdr:nvSpPr>
      <xdr:spPr>
        <a:xfrm>
          <a:off x="11102984" y="903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0" name="正方形/長方形 439">
          <a:extLst>
            <a:ext uri="{FF2B5EF4-FFF2-40B4-BE49-F238E27FC236}">
              <a16:creationId xmlns:a16="http://schemas.microsoft.com/office/drawing/2014/main" id="{0D8EF29C-2D10-486F-B594-4C3B80CE848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1" name="正方形/長方形 440">
          <a:extLst>
            <a:ext uri="{FF2B5EF4-FFF2-40B4-BE49-F238E27FC236}">
              <a16:creationId xmlns:a16="http://schemas.microsoft.com/office/drawing/2014/main" id="{7061254A-AB0F-4F29-B90C-6D1F78EC400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2" name="正方形/長方形 441">
          <a:extLst>
            <a:ext uri="{FF2B5EF4-FFF2-40B4-BE49-F238E27FC236}">
              <a16:creationId xmlns:a16="http://schemas.microsoft.com/office/drawing/2014/main" id="{0391F8E1-404C-4732-B4C8-F497ACC6ED1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3" name="正方形/長方形 442">
          <a:extLst>
            <a:ext uri="{FF2B5EF4-FFF2-40B4-BE49-F238E27FC236}">
              <a16:creationId xmlns:a16="http://schemas.microsoft.com/office/drawing/2014/main" id="{99B9623C-5360-4A0D-93E1-15925033196D}"/>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4" name="正方形/長方形 443">
          <a:extLst>
            <a:ext uri="{FF2B5EF4-FFF2-40B4-BE49-F238E27FC236}">
              <a16:creationId xmlns:a16="http://schemas.microsoft.com/office/drawing/2014/main" id="{A60A481B-591E-4A2D-88C8-E75AAEC424F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5" name="正方形/長方形 444">
          <a:extLst>
            <a:ext uri="{FF2B5EF4-FFF2-40B4-BE49-F238E27FC236}">
              <a16:creationId xmlns:a16="http://schemas.microsoft.com/office/drawing/2014/main" id="{AF78F600-B1B4-4A80-BC17-3165B16E0D4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6" name="正方形/長方形 445">
          <a:extLst>
            <a:ext uri="{FF2B5EF4-FFF2-40B4-BE49-F238E27FC236}">
              <a16:creationId xmlns:a16="http://schemas.microsoft.com/office/drawing/2014/main" id="{53B28A2F-3663-4498-AEDD-B8324CF7498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7" name="正方形/長方形 446">
          <a:extLst>
            <a:ext uri="{FF2B5EF4-FFF2-40B4-BE49-F238E27FC236}">
              <a16:creationId xmlns:a16="http://schemas.microsoft.com/office/drawing/2014/main" id="{4A1D6EAE-16E9-43C7-B08A-D8BFE84D654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8" name="テキスト ボックス 447">
          <a:extLst>
            <a:ext uri="{FF2B5EF4-FFF2-40B4-BE49-F238E27FC236}">
              <a16:creationId xmlns:a16="http://schemas.microsoft.com/office/drawing/2014/main" id="{A800793F-4227-4EDB-B37B-AF49805A953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9" name="直線コネクタ 448">
          <a:extLst>
            <a:ext uri="{FF2B5EF4-FFF2-40B4-BE49-F238E27FC236}">
              <a16:creationId xmlns:a16="http://schemas.microsoft.com/office/drawing/2014/main" id="{6E0BD19C-DC78-45D8-B819-18F890E8933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0" name="直線コネクタ 449">
          <a:extLst>
            <a:ext uri="{FF2B5EF4-FFF2-40B4-BE49-F238E27FC236}">
              <a16:creationId xmlns:a16="http://schemas.microsoft.com/office/drawing/2014/main" id="{497DFEE4-51AC-440F-83CA-89C4FEEE69EC}"/>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1" name="テキスト ボックス 450">
          <a:extLst>
            <a:ext uri="{FF2B5EF4-FFF2-40B4-BE49-F238E27FC236}">
              <a16:creationId xmlns:a16="http://schemas.microsoft.com/office/drawing/2014/main" id="{9221A184-D220-4ABB-A0E3-3D51B06A7935}"/>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2" name="直線コネクタ 451">
          <a:extLst>
            <a:ext uri="{FF2B5EF4-FFF2-40B4-BE49-F238E27FC236}">
              <a16:creationId xmlns:a16="http://schemas.microsoft.com/office/drawing/2014/main" id="{1BB40E5C-2428-4D58-9F30-8D19D9EDDBB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3" name="テキスト ボックス 452">
          <a:extLst>
            <a:ext uri="{FF2B5EF4-FFF2-40B4-BE49-F238E27FC236}">
              <a16:creationId xmlns:a16="http://schemas.microsoft.com/office/drawing/2014/main" id="{63153CA6-3CC8-4380-AE44-7AF518510DC2}"/>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4" name="直線コネクタ 453">
          <a:extLst>
            <a:ext uri="{FF2B5EF4-FFF2-40B4-BE49-F238E27FC236}">
              <a16:creationId xmlns:a16="http://schemas.microsoft.com/office/drawing/2014/main" id="{3D613078-7C6B-407D-AA88-63BEEEE0D735}"/>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5" name="テキスト ボックス 454">
          <a:extLst>
            <a:ext uri="{FF2B5EF4-FFF2-40B4-BE49-F238E27FC236}">
              <a16:creationId xmlns:a16="http://schemas.microsoft.com/office/drawing/2014/main" id="{067AF88B-88AF-4A1D-9C89-D0707878748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6" name="直線コネクタ 455">
          <a:extLst>
            <a:ext uri="{FF2B5EF4-FFF2-40B4-BE49-F238E27FC236}">
              <a16:creationId xmlns:a16="http://schemas.microsoft.com/office/drawing/2014/main" id="{16141A5B-978F-4446-9C62-6FB495FD4ABD}"/>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7" name="テキスト ボックス 456">
          <a:extLst>
            <a:ext uri="{FF2B5EF4-FFF2-40B4-BE49-F238E27FC236}">
              <a16:creationId xmlns:a16="http://schemas.microsoft.com/office/drawing/2014/main" id="{915DA4C4-7456-4D6D-B43A-67E602205A52}"/>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id="{30FBDE02-8095-4074-B09B-9AC46F13082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EF866380-681B-41AC-AD67-611506C35AD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保健センター・保健所】&#10;一人当たり面積グラフ枠">
          <a:extLst>
            <a:ext uri="{FF2B5EF4-FFF2-40B4-BE49-F238E27FC236}">
              <a16:creationId xmlns:a16="http://schemas.microsoft.com/office/drawing/2014/main" id="{4856D641-86E6-446E-9A29-897BFB7F24F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461" name="直線コネクタ 460">
          <a:extLst>
            <a:ext uri="{FF2B5EF4-FFF2-40B4-BE49-F238E27FC236}">
              <a16:creationId xmlns:a16="http://schemas.microsoft.com/office/drawing/2014/main" id="{6D190E6E-0D4C-4780-8FCE-59DAEF0B017F}"/>
            </a:ext>
          </a:extLst>
        </xdr:cNvPr>
        <xdr:cNvCxnSpPr/>
      </xdr:nvCxnSpPr>
      <xdr:spPr>
        <a:xfrm flipV="1">
          <a:off x="19509104" y="9396984"/>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462" name="【保健センター・保健所】&#10;一人当たり面積最小値テキスト">
          <a:extLst>
            <a:ext uri="{FF2B5EF4-FFF2-40B4-BE49-F238E27FC236}">
              <a16:creationId xmlns:a16="http://schemas.microsoft.com/office/drawing/2014/main" id="{6AC5D1C9-C15C-4498-AA79-AA6488B54E37}"/>
            </a:ext>
          </a:extLst>
        </xdr:cNvPr>
        <xdr:cNvSpPr txBox="1"/>
      </xdr:nvSpPr>
      <xdr:spPr>
        <a:xfrm>
          <a:off x="19547840" y="106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463" name="直線コネクタ 462">
          <a:extLst>
            <a:ext uri="{FF2B5EF4-FFF2-40B4-BE49-F238E27FC236}">
              <a16:creationId xmlns:a16="http://schemas.microsoft.com/office/drawing/2014/main" id="{932B7495-36F0-4F93-A5F6-1712E7CEDE1F}"/>
            </a:ext>
          </a:extLst>
        </xdr:cNvPr>
        <xdr:cNvCxnSpPr/>
      </xdr:nvCxnSpPr>
      <xdr:spPr>
        <a:xfrm>
          <a:off x="19443700" y="10659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464" name="【保健センター・保健所】&#10;一人当たり面積最大値テキスト">
          <a:extLst>
            <a:ext uri="{FF2B5EF4-FFF2-40B4-BE49-F238E27FC236}">
              <a16:creationId xmlns:a16="http://schemas.microsoft.com/office/drawing/2014/main" id="{5148B366-3AB6-4E16-B3CB-87021A67AC20}"/>
            </a:ext>
          </a:extLst>
        </xdr:cNvPr>
        <xdr:cNvSpPr txBox="1"/>
      </xdr:nvSpPr>
      <xdr:spPr>
        <a:xfrm>
          <a:off x="19547840" y="917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465" name="直線コネクタ 464">
          <a:extLst>
            <a:ext uri="{FF2B5EF4-FFF2-40B4-BE49-F238E27FC236}">
              <a16:creationId xmlns:a16="http://schemas.microsoft.com/office/drawing/2014/main" id="{016A0015-2E79-4A1B-8B42-6B6EE0EA785B}"/>
            </a:ext>
          </a:extLst>
        </xdr:cNvPr>
        <xdr:cNvCxnSpPr/>
      </xdr:nvCxnSpPr>
      <xdr:spPr>
        <a:xfrm>
          <a:off x="19443700" y="9396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466" name="【保健センター・保健所】&#10;一人当たり面積平均値テキスト">
          <a:extLst>
            <a:ext uri="{FF2B5EF4-FFF2-40B4-BE49-F238E27FC236}">
              <a16:creationId xmlns:a16="http://schemas.microsoft.com/office/drawing/2014/main" id="{05701FB0-4612-46D1-9955-F9A0CF58034F}"/>
            </a:ext>
          </a:extLst>
        </xdr:cNvPr>
        <xdr:cNvSpPr txBox="1"/>
      </xdr:nvSpPr>
      <xdr:spPr>
        <a:xfrm>
          <a:off x="19547840" y="1029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467" name="フローチャート: 判断 466">
          <a:extLst>
            <a:ext uri="{FF2B5EF4-FFF2-40B4-BE49-F238E27FC236}">
              <a16:creationId xmlns:a16="http://schemas.microsoft.com/office/drawing/2014/main" id="{BC4FC0A7-6439-4888-A4E8-0F40BCB3BBA2}"/>
            </a:ext>
          </a:extLst>
        </xdr:cNvPr>
        <xdr:cNvSpPr/>
      </xdr:nvSpPr>
      <xdr:spPr>
        <a:xfrm>
          <a:off x="19458940" y="1043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68" name="フローチャート: 判断 467">
          <a:extLst>
            <a:ext uri="{FF2B5EF4-FFF2-40B4-BE49-F238E27FC236}">
              <a16:creationId xmlns:a16="http://schemas.microsoft.com/office/drawing/2014/main" id="{B3AFA280-6E9A-4F77-9808-E810023C047C}"/>
            </a:ext>
          </a:extLst>
        </xdr:cNvPr>
        <xdr:cNvSpPr/>
      </xdr:nvSpPr>
      <xdr:spPr>
        <a:xfrm>
          <a:off x="18735040" y="104023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469" name="フローチャート: 判断 468">
          <a:extLst>
            <a:ext uri="{FF2B5EF4-FFF2-40B4-BE49-F238E27FC236}">
              <a16:creationId xmlns:a16="http://schemas.microsoft.com/office/drawing/2014/main" id="{4C39714B-A635-41D4-832E-BC7E5938E3A9}"/>
            </a:ext>
          </a:extLst>
        </xdr:cNvPr>
        <xdr:cNvSpPr/>
      </xdr:nvSpPr>
      <xdr:spPr>
        <a:xfrm>
          <a:off x="179374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470" name="フローチャート: 判断 469">
          <a:extLst>
            <a:ext uri="{FF2B5EF4-FFF2-40B4-BE49-F238E27FC236}">
              <a16:creationId xmlns:a16="http://schemas.microsoft.com/office/drawing/2014/main" id="{E0FF9A32-B8AD-48E8-9FB5-881EA82E8B25}"/>
            </a:ext>
          </a:extLst>
        </xdr:cNvPr>
        <xdr:cNvSpPr/>
      </xdr:nvSpPr>
      <xdr:spPr>
        <a:xfrm>
          <a:off x="17162780" y="104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471" name="フローチャート: 判断 470">
          <a:extLst>
            <a:ext uri="{FF2B5EF4-FFF2-40B4-BE49-F238E27FC236}">
              <a16:creationId xmlns:a16="http://schemas.microsoft.com/office/drawing/2014/main" id="{F58D69AC-D0BA-43F8-A5EF-2F6FB3A8573F}"/>
            </a:ext>
          </a:extLst>
        </xdr:cNvPr>
        <xdr:cNvSpPr/>
      </xdr:nvSpPr>
      <xdr:spPr>
        <a:xfrm>
          <a:off x="16388080" y="103901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12A5D365-AB79-428A-983F-680C7A97673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94E516B3-C669-4503-B5A8-6BC308577C3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ED145693-1161-436A-B71A-DB9DC2F456C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39E6E5B7-40B3-4D21-A124-2FE4668CC16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A3055D8C-7B2A-4591-9D31-FBA18F8B2BA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477" name="楕円 476">
          <a:extLst>
            <a:ext uri="{FF2B5EF4-FFF2-40B4-BE49-F238E27FC236}">
              <a16:creationId xmlns:a16="http://schemas.microsoft.com/office/drawing/2014/main" id="{178254C6-6E75-428D-8D5B-23788C252B7F}"/>
            </a:ext>
          </a:extLst>
        </xdr:cNvPr>
        <xdr:cNvSpPr/>
      </xdr:nvSpPr>
      <xdr:spPr>
        <a:xfrm>
          <a:off x="1945894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47007</xdr:rowOff>
    </xdr:from>
    <xdr:ext cx="469744" cy="259045"/>
    <xdr:sp macro="" textlink="">
      <xdr:nvSpPr>
        <xdr:cNvPr id="478" name="【保健センター・保健所】&#10;一人当たり面積該当値テキスト">
          <a:extLst>
            <a:ext uri="{FF2B5EF4-FFF2-40B4-BE49-F238E27FC236}">
              <a16:creationId xmlns:a16="http://schemas.microsoft.com/office/drawing/2014/main" id="{DE0C85F4-C2FA-447E-AA0B-9C6DAB16BCB6}"/>
            </a:ext>
          </a:extLst>
        </xdr:cNvPr>
        <xdr:cNvSpPr txBox="1"/>
      </xdr:nvSpPr>
      <xdr:spPr>
        <a:xfrm>
          <a:off x="19547840"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134366</xdr:rowOff>
    </xdr:from>
    <xdr:to>
      <xdr:col>112</xdr:col>
      <xdr:colOff>38100</xdr:colOff>
      <xdr:row>63</xdr:row>
      <xdr:rowOff>64516</xdr:rowOff>
    </xdr:to>
    <xdr:sp macro="" textlink="">
      <xdr:nvSpPr>
        <xdr:cNvPr id="479" name="楕円 478">
          <a:extLst>
            <a:ext uri="{FF2B5EF4-FFF2-40B4-BE49-F238E27FC236}">
              <a16:creationId xmlns:a16="http://schemas.microsoft.com/office/drawing/2014/main" id="{7904DD04-E1CA-4399-A29E-B0DF4ABF79F1}"/>
            </a:ext>
          </a:extLst>
        </xdr:cNvPr>
        <xdr:cNvSpPr/>
      </xdr:nvSpPr>
      <xdr:spPr>
        <a:xfrm>
          <a:off x="18735040" y="105280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13716</xdr:rowOff>
    </xdr:to>
    <xdr:cxnSp macro="">
      <xdr:nvCxnSpPr>
        <xdr:cNvPr id="480" name="直線コネクタ 479">
          <a:extLst>
            <a:ext uri="{FF2B5EF4-FFF2-40B4-BE49-F238E27FC236}">
              <a16:creationId xmlns:a16="http://schemas.microsoft.com/office/drawing/2014/main" id="{FAFFF4F9-E4BF-4B7C-8FD2-B70C02CDAFAE}"/>
            </a:ext>
          </a:extLst>
        </xdr:cNvPr>
        <xdr:cNvCxnSpPr/>
      </xdr:nvCxnSpPr>
      <xdr:spPr>
        <a:xfrm flipV="1">
          <a:off x="18778220" y="10572750"/>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138938</xdr:rowOff>
    </xdr:from>
    <xdr:to>
      <xdr:col>107</xdr:col>
      <xdr:colOff>101600</xdr:colOff>
      <xdr:row>63</xdr:row>
      <xdr:rowOff>69088</xdr:rowOff>
    </xdr:to>
    <xdr:sp macro="" textlink="">
      <xdr:nvSpPr>
        <xdr:cNvPr id="481" name="楕円 480">
          <a:extLst>
            <a:ext uri="{FF2B5EF4-FFF2-40B4-BE49-F238E27FC236}">
              <a16:creationId xmlns:a16="http://schemas.microsoft.com/office/drawing/2014/main" id="{F789DE1F-D732-4B16-A2A9-2501640CB84D}"/>
            </a:ext>
          </a:extLst>
        </xdr:cNvPr>
        <xdr:cNvSpPr/>
      </xdr:nvSpPr>
      <xdr:spPr>
        <a:xfrm>
          <a:off x="17937480" y="10532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xdr:rowOff>
    </xdr:from>
    <xdr:to>
      <xdr:col>111</xdr:col>
      <xdr:colOff>177800</xdr:colOff>
      <xdr:row>63</xdr:row>
      <xdr:rowOff>18288</xdr:rowOff>
    </xdr:to>
    <xdr:cxnSp macro="">
      <xdr:nvCxnSpPr>
        <xdr:cNvPr id="482" name="直線コネクタ 481">
          <a:extLst>
            <a:ext uri="{FF2B5EF4-FFF2-40B4-BE49-F238E27FC236}">
              <a16:creationId xmlns:a16="http://schemas.microsoft.com/office/drawing/2014/main" id="{46C956BB-2962-450B-83CD-01DDFE89A59D}"/>
            </a:ext>
          </a:extLst>
        </xdr:cNvPr>
        <xdr:cNvCxnSpPr/>
      </xdr:nvCxnSpPr>
      <xdr:spPr>
        <a:xfrm flipV="1">
          <a:off x="17988280" y="1057503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483" name="楕円 482">
          <a:extLst>
            <a:ext uri="{FF2B5EF4-FFF2-40B4-BE49-F238E27FC236}">
              <a16:creationId xmlns:a16="http://schemas.microsoft.com/office/drawing/2014/main" id="{9F94E03F-2167-4716-B9D4-70FF092F7310}"/>
            </a:ext>
          </a:extLst>
        </xdr:cNvPr>
        <xdr:cNvSpPr/>
      </xdr:nvSpPr>
      <xdr:spPr>
        <a:xfrm>
          <a:off x="17162780" y="1053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18288</xdr:rowOff>
    </xdr:from>
    <xdr:to>
      <xdr:col>107</xdr:col>
      <xdr:colOff>50800</xdr:colOff>
      <xdr:row>63</xdr:row>
      <xdr:rowOff>20574</xdr:rowOff>
    </xdr:to>
    <xdr:cxnSp macro="">
      <xdr:nvCxnSpPr>
        <xdr:cNvPr id="484" name="直線コネクタ 483">
          <a:extLst>
            <a:ext uri="{FF2B5EF4-FFF2-40B4-BE49-F238E27FC236}">
              <a16:creationId xmlns:a16="http://schemas.microsoft.com/office/drawing/2014/main" id="{A96BF1A2-8546-4809-8789-8B7E18B4DB4F}"/>
            </a:ext>
          </a:extLst>
        </xdr:cNvPr>
        <xdr:cNvCxnSpPr/>
      </xdr:nvCxnSpPr>
      <xdr:spPr>
        <a:xfrm flipV="1">
          <a:off x="17213580" y="1057960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485" name="楕円 484">
          <a:extLst>
            <a:ext uri="{FF2B5EF4-FFF2-40B4-BE49-F238E27FC236}">
              <a16:creationId xmlns:a16="http://schemas.microsoft.com/office/drawing/2014/main" id="{8F2E288B-8015-472C-8724-F4B90A421805}"/>
            </a:ext>
          </a:extLst>
        </xdr:cNvPr>
        <xdr:cNvSpPr/>
      </xdr:nvSpPr>
      <xdr:spPr>
        <a:xfrm>
          <a:off x="1638808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20574</xdr:rowOff>
    </xdr:from>
    <xdr:to>
      <xdr:col>102</xdr:col>
      <xdr:colOff>114300</xdr:colOff>
      <xdr:row>63</xdr:row>
      <xdr:rowOff>22860</xdr:rowOff>
    </xdr:to>
    <xdr:cxnSp macro="">
      <xdr:nvCxnSpPr>
        <xdr:cNvPr id="486" name="直線コネクタ 485">
          <a:extLst>
            <a:ext uri="{FF2B5EF4-FFF2-40B4-BE49-F238E27FC236}">
              <a16:creationId xmlns:a16="http://schemas.microsoft.com/office/drawing/2014/main" id="{A95238C4-5B6F-4096-A339-1087F4F3548F}"/>
            </a:ext>
          </a:extLst>
        </xdr:cNvPr>
        <xdr:cNvCxnSpPr/>
      </xdr:nvCxnSpPr>
      <xdr:spPr>
        <a:xfrm flipV="1">
          <a:off x="16431260" y="1058189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487" name="n_1aveValue【保健センター・保健所】&#10;一人当たり面積">
          <a:extLst>
            <a:ext uri="{FF2B5EF4-FFF2-40B4-BE49-F238E27FC236}">
              <a16:creationId xmlns:a16="http://schemas.microsoft.com/office/drawing/2014/main" id="{9624E934-39BC-430C-B8BF-A90419AFA0E1}"/>
            </a:ext>
          </a:extLst>
        </xdr:cNvPr>
        <xdr:cNvSpPr txBox="1"/>
      </xdr:nvSpPr>
      <xdr:spPr>
        <a:xfrm>
          <a:off x="1856112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488" name="n_2aveValue【保健センター・保健所】&#10;一人当たり面積">
          <a:extLst>
            <a:ext uri="{FF2B5EF4-FFF2-40B4-BE49-F238E27FC236}">
              <a16:creationId xmlns:a16="http://schemas.microsoft.com/office/drawing/2014/main" id="{152B7D69-AAB4-4A19-BAA7-45CBCE1158CE}"/>
            </a:ext>
          </a:extLst>
        </xdr:cNvPr>
        <xdr:cNvSpPr txBox="1"/>
      </xdr:nvSpPr>
      <xdr:spPr>
        <a:xfrm>
          <a:off x="1777626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489" name="n_3aveValue【保健センター・保健所】&#10;一人当たり面積">
          <a:extLst>
            <a:ext uri="{FF2B5EF4-FFF2-40B4-BE49-F238E27FC236}">
              <a16:creationId xmlns:a16="http://schemas.microsoft.com/office/drawing/2014/main" id="{A15E399B-1BA0-4E26-9E31-4638E2D4F130}"/>
            </a:ext>
          </a:extLst>
        </xdr:cNvPr>
        <xdr:cNvSpPr txBox="1"/>
      </xdr:nvSpPr>
      <xdr:spPr>
        <a:xfrm>
          <a:off x="1700156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490" name="n_4aveValue【保健センター・保健所】&#10;一人当たり面積">
          <a:extLst>
            <a:ext uri="{FF2B5EF4-FFF2-40B4-BE49-F238E27FC236}">
              <a16:creationId xmlns:a16="http://schemas.microsoft.com/office/drawing/2014/main" id="{0A0C5C63-D5C9-4565-9BA0-DDBFD43B9E20}"/>
            </a:ext>
          </a:extLst>
        </xdr:cNvPr>
        <xdr:cNvSpPr txBox="1"/>
      </xdr:nvSpPr>
      <xdr:spPr>
        <a:xfrm>
          <a:off x="1622686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55643</xdr:rowOff>
    </xdr:from>
    <xdr:ext cx="469744" cy="259045"/>
    <xdr:sp macro="" textlink="">
      <xdr:nvSpPr>
        <xdr:cNvPr id="491" name="n_1mainValue【保健センター・保健所】&#10;一人当たり面積">
          <a:extLst>
            <a:ext uri="{FF2B5EF4-FFF2-40B4-BE49-F238E27FC236}">
              <a16:creationId xmlns:a16="http://schemas.microsoft.com/office/drawing/2014/main" id="{819FC289-D8ED-4FBA-985E-0394FCD2ECD1}"/>
            </a:ext>
          </a:extLst>
        </xdr:cNvPr>
        <xdr:cNvSpPr txBox="1"/>
      </xdr:nvSpPr>
      <xdr:spPr>
        <a:xfrm>
          <a:off x="185611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60215</xdr:rowOff>
    </xdr:from>
    <xdr:ext cx="469744" cy="259045"/>
    <xdr:sp macro="" textlink="">
      <xdr:nvSpPr>
        <xdr:cNvPr id="492" name="n_2mainValue【保健センター・保健所】&#10;一人当たり面積">
          <a:extLst>
            <a:ext uri="{FF2B5EF4-FFF2-40B4-BE49-F238E27FC236}">
              <a16:creationId xmlns:a16="http://schemas.microsoft.com/office/drawing/2014/main" id="{28C1F506-5901-48EE-AF41-A62A9625667F}"/>
            </a:ext>
          </a:extLst>
        </xdr:cNvPr>
        <xdr:cNvSpPr txBox="1"/>
      </xdr:nvSpPr>
      <xdr:spPr>
        <a:xfrm>
          <a:off x="1777626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493" name="n_3mainValue【保健センター・保健所】&#10;一人当たり面積">
          <a:extLst>
            <a:ext uri="{FF2B5EF4-FFF2-40B4-BE49-F238E27FC236}">
              <a16:creationId xmlns:a16="http://schemas.microsoft.com/office/drawing/2014/main" id="{FC674C7E-F2C4-4108-BE9E-2BE94959AA7E}"/>
            </a:ext>
          </a:extLst>
        </xdr:cNvPr>
        <xdr:cNvSpPr txBox="1"/>
      </xdr:nvSpPr>
      <xdr:spPr>
        <a:xfrm>
          <a:off x="17001567" y="1062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494" name="n_4mainValue【保健センター・保健所】&#10;一人当たり面積">
          <a:extLst>
            <a:ext uri="{FF2B5EF4-FFF2-40B4-BE49-F238E27FC236}">
              <a16:creationId xmlns:a16="http://schemas.microsoft.com/office/drawing/2014/main" id="{03DA65AF-FE23-437B-B99D-12885AAD3E7F}"/>
            </a:ext>
          </a:extLst>
        </xdr:cNvPr>
        <xdr:cNvSpPr txBox="1"/>
      </xdr:nvSpPr>
      <xdr:spPr>
        <a:xfrm>
          <a:off x="1622686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4DDDD173-2466-4F31-9254-EAEAEDCDAC7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E7BD15DE-5671-4A15-94FA-7A5119A202C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EA685835-27E7-48FB-B428-A06AD4059798}"/>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83AE96D1-898E-4E91-9C7E-947548CD809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62EA96D4-7281-487A-A975-94444D1E914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9A9AA71B-1252-4EA0-9401-B3E56063489C}"/>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B0B00CC1-1785-48A7-92D2-87A7F8CFBA3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22735395-2CCF-494A-8031-604CE6388B95}"/>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a:extLst>
            <a:ext uri="{FF2B5EF4-FFF2-40B4-BE49-F238E27FC236}">
              <a16:creationId xmlns:a16="http://schemas.microsoft.com/office/drawing/2014/main" id="{3475557B-C93A-4423-AE69-883AD19E3F2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a:extLst>
            <a:ext uri="{FF2B5EF4-FFF2-40B4-BE49-F238E27FC236}">
              <a16:creationId xmlns:a16="http://schemas.microsoft.com/office/drawing/2014/main" id="{1E9B927A-847A-47B6-81BC-2BED416F6C2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5" name="テキスト ボックス 504">
          <a:extLst>
            <a:ext uri="{FF2B5EF4-FFF2-40B4-BE49-F238E27FC236}">
              <a16:creationId xmlns:a16="http://schemas.microsoft.com/office/drawing/2014/main" id="{FF51EF30-74ED-482B-AC5F-61FFCDA74DB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6" name="直線コネクタ 505">
          <a:extLst>
            <a:ext uri="{FF2B5EF4-FFF2-40B4-BE49-F238E27FC236}">
              <a16:creationId xmlns:a16="http://schemas.microsoft.com/office/drawing/2014/main" id="{AE7D8B21-14E3-448D-8182-03C66573EBF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7" name="テキスト ボックス 506">
          <a:extLst>
            <a:ext uri="{FF2B5EF4-FFF2-40B4-BE49-F238E27FC236}">
              <a16:creationId xmlns:a16="http://schemas.microsoft.com/office/drawing/2014/main" id="{61F39517-FEE7-47BB-888A-CDE7132E18D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8" name="直線コネクタ 507">
          <a:extLst>
            <a:ext uri="{FF2B5EF4-FFF2-40B4-BE49-F238E27FC236}">
              <a16:creationId xmlns:a16="http://schemas.microsoft.com/office/drawing/2014/main" id="{8844CA2F-5D1E-488E-9126-1C90668D8B0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9" name="テキスト ボックス 508">
          <a:extLst>
            <a:ext uri="{FF2B5EF4-FFF2-40B4-BE49-F238E27FC236}">
              <a16:creationId xmlns:a16="http://schemas.microsoft.com/office/drawing/2014/main" id="{10B2F805-9BCD-4394-B506-662D4949E756}"/>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0" name="直線コネクタ 509">
          <a:extLst>
            <a:ext uri="{FF2B5EF4-FFF2-40B4-BE49-F238E27FC236}">
              <a16:creationId xmlns:a16="http://schemas.microsoft.com/office/drawing/2014/main" id="{E8063BB7-B578-4094-81F4-44C7D3CFAA3E}"/>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1" name="テキスト ボックス 510">
          <a:extLst>
            <a:ext uri="{FF2B5EF4-FFF2-40B4-BE49-F238E27FC236}">
              <a16:creationId xmlns:a16="http://schemas.microsoft.com/office/drawing/2014/main" id="{F02120E0-8C88-40CE-87A5-02335BCC22A4}"/>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2" name="直線コネクタ 511">
          <a:extLst>
            <a:ext uri="{FF2B5EF4-FFF2-40B4-BE49-F238E27FC236}">
              <a16:creationId xmlns:a16="http://schemas.microsoft.com/office/drawing/2014/main" id="{FD8F9777-2557-4960-A2FD-7CE494531BDD}"/>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3" name="テキスト ボックス 512">
          <a:extLst>
            <a:ext uri="{FF2B5EF4-FFF2-40B4-BE49-F238E27FC236}">
              <a16:creationId xmlns:a16="http://schemas.microsoft.com/office/drawing/2014/main" id="{504FF970-91F9-441C-85AF-A344CDD22966}"/>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4" name="直線コネクタ 513">
          <a:extLst>
            <a:ext uri="{FF2B5EF4-FFF2-40B4-BE49-F238E27FC236}">
              <a16:creationId xmlns:a16="http://schemas.microsoft.com/office/drawing/2014/main" id="{215B4161-09C6-4613-A507-A091318056D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5" name="テキスト ボックス 514">
          <a:extLst>
            <a:ext uri="{FF2B5EF4-FFF2-40B4-BE49-F238E27FC236}">
              <a16:creationId xmlns:a16="http://schemas.microsoft.com/office/drawing/2014/main" id="{CECFA6CC-78E0-4480-BFB0-24722EAD42D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6" name="直線コネクタ 515">
          <a:extLst>
            <a:ext uri="{FF2B5EF4-FFF2-40B4-BE49-F238E27FC236}">
              <a16:creationId xmlns:a16="http://schemas.microsoft.com/office/drawing/2014/main" id="{20A4D810-28B6-4928-BEF4-895F2A25F01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7" name="テキスト ボックス 516">
          <a:extLst>
            <a:ext uri="{FF2B5EF4-FFF2-40B4-BE49-F238E27FC236}">
              <a16:creationId xmlns:a16="http://schemas.microsoft.com/office/drawing/2014/main" id="{FA5BBA5B-A9F1-4551-90D5-F1771E8EA4B9}"/>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a:extLst>
            <a:ext uri="{FF2B5EF4-FFF2-40B4-BE49-F238E27FC236}">
              <a16:creationId xmlns:a16="http://schemas.microsoft.com/office/drawing/2014/main" id="{46E5193D-2551-46F9-99C2-7C3A4E6347F3}"/>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消防施設】&#10;有形固定資産減価償却率グラフ枠">
          <a:extLst>
            <a:ext uri="{FF2B5EF4-FFF2-40B4-BE49-F238E27FC236}">
              <a16:creationId xmlns:a16="http://schemas.microsoft.com/office/drawing/2014/main" id="{47E5540D-637A-4AF7-AD9C-E7E81D24EE88}"/>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20" name="直線コネクタ 519">
          <a:extLst>
            <a:ext uri="{FF2B5EF4-FFF2-40B4-BE49-F238E27FC236}">
              <a16:creationId xmlns:a16="http://schemas.microsoft.com/office/drawing/2014/main" id="{717EBD89-E1D7-4DF0-B943-C3189F06C07D}"/>
            </a:ext>
          </a:extLst>
        </xdr:cNvPr>
        <xdr:cNvCxnSpPr/>
      </xdr:nvCxnSpPr>
      <xdr:spPr>
        <a:xfrm flipV="1">
          <a:off x="14375764" y="13148309"/>
          <a:ext cx="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1" name="【消防施設】&#10;有形固定資産減価償却率最小値テキスト">
          <a:extLst>
            <a:ext uri="{FF2B5EF4-FFF2-40B4-BE49-F238E27FC236}">
              <a16:creationId xmlns:a16="http://schemas.microsoft.com/office/drawing/2014/main" id="{72A9BA9D-B87E-4EAE-B3E9-EA2D926FC16C}"/>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2" name="直線コネクタ 521">
          <a:extLst>
            <a:ext uri="{FF2B5EF4-FFF2-40B4-BE49-F238E27FC236}">
              <a16:creationId xmlns:a16="http://schemas.microsoft.com/office/drawing/2014/main" id="{1BE2FCBC-592E-4A54-90B2-1331527E6E2E}"/>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23" name="【消防施設】&#10;有形固定資産減価償却率最大値テキスト">
          <a:extLst>
            <a:ext uri="{FF2B5EF4-FFF2-40B4-BE49-F238E27FC236}">
              <a16:creationId xmlns:a16="http://schemas.microsoft.com/office/drawing/2014/main" id="{E07601C1-FD59-4031-8915-2AF214E877AA}"/>
            </a:ext>
          </a:extLst>
        </xdr:cNvPr>
        <xdr:cNvSpPr txBox="1"/>
      </xdr:nvSpPr>
      <xdr:spPr>
        <a:xfrm>
          <a:off x="14414500" y="12927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24" name="直線コネクタ 523">
          <a:extLst>
            <a:ext uri="{FF2B5EF4-FFF2-40B4-BE49-F238E27FC236}">
              <a16:creationId xmlns:a16="http://schemas.microsoft.com/office/drawing/2014/main" id="{85497CBB-33B9-4248-92DA-BB1C346D3EDD}"/>
            </a:ext>
          </a:extLst>
        </xdr:cNvPr>
        <xdr:cNvCxnSpPr/>
      </xdr:nvCxnSpPr>
      <xdr:spPr>
        <a:xfrm>
          <a:off x="14287500" y="1314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525" name="【消防施設】&#10;有形固定資産減価償却率平均値テキスト">
          <a:extLst>
            <a:ext uri="{FF2B5EF4-FFF2-40B4-BE49-F238E27FC236}">
              <a16:creationId xmlns:a16="http://schemas.microsoft.com/office/drawing/2014/main" id="{29975BDA-F321-48D8-B2F9-CE0B35375413}"/>
            </a:ext>
          </a:extLst>
        </xdr:cNvPr>
        <xdr:cNvSpPr txBox="1"/>
      </xdr:nvSpPr>
      <xdr:spPr>
        <a:xfrm>
          <a:off x="14414500" y="1375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26" name="フローチャート: 判断 525">
          <a:extLst>
            <a:ext uri="{FF2B5EF4-FFF2-40B4-BE49-F238E27FC236}">
              <a16:creationId xmlns:a16="http://schemas.microsoft.com/office/drawing/2014/main" id="{6DE259F9-877F-4AB7-928A-8ECE800F2A89}"/>
            </a:ext>
          </a:extLst>
        </xdr:cNvPr>
        <xdr:cNvSpPr/>
      </xdr:nvSpPr>
      <xdr:spPr>
        <a:xfrm>
          <a:off x="14325600" y="137762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27" name="フローチャート: 判断 526">
          <a:extLst>
            <a:ext uri="{FF2B5EF4-FFF2-40B4-BE49-F238E27FC236}">
              <a16:creationId xmlns:a16="http://schemas.microsoft.com/office/drawing/2014/main" id="{5013EF25-66E9-4BE7-817C-F6E04B4F49A5}"/>
            </a:ext>
          </a:extLst>
        </xdr:cNvPr>
        <xdr:cNvSpPr/>
      </xdr:nvSpPr>
      <xdr:spPr>
        <a:xfrm>
          <a:off x="1357884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28" name="フローチャート: 判断 527">
          <a:extLst>
            <a:ext uri="{FF2B5EF4-FFF2-40B4-BE49-F238E27FC236}">
              <a16:creationId xmlns:a16="http://schemas.microsoft.com/office/drawing/2014/main" id="{51ACE9CA-994E-4725-BB83-C9982FF23241}"/>
            </a:ext>
          </a:extLst>
        </xdr:cNvPr>
        <xdr:cNvSpPr/>
      </xdr:nvSpPr>
      <xdr:spPr>
        <a:xfrm>
          <a:off x="12804140" y="1387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29" name="フローチャート: 判断 528">
          <a:extLst>
            <a:ext uri="{FF2B5EF4-FFF2-40B4-BE49-F238E27FC236}">
              <a16:creationId xmlns:a16="http://schemas.microsoft.com/office/drawing/2014/main" id="{131FE736-DC1B-4766-9DB9-B893BB353493}"/>
            </a:ext>
          </a:extLst>
        </xdr:cNvPr>
        <xdr:cNvSpPr/>
      </xdr:nvSpPr>
      <xdr:spPr>
        <a:xfrm>
          <a:off x="12029440" y="139144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30" name="フローチャート: 判断 529">
          <a:extLst>
            <a:ext uri="{FF2B5EF4-FFF2-40B4-BE49-F238E27FC236}">
              <a16:creationId xmlns:a16="http://schemas.microsoft.com/office/drawing/2014/main" id="{304F0C2E-8B7F-4E0B-8F35-03070328EBA6}"/>
            </a:ext>
          </a:extLst>
        </xdr:cNvPr>
        <xdr:cNvSpPr/>
      </xdr:nvSpPr>
      <xdr:spPr>
        <a:xfrm>
          <a:off x="1123188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B24A6AD0-6B2E-4392-A258-A0F80C354AA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B1FCDE49-0F90-43DC-89E3-EEF7A8303E1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60EDE959-8FC8-4004-A4E2-6AA14C24AFC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C6F7A504-424A-40AE-90C3-2F7DDDDA249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5D2378CA-78DE-4BD3-A968-DE4117F57292}"/>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121194</xdr:rowOff>
    </xdr:from>
    <xdr:to>
      <xdr:col>85</xdr:col>
      <xdr:colOff>177800</xdr:colOff>
      <xdr:row>79</xdr:row>
      <xdr:rowOff>51344</xdr:rowOff>
    </xdr:to>
    <xdr:sp macro="" textlink="">
      <xdr:nvSpPr>
        <xdr:cNvPr id="536" name="楕円 535">
          <a:extLst>
            <a:ext uri="{FF2B5EF4-FFF2-40B4-BE49-F238E27FC236}">
              <a16:creationId xmlns:a16="http://schemas.microsoft.com/office/drawing/2014/main" id="{6AB1D57B-FF64-4419-9830-A358EC5E4A1E}"/>
            </a:ext>
          </a:extLst>
        </xdr:cNvPr>
        <xdr:cNvSpPr/>
      </xdr:nvSpPr>
      <xdr:spPr>
        <a:xfrm>
          <a:off x="14325600" y="1319711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36121</xdr:rowOff>
    </xdr:from>
    <xdr:ext cx="405111" cy="259045"/>
    <xdr:sp macro="" textlink="">
      <xdr:nvSpPr>
        <xdr:cNvPr id="537" name="【消防施設】&#10;有形固定資産減価償却率該当値テキスト">
          <a:extLst>
            <a:ext uri="{FF2B5EF4-FFF2-40B4-BE49-F238E27FC236}">
              <a16:creationId xmlns:a16="http://schemas.microsoft.com/office/drawing/2014/main" id="{56FB2B35-DDBE-4AB6-866D-0197A421AFE3}"/>
            </a:ext>
          </a:extLst>
        </xdr:cNvPr>
        <xdr:cNvSpPr txBox="1"/>
      </xdr:nvSpPr>
      <xdr:spPr>
        <a:xfrm>
          <a:off x="14414500" y="13112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77107</xdr:rowOff>
    </xdr:from>
    <xdr:to>
      <xdr:col>81</xdr:col>
      <xdr:colOff>101600</xdr:colOff>
      <xdr:row>79</xdr:row>
      <xdr:rowOff>7257</xdr:rowOff>
    </xdr:to>
    <xdr:sp macro="" textlink="">
      <xdr:nvSpPr>
        <xdr:cNvPr id="538" name="楕円 537">
          <a:extLst>
            <a:ext uri="{FF2B5EF4-FFF2-40B4-BE49-F238E27FC236}">
              <a16:creationId xmlns:a16="http://schemas.microsoft.com/office/drawing/2014/main" id="{89702D4C-AFC0-422D-85BB-2552A8D2603E}"/>
            </a:ext>
          </a:extLst>
        </xdr:cNvPr>
        <xdr:cNvSpPr/>
      </xdr:nvSpPr>
      <xdr:spPr>
        <a:xfrm>
          <a:off x="13578840" y="13153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127907</xdr:rowOff>
    </xdr:from>
    <xdr:to>
      <xdr:col>85</xdr:col>
      <xdr:colOff>127000</xdr:colOff>
      <xdr:row>79</xdr:row>
      <xdr:rowOff>544</xdr:rowOff>
    </xdr:to>
    <xdr:cxnSp macro="">
      <xdr:nvCxnSpPr>
        <xdr:cNvPr id="539" name="直線コネクタ 538">
          <a:extLst>
            <a:ext uri="{FF2B5EF4-FFF2-40B4-BE49-F238E27FC236}">
              <a16:creationId xmlns:a16="http://schemas.microsoft.com/office/drawing/2014/main" id="{2DC6C61A-4FD4-4780-BE64-59A03CA1D1A4}"/>
            </a:ext>
          </a:extLst>
        </xdr:cNvPr>
        <xdr:cNvCxnSpPr/>
      </xdr:nvCxnSpPr>
      <xdr:spPr>
        <a:xfrm>
          <a:off x="13629640" y="13203827"/>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540" name="n_1aveValue【消防施設】&#10;有形固定資産減価償却率">
          <a:extLst>
            <a:ext uri="{FF2B5EF4-FFF2-40B4-BE49-F238E27FC236}">
              <a16:creationId xmlns:a16="http://schemas.microsoft.com/office/drawing/2014/main" id="{3E50132F-A5F6-41D0-B220-84101F2E9AD3}"/>
            </a:ext>
          </a:extLst>
        </xdr:cNvPr>
        <xdr:cNvSpPr txBox="1"/>
      </xdr:nvSpPr>
      <xdr:spPr>
        <a:xfrm>
          <a:off x="13437244" y="1396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541" name="n_2aveValue【消防施設】&#10;有形固定資産減価償却率">
          <a:extLst>
            <a:ext uri="{FF2B5EF4-FFF2-40B4-BE49-F238E27FC236}">
              <a16:creationId xmlns:a16="http://schemas.microsoft.com/office/drawing/2014/main" id="{46965083-4AEC-4D5D-A7E0-CC016ECE48CD}"/>
            </a:ext>
          </a:extLst>
        </xdr:cNvPr>
        <xdr:cNvSpPr txBox="1"/>
      </xdr:nvSpPr>
      <xdr:spPr>
        <a:xfrm>
          <a:off x="1267524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542" name="n_3aveValue【消防施設】&#10;有形固定資産減価償却率">
          <a:extLst>
            <a:ext uri="{FF2B5EF4-FFF2-40B4-BE49-F238E27FC236}">
              <a16:creationId xmlns:a16="http://schemas.microsoft.com/office/drawing/2014/main" id="{609450F3-647C-4B58-8BD1-2B2B0693C1DD}"/>
            </a:ext>
          </a:extLst>
        </xdr:cNvPr>
        <xdr:cNvSpPr txBox="1"/>
      </xdr:nvSpPr>
      <xdr:spPr>
        <a:xfrm>
          <a:off x="1190054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543" name="n_4aveValue【消防施設】&#10;有形固定資産減価償却率">
          <a:extLst>
            <a:ext uri="{FF2B5EF4-FFF2-40B4-BE49-F238E27FC236}">
              <a16:creationId xmlns:a16="http://schemas.microsoft.com/office/drawing/2014/main" id="{FC960F14-F9D8-4A51-8311-B602AD8461BB}"/>
            </a:ext>
          </a:extLst>
        </xdr:cNvPr>
        <xdr:cNvSpPr txBox="1"/>
      </xdr:nvSpPr>
      <xdr:spPr>
        <a:xfrm>
          <a:off x="1110298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23784</xdr:rowOff>
    </xdr:from>
    <xdr:ext cx="405111" cy="259045"/>
    <xdr:sp macro="" textlink="">
      <xdr:nvSpPr>
        <xdr:cNvPr id="544" name="n_1mainValue【消防施設】&#10;有形固定資産減価償却率">
          <a:extLst>
            <a:ext uri="{FF2B5EF4-FFF2-40B4-BE49-F238E27FC236}">
              <a16:creationId xmlns:a16="http://schemas.microsoft.com/office/drawing/2014/main" id="{AB5E049F-A80B-4FB8-95DB-E854823B0BCB}"/>
            </a:ext>
          </a:extLst>
        </xdr:cNvPr>
        <xdr:cNvSpPr txBox="1"/>
      </xdr:nvSpPr>
      <xdr:spPr>
        <a:xfrm>
          <a:off x="13437244" y="12932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a:extLst>
            <a:ext uri="{FF2B5EF4-FFF2-40B4-BE49-F238E27FC236}">
              <a16:creationId xmlns:a16="http://schemas.microsoft.com/office/drawing/2014/main" id="{9295D255-7E22-4605-928C-EDC39B20E78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a:extLst>
            <a:ext uri="{FF2B5EF4-FFF2-40B4-BE49-F238E27FC236}">
              <a16:creationId xmlns:a16="http://schemas.microsoft.com/office/drawing/2014/main" id="{3C127BF5-324F-4064-AA10-20608526C817}"/>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a:extLst>
            <a:ext uri="{FF2B5EF4-FFF2-40B4-BE49-F238E27FC236}">
              <a16:creationId xmlns:a16="http://schemas.microsoft.com/office/drawing/2014/main" id="{CAB1750A-8B13-40AD-AE2F-6CB5F51EC03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a:extLst>
            <a:ext uri="{FF2B5EF4-FFF2-40B4-BE49-F238E27FC236}">
              <a16:creationId xmlns:a16="http://schemas.microsoft.com/office/drawing/2014/main" id="{BB3C5C86-6736-43D8-9CEB-A572B5D8850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a:extLst>
            <a:ext uri="{FF2B5EF4-FFF2-40B4-BE49-F238E27FC236}">
              <a16:creationId xmlns:a16="http://schemas.microsoft.com/office/drawing/2014/main" id="{84F89D3E-7FB3-45C2-9FB7-C840ED51F71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a:extLst>
            <a:ext uri="{FF2B5EF4-FFF2-40B4-BE49-F238E27FC236}">
              <a16:creationId xmlns:a16="http://schemas.microsoft.com/office/drawing/2014/main" id="{502672CB-01D9-43B5-86E8-EBA8E988E1C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a:extLst>
            <a:ext uri="{FF2B5EF4-FFF2-40B4-BE49-F238E27FC236}">
              <a16:creationId xmlns:a16="http://schemas.microsoft.com/office/drawing/2014/main" id="{3970B21B-9899-4749-A5C9-69F07FEFF39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a:extLst>
            <a:ext uri="{FF2B5EF4-FFF2-40B4-BE49-F238E27FC236}">
              <a16:creationId xmlns:a16="http://schemas.microsoft.com/office/drawing/2014/main" id="{4EDF8AB6-65D5-4BB2-B58F-965C9C46DCF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a:extLst>
            <a:ext uri="{FF2B5EF4-FFF2-40B4-BE49-F238E27FC236}">
              <a16:creationId xmlns:a16="http://schemas.microsoft.com/office/drawing/2014/main" id="{B5DDCCD4-45EB-41A6-AB78-D45543CBC86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a:extLst>
            <a:ext uri="{FF2B5EF4-FFF2-40B4-BE49-F238E27FC236}">
              <a16:creationId xmlns:a16="http://schemas.microsoft.com/office/drawing/2014/main" id="{2F590CC5-9B8C-4242-8D13-0D2D7D6C727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5" name="直線コネクタ 554">
          <a:extLst>
            <a:ext uri="{FF2B5EF4-FFF2-40B4-BE49-F238E27FC236}">
              <a16:creationId xmlns:a16="http://schemas.microsoft.com/office/drawing/2014/main" id="{E0C85EA5-200B-4382-A506-623CFE53E1E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6" name="テキスト ボックス 555">
          <a:extLst>
            <a:ext uri="{FF2B5EF4-FFF2-40B4-BE49-F238E27FC236}">
              <a16:creationId xmlns:a16="http://schemas.microsoft.com/office/drawing/2014/main" id="{DA005D22-F213-4FC6-AAA4-C55B33D99E95}"/>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7" name="直線コネクタ 556">
          <a:extLst>
            <a:ext uri="{FF2B5EF4-FFF2-40B4-BE49-F238E27FC236}">
              <a16:creationId xmlns:a16="http://schemas.microsoft.com/office/drawing/2014/main" id="{5E5F9C2A-04E3-4BAC-962B-BA9F07F0FD15}"/>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8" name="テキスト ボックス 557">
          <a:extLst>
            <a:ext uri="{FF2B5EF4-FFF2-40B4-BE49-F238E27FC236}">
              <a16:creationId xmlns:a16="http://schemas.microsoft.com/office/drawing/2014/main" id="{64B20A68-AB30-412F-9545-DFA58CD096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9" name="直線コネクタ 558">
          <a:extLst>
            <a:ext uri="{FF2B5EF4-FFF2-40B4-BE49-F238E27FC236}">
              <a16:creationId xmlns:a16="http://schemas.microsoft.com/office/drawing/2014/main" id="{8571F420-8F85-4130-8776-EF7BD28E0307}"/>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0" name="テキスト ボックス 559">
          <a:extLst>
            <a:ext uri="{FF2B5EF4-FFF2-40B4-BE49-F238E27FC236}">
              <a16:creationId xmlns:a16="http://schemas.microsoft.com/office/drawing/2014/main" id="{8FADA691-7FB4-4255-BE39-7068C3D2828F}"/>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1" name="直線コネクタ 560">
          <a:extLst>
            <a:ext uri="{FF2B5EF4-FFF2-40B4-BE49-F238E27FC236}">
              <a16:creationId xmlns:a16="http://schemas.microsoft.com/office/drawing/2014/main" id="{D75BF8C2-7F87-4CAE-A696-C6C1A3BEAFC1}"/>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2" name="テキスト ボックス 561">
          <a:extLst>
            <a:ext uri="{FF2B5EF4-FFF2-40B4-BE49-F238E27FC236}">
              <a16:creationId xmlns:a16="http://schemas.microsoft.com/office/drawing/2014/main" id="{A6B26FC7-6E40-4387-9618-491876386C4E}"/>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3" name="直線コネクタ 562">
          <a:extLst>
            <a:ext uri="{FF2B5EF4-FFF2-40B4-BE49-F238E27FC236}">
              <a16:creationId xmlns:a16="http://schemas.microsoft.com/office/drawing/2014/main" id="{52E923E8-6121-4F57-AA6D-9462B7BE7798}"/>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4" name="テキスト ボックス 563">
          <a:extLst>
            <a:ext uri="{FF2B5EF4-FFF2-40B4-BE49-F238E27FC236}">
              <a16:creationId xmlns:a16="http://schemas.microsoft.com/office/drawing/2014/main" id="{B60A6878-D7D9-4B57-B1BE-26E3B3FA43D4}"/>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5" name="直線コネクタ 564">
          <a:extLst>
            <a:ext uri="{FF2B5EF4-FFF2-40B4-BE49-F238E27FC236}">
              <a16:creationId xmlns:a16="http://schemas.microsoft.com/office/drawing/2014/main" id="{BDDF57C2-D8AA-48A1-B9DC-F7A9AA01346E}"/>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C72016F4-E8FE-40CB-A23B-9EE3E91F28BD}"/>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7" name="直線コネクタ 566">
          <a:extLst>
            <a:ext uri="{FF2B5EF4-FFF2-40B4-BE49-F238E27FC236}">
              <a16:creationId xmlns:a16="http://schemas.microsoft.com/office/drawing/2014/main" id="{44791002-E9CA-4351-9DC7-B02116CD38DB}"/>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93C8B0FA-6758-4724-A930-8034A0A9DB4D}"/>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9" name="【消防施設】&#10;一人当たり面積グラフ枠">
          <a:extLst>
            <a:ext uri="{FF2B5EF4-FFF2-40B4-BE49-F238E27FC236}">
              <a16:creationId xmlns:a16="http://schemas.microsoft.com/office/drawing/2014/main" id="{39BEC784-4865-48FD-BE91-71633D28FFA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70" name="直線コネクタ 569">
          <a:extLst>
            <a:ext uri="{FF2B5EF4-FFF2-40B4-BE49-F238E27FC236}">
              <a16:creationId xmlns:a16="http://schemas.microsoft.com/office/drawing/2014/main" id="{267EE460-79AD-4D2A-959E-ABA1A9128023}"/>
            </a:ext>
          </a:extLst>
        </xdr:cNvPr>
        <xdr:cNvCxnSpPr/>
      </xdr:nvCxnSpPr>
      <xdr:spPr>
        <a:xfrm flipV="1">
          <a:off x="19509104" y="13087894"/>
          <a:ext cx="0" cy="148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71" name="【消防施設】&#10;一人当たり面積最小値テキスト">
          <a:extLst>
            <a:ext uri="{FF2B5EF4-FFF2-40B4-BE49-F238E27FC236}">
              <a16:creationId xmlns:a16="http://schemas.microsoft.com/office/drawing/2014/main" id="{5F8E2AC1-BCF0-44EE-99CF-4EBEC5A7E32F}"/>
            </a:ext>
          </a:extLst>
        </xdr:cNvPr>
        <xdr:cNvSpPr txBox="1"/>
      </xdr:nvSpPr>
      <xdr:spPr>
        <a:xfrm>
          <a:off x="1954784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72" name="直線コネクタ 571">
          <a:extLst>
            <a:ext uri="{FF2B5EF4-FFF2-40B4-BE49-F238E27FC236}">
              <a16:creationId xmlns:a16="http://schemas.microsoft.com/office/drawing/2014/main" id="{DA4CAB6C-64D1-41C1-9C3F-89A83315480F}"/>
            </a:ext>
          </a:extLst>
        </xdr:cNvPr>
        <xdr:cNvCxnSpPr/>
      </xdr:nvCxnSpPr>
      <xdr:spPr>
        <a:xfrm>
          <a:off x="19443700" y="145727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73" name="【消防施設】&#10;一人当たり面積最大値テキスト">
          <a:extLst>
            <a:ext uri="{FF2B5EF4-FFF2-40B4-BE49-F238E27FC236}">
              <a16:creationId xmlns:a16="http://schemas.microsoft.com/office/drawing/2014/main" id="{F92354B3-A879-4094-B9FB-4B06AB75388E}"/>
            </a:ext>
          </a:extLst>
        </xdr:cNvPr>
        <xdr:cNvSpPr txBox="1"/>
      </xdr:nvSpPr>
      <xdr:spPr>
        <a:xfrm>
          <a:off x="19547840" y="128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574" name="直線コネクタ 573">
          <a:extLst>
            <a:ext uri="{FF2B5EF4-FFF2-40B4-BE49-F238E27FC236}">
              <a16:creationId xmlns:a16="http://schemas.microsoft.com/office/drawing/2014/main" id="{BB7A538E-8866-465E-B6A6-B4C3EDF6A4C0}"/>
            </a:ext>
          </a:extLst>
        </xdr:cNvPr>
        <xdr:cNvCxnSpPr/>
      </xdr:nvCxnSpPr>
      <xdr:spPr>
        <a:xfrm>
          <a:off x="19443700" y="13087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575" name="【消防施設】&#10;一人当たり面積平均値テキスト">
          <a:extLst>
            <a:ext uri="{FF2B5EF4-FFF2-40B4-BE49-F238E27FC236}">
              <a16:creationId xmlns:a16="http://schemas.microsoft.com/office/drawing/2014/main" id="{25F691E4-D6BC-47A8-9A70-195950D07690}"/>
            </a:ext>
          </a:extLst>
        </xdr:cNvPr>
        <xdr:cNvSpPr txBox="1"/>
      </xdr:nvSpPr>
      <xdr:spPr>
        <a:xfrm>
          <a:off x="19547840" y="1380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576" name="フローチャート: 判断 575">
          <a:extLst>
            <a:ext uri="{FF2B5EF4-FFF2-40B4-BE49-F238E27FC236}">
              <a16:creationId xmlns:a16="http://schemas.microsoft.com/office/drawing/2014/main" id="{0CAB1557-1131-45F3-A63E-52803D3AD2F4}"/>
            </a:ext>
          </a:extLst>
        </xdr:cNvPr>
        <xdr:cNvSpPr/>
      </xdr:nvSpPr>
      <xdr:spPr>
        <a:xfrm>
          <a:off x="19458940" y="1394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77" name="フローチャート: 判断 576">
          <a:extLst>
            <a:ext uri="{FF2B5EF4-FFF2-40B4-BE49-F238E27FC236}">
              <a16:creationId xmlns:a16="http://schemas.microsoft.com/office/drawing/2014/main" id="{602C164E-DB0E-4041-AAC9-BC18F8B052D6}"/>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578" name="フローチャート: 判断 577">
          <a:extLst>
            <a:ext uri="{FF2B5EF4-FFF2-40B4-BE49-F238E27FC236}">
              <a16:creationId xmlns:a16="http://schemas.microsoft.com/office/drawing/2014/main" id="{CAAA935D-37CC-4D34-8475-58BFE88282AF}"/>
            </a:ext>
          </a:extLst>
        </xdr:cNvPr>
        <xdr:cNvSpPr/>
      </xdr:nvSpPr>
      <xdr:spPr>
        <a:xfrm>
          <a:off x="17937480" y="140108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579" name="フローチャート: 判断 578">
          <a:extLst>
            <a:ext uri="{FF2B5EF4-FFF2-40B4-BE49-F238E27FC236}">
              <a16:creationId xmlns:a16="http://schemas.microsoft.com/office/drawing/2014/main" id="{66FB09CB-46AA-4738-9F7E-B0464A75C83D}"/>
            </a:ext>
          </a:extLst>
        </xdr:cNvPr>
        <xdr:cNvSpPr/>
      </xdr:nvSpPr>
      <xdr:spPr>
        <a:xfrm>
          <a:off x="17162780" y="1404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580" name="フローチャート: 判断 579">
          <a:extLst>
            <a:ext uri="{FF2B5EF4-FFF2-40B4-BE49-F238E27FC236}">
              <a16:creationId xmlns:a16="http://schemas.microsoft.com/office/drawing/2014/main" id="{11408EF5-B9F9-46D6-B05A-9C3DC341D50F}"/>
            </a:ext>
          </a:extLst>
        </xdr:cNvPr>
        <xdr:cNvSpPr/>
      </xdr:nvSpPr>
      <xdr:spPr>
        <a:xfrm>
          <a:off x="16388080" y="139944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EB339BA1-981C-46CA-899C-7816CF7A517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733E4ABB-87A3-4B89-9CCC-E00B98A7D6BD}"/>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78BC40B1-8458-4246-B33D-F6149B910E5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D337D0B0-CD57-472C-B237-F45682DADCA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0B3F89AC-B714-49B6-9399-E7723E25BF1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586" name="楕円 585">
          <a:extLst>
            <a:ext uri="{FF2B5EF4-FFF2-40B4-BE49-F238E27FC236}">
              <a16:creationId xmlns:a16="http://schemas.microsoft.com/office/drawing/2014/main" id="{22C6199E-AEF5-45B2-8683-480C15872874}"/>
            </a:ext>
          </a:extLst>
        </xdr:cNvPr>
        <xdr:cNvSpPr/>
      </xdr:nvSpPr>
      <xdr:spPr>
        <a:xfrm>
          <a:off x="194589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45738</xdr:rowOff>
    </xdr:from>
    <xdr:ext cx="469744" cy="259045"/>
    <xdr:sp macro="" textlink="">
      <xdr:nvSpPr>
        <xdr:cNvPr id="587" name="【消防施設】&#10;一人当たり面積該当値テキスト">
          <a:extLst>
            <a:ext uri="{FF2B5EF4-FFF2-40B4-BE49-F238E27FC236}">
              <a16:creationId xmlns:a16="http://schemas.microsoft.com/office/drawing/2014/main" id="{5968E4B7-AA24-4C7B-B8BC-BC5E857B3795}"/>
            </a:ext>
          </a:extLst>
        </xdr:cNvPr>
        <xdr:cNvSpPr txBox="1"/>
      </xdr:nvSpPr>
      <xdr:spPr>
        <a:xfrm>
          <a:off x="19547840"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70576</xdr:rowOff>
    </xdr:from>
    <xdr:to>
      <xdr:col>112</xdr:col>
      <xdr:colOff>38100</xdr:colOff>
      <xdr:row>86</xdr:row>
      <xdr:rowOff>726</xdr:rowOff>
    </xdr:to>
    <xdr:sp macro="" textlink="">
      <xdr:nvSpPr>
        <xdr:cNvPr id="588" name="楕円 587">
          <a:extLst>
            <a:ext uri="{FF2B5EF4-FFF2-40B4-BE49-F238E27FC236}">
              <a16:creationId xmlns:a16="http://schemas.microsoft.com/office/drawing/2014/main" id="{5512C487-CABF-48ED-AD80-D831ACAB1A03}"/>
            </a:ext>
          </a:extLst>
        </xdr:cNvPr>
        <xdr:cNvSpPr/>
      </xdr:nvSpPr>
      <xdr:spPr>
        <a:xfrm>
          <a:off x="18735040" y="143199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121376</xdr:rowOff>
    </xdr:to>
    <xdr:cxnSp macro="">
      <xdr:nvCxnSpPr>
        <xdr:cNvPr id="589" name="直線コネクタ 588">
          <a:extLst>
            <a:ext uri="{FF2B5EF4-FFF2-40B4-BE49-F238E27FC236}">
              <a16:creationId xmlns:a16="http://schemas.microsoft.com/office/drawing/2014/main" id="{77ABA376-BCD4-4D9A-9986-49756CF7658F}"/>
            </a:ext>
          </a:extLst>
        </xdr:cNvPr>
        <xdr:cNvCxnSpPr/>
      </xdr:nvCxnSpPr>
      <xdr:spPr>
        <a:xfrm flipV="1">
          <a:off x="18778220" y="14367511"/>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590" name="n_1aveValue【消防施設】&#10;一人当たり面積">
          <a:extLst>
            <a:ext uri="{FF2B5EF4-FFF2-40B4-BE49-F238E27FC236}">
              <a16:creationId xmlns:a16="http://schemas.microsoft.com/office/drawing/2014/main" id="{E0EFF42E-6DDC-4A6B-8883-93E900BD8C3A}"/>
            </a:ext>
          </a:extLst>
        </xdr:cNvPr>
        <xdr:cNvSpPr txBox="1"/>
      </xdr:nvSpPr>
      <xdr:spPr>
        <a:xfrm>
          <a:off x="185611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591" name="n_2aveValue【消防施設】&#10;一人当たり面積">
          <a:extLst>
            <a:ext uri="{FF2B5EF4-FFF2-40B4-BE49-F238E27FC236}">
              <a16:creationId xmlns:a16="http://schemas.microsoft.com/office/drawing/2014/main" id="{25DF4D84-E6E1-414B-AF2A-83C136E1B6F2}"/>
            </a:ext>
          </a:extLst>
        </xdr:cNvPr>
        <xdr:cNvSpPr txBox="1"/>
      </xdr:nvSpPr>
      <xdr:spPr>
        <a:xfrm>
          <a:off x="17776267"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592" name="n_3aveValue【消防施設】&#10;一人当たり面積">
          <a:extLst>
            <a:ext uri="{FF2B5EF4-FFF2-40B4-BE49-F238E27FC236}">
              <a16:creationId xmlns:a16="http://schemas.microsoft.com/office/drawing/2014/main" id="{B5B4A3E4-4E72-4EF5-BA7A-020BC592647E}"/>
            </a:ext>
          </a:extLst>
        </xdr:cNvPr>
        <xdr:cNvSpPr txBox="1"/>
      </xdr:nvSpPr>
      <xdr:spPr>
        <a:xfrm>
          <a:off x="17001567" y="1382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593" name="n_4aveValue【消防施設】&#10;一人当たり面積">
          <a:extLst>
            <a:ext uri="{FF2B5EF4-FFF2-40B4-BE49-F238E27FC236}">
              <a16:creationId xmlns:a16="http://schemas.microsoft.com/office/drawing/2014/main" id="{01C6A96D-ADB7-491D-91D8-C933F064D3FC}"/>
            </a:ext>
          </a:extLst>
        </xdr:cNvPr>
        <xdr:cNvSpPr txBox="1"/>
      </xdr:nvSpPr>
      <xdr:spPr>
        <a:xfrm>
          <a:off x="16226867" y="137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163303</xdr:rowOff>
    </xdr:from>
    <xdr:ext cx="469744" cy="259045"/>
    <xdr:sp macro="" textlink="">
      <xdr:nvSpPr>
        <xdr:cNvPr id="594" name="n_1mainValue【消防施設】&#10;一人当たり面積">
          <a:extLst>
            <a:ext uri="{FF2B5EF4-FFF2-40B4-BE49-F238E27FC236}">
              <a16:creationId xmlns:a16="http://schemas.microsoft.com/office/drawing/2014/main" id="{0CFA5FFF-8081-4180-84B5-57EBB0132D62}"/>
            </a:ext>
          </a:extLst>
        </xdr:cNvPr>
        <xdr:cNvSpPr txBox="1"/>
      </xdr:nvSpPr>
      <xdr:spPr>
        <a:xfrm>
          <a:off x="1856112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13505DA8-04CB-442B-B759-D4CFBE2BABA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50461836-4758-44E3-AEFC-EA1B5C86B91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C6B0CF6E-7C6F-47D7-ACF3-C530BBE363A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FCA4ED89-C284-4256-B589-A80B977302D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50E911DF-3EA0-4E21-8565-E654D0EF9E3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846AC63D-34A1-4800-9CA8-E8FD22C2970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535D7D11-7A9A-48A3-B6F1-6811E9D1E6C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AB5D193B-0EC9-42E0-9E89-C675641230D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1A65A348-7AAB-49F4-AC98-7D6E9463F22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8AD52BEE-3EF2-4C89-A91F-7C11898FFAC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5" name="テキスト ボックス 604">
          <a:extLst>
            <a:ext uri="{FF2B5EF4-FFF2-40B4-BE49-F238E27FC236}">
              <a16:creationId xmlns:a16="http://schemas.microsoft.com/office/drawing/2014/main" id="{EA7DA612-3D09-426E-AA3B-5EC127C50A7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6" name="直線コネクタ 605">
          <a:extLst>
            <a:ext uri="{FF2B5EF4-FFF2-40B4-BE49-F238E27FC236}">
              <a16:creationId xmlns:a16="http://schemas.microsoft.com/office/drawing/2014/main" id="{8911DBE9-F174-4862-A0F5-49BD9B3F1FC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7" name="テキスト ボックス 606">
          <a:extLst>
            <a:ext uri="{FF2B5EF4-FFF2-40B4-BE49-F238E27FC236}">
              <a16:creationId xmlns:a16="http://schemas.microsoft.com/office/drawing/2014/main" id="{A3C76AC6-265F-48C4-BA83-0665280447C2}"/>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8" name="直線コネクタ 607">
          <a:extLst>
            <a:ext uri="{FF2B5EF4-FFF2-40B4-BE49-F238E27FC236}">
              <a16:creationId xmlns:a16="http://schemas.microsoft.com/office/drawing/2014/main" id="{1CE3F367-D8E8-4357-A33B-84BF2DD5169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9" name="テキスト ボックス 608">
          <a:extLst>
            <a:ext uri="{FF2B5EF4-FFF2-40B4-BE49-F238E27FC236}">
              <a16:creationId xmlns:a16="http://schemas.microsoft.com/office/drawing/2014/main" id="{BA287C0E-3FE3-45E7-A70B-67D0DCABDB4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0" name="直線コネクタ 609">
          <a:extLst>
            <a:ext uri="{FF2B5EF4-FFF2-40B4-BE49-F238E27FC236}">
              <a16:creationId xmlns:a16="http://schemas.microsoft.com/office/drawing/2014/main" id="{AC317857-ECAA-4EAA-9558-2CF9D3103F55}"/>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1" name="テキスト ボックス 610">
          <a:extLst>
            <a:ext uri="{FF2B5EF4-FFF2-40B4-BE49-F238E27FC236}">
              <a16:creationId xmlns:a16="http://schemas.microsoft.com/office/drawing/2014/main" id="{F26007AA-6335-4403-8DCD-F67AC7285F6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2" name="直線コネクタ 611">
          <a:extLst>
            <a:ext uri="{FF2B5EF4-FFF2-40B4-BE49-F238E27FC236}">
              <a16:creationId xmlns:a16="http://schemas.microsoft.com/office/drawing/2014/main" id="{C7FC11B0-7051-4860-94F3-66166D69857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3" name="テキスト ボックス 612">
          <a:extLst>
            <a:ext uri="{FF2B5EF4-FFF2-40B4-BE49-F238E27FC236}">
              <a16:creationId xmlns:a16="http://schemas.microsoft.com/office/drawing/2014/main" id="{FCB41549-ABCA-4178-A857-8AB724BAD7C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4" name="直線コネクタ 613">
          <a:extLst>
            <a:ext uri="{FF2B5EF4-FFF2-40B4-BE49-F238E27FC236}">
              <a16:creationId xmlns:a16="http://schemas.microsoft.com/office/drawing/2014/main" id="{C07C48A2-442C-486C-B765-36D5430DBDA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5" name="テキスト ボックス 614">
          <a:extLst>
            <a:ext uri="{FF2B5EF4-FFF2-40B4-BE49-F238E27FC236}">
              <a16:creationId xmlns:a16="http://schemas.microsoft.com/office/drawing/2014/main" id="{47D47E64-DA8E-464E-93A8-1A45F1FDEE41}"/>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6" name="直線コネクタ 615">
          <a:extLst>
            <a:ext uri="{FF2B5EF4-FFF2-40B4-BE49-F238E27FC236}">
              <a16:creationId xmlns:a16="http://schemas.microsoft.com/office/drawing/2014/main" id="{ADCEE66F-BEB1-4780-9E8E-F04C8417FF8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7" name="テキスト ボックス 616">
          <a:extLst>
            <a:ext uri="{FF2B5EF4-FFF2-40B4-BE49-F238E27FC236}">
              <a16:creationId xmlns:a16="http://schemas.microsoft.com/office/drawing/2014/main" id="{DE833B9C-45C4-4322-8143-BBF5B381CEF4}"/>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a:extLst>
            <a:ext uri="{FF2B5EF4-FFF2-40B4-BE49-F238E27FC236}">
              <a16:creationId xmlns:a16="http://schemas.microsoft.com/office/drawing/2014/main" id="{3D67869C-32A0-4BEE-BB4C-166176D0EC15}"/>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庁舎】&#10;有形固定資産減価償却率グラフ枠">
          <a:extLst>
            <a:ext uri="{FF2B5EF4-FFF2-40B4-BE49-F238E27FC236}">
              <a16:creationId xmlns:a16="http://schemas.microsoft.com/office/drawing/2014/main" id="{B21FEAA8-5E3A-401F-97CF-C7BEA45E6C5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620" name="直線コネクタ 619">
          <a:extLst>
            <a:ext uri="{FF2B5EF4-FFF2-40B4-BE49-F238E27FC236}">
              <a16:creationId xmlns:a16="http://schemas.microsoft.com/office/drawing/2014/main" id="{36C34020-C3A9-4762-93B1-6B63542BF8A1}"/>
            </a:ext>
          </a:extLst>
        </xdr:cNvPr>
        <xdr:cNvCxnSpPr/>
      </xdr:nvCxnSpPr>
      <xdr:spPr>
        <a:xfrm flipV="1">
          <a:off x="14375764" y="1682060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21" name="【庁舎】&#10;有形固定資産減価償却率最小値テキスト">
          <a:extLst>
            <a:ext uri="{FF2B5EF4-FFF2-40B4-BE49-F238E27FC236}">
              <a16:creationId xmlns:a16="http://schemas.microsoft.com/office/drawing/2014/main" id="{3AF31D74-4D4F-47B5-A1ED-89E0841357F8}"/>
            </a:ext>
          </a:extLst>
        </xdr:cNvPr>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22" name="直線コネクタ 621">
          <a:extLst>
            <a:ext uri="{FF2B5EF4-FFF2-40B4-BE49-F238E27FC236}">
              <a16:creationId xmlns:a16="http://schemas.microsoft.com/office/drawing/2014/main" id="{CC9B7B65-7DB7-45AD-B508-FA3282CD8EE6}"/>
            </a:ext>
          </a:extLst>
        </xdr:cNvPr>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623" name="【庁舎】&#10;有形固定資産減価償却率最大値テキスト">
          <a:extLst>
            <a:ext uri="{FF2B5EF4-FFF2-40B4-BE49-F238E27FC236}">
              <a16:creationId xmlns:a16="http://schemas.microsoft.com/office/drawing/2014/main" id="{129067C8-5DF1-43CA-854F-250630566DC3}"/>
            </a:ext>
          </a:extLst>
        </xdr:cNvPr>
        <xdr:cNvSpPr txBox="1"/>
      </xdr:nvSpPr>
      <xdr:spPr>
        <a:xfrm>
          <a:off x="14414500" y="165996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624" name="直線コネクタ 623">
          <a:extLst>
            <a:ext uri="{FF2B5EF4-FFF2-40B4-BE49-F238E27FC236}">
              <a16:creationId xmlns:a16="http://schemas.microsoft.com/office/drawing/2014/main" id="{61C1E49A-9FBF-48D4-884D-85CF1062BB45}"/>
            </a:ext>
          </a:extLst>
        </xdr:cNvPr>
        <xdr:cNvCxnSpPr/>
      </xdr:nvCxnSpPr>
      <xdr:spPr>
        <a:xfrm>
          <a:off x="142875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625" name="【庁舎】&#10;有形固定資産減価償却率平均値テキスト">
          <a:extLst>
            <a:ext uri="{FF2B5EF4-FFF2-40B4-BE49-F238E27FC236}">
              <a16:creationId xmlns:a16="http://schemas.microsoft.com/office/drawing/2014/main" id="{0025FB74-2CB5-41B6-AE6F-3970F26AFD71}"/>
            </a:ext>
          </a:extLst>
        </xdr:cNvPr>
        <xdr:cNvSpPr txBox="1"/>
      </xdr:nvSpPr>
      <xdr:spPr>
        <a:xfrm>
          <a:off x="14414500" y="17422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26" name="フローチャート: 判断 625">
          <a:extLst>
            <a:ext uri="{FF2B5EF4-FFF2-40B4-BE49-F238E27FC236}">
              <a16:creationId xmlns:a16="http://schemas.microsoft.com/office/drawing/2014/main" id="{FDE5DBEB-DC9C-4C63-A167-2082B0759526}"/>
            </a:ext>
          </a:extLst>
        </xdr:cNvPr>
        <xdr:cNvSpPr/>
      </xdr:nvSpPr>
      <xdr:spPr>
        <a:xfrm>
          <a:off x="14325600" y="175677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27" name="フローチャート: 判断 626">
          <a:extLst>
            <a:ext uri="{FF2B5EF4-FFF2-40B4-BE49-F238E27FC236}">
              <a16:creationId xmlns:a16="http://schemas.microsoft.com/office/drawing/2014/main" id="{F5A7F525-BEC5-41B9-950C-7BA7CF9C43D3}"/>
            </a:ext>
          </a:extLst>
        </xdr:cNvPr>
        <xdr:cNvSpPr/>
      </xdr:nvSpPr>
      <xdr:spPr>
        <a:xfrm>
          <a:off x="135788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28" name="フローチャート: 判断 627">
          <a:extLst>
            <a:ext uri="{FF2B5EF4-FFF2-40B4-BE49-F238E27FC236}">
              <a16:creationId xmlns:a16="http://schemas.microsoft.com/office/drawing/2014/main" id="{74FAAE4F-8F62-4E91-A049-EBFD15F116E9}"/>
            </a:ext>
          </a:extLst>
        </xdr:cNvPr>
        <xdr:cNvSpPr/>
      </xdr:nvSpPr>
      <xdr:spPr>
        <a:xfrm>
          <a:off x="1280414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29" name="フローチャート: 判断 628">
          <a:extLst>
            <a:ext uri="{FF2B5EF4-FFF2-40B4-BE49-F238E27FC236}">
              <a16:creationId xmlns:a16="http://schemas.microsoft.com/office/drawing/2014/main" id="{7894CD36-C533-4FE4-8208-777CA1FE4DF2}"/>
            </a:ext>
          </a:extLst>
        </xdr:cNvPr>
        <xdr:cNvSpPr/>
      </xdr:nvSpPr>
      <xdr:spPr>
        <a:xfrm>
          <a:off x="12029440" y="176036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30" name="フローチャート: 判断 629">
          <a:extLst>
            <a:ext uri="{FF2B5EF4-FFF2-40B4-BE49-F238E27FC236}">
              <a16:creationId xmlns:a16="http://schemas.microsoft.com/office/drawing/2014/main" id="{EFBD348A-83C1-47E5-9EE0-AFCDD41E0939}"/>
            </a:ext>
          </a:extLst>
        </xdr:cNvPr>
        <xdr:cNvSpPr/>
      </xdr:nvSpPr>
      <xdr:spPr>
        <a:xfrm>
          <a:off x="1123188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E49CE8A-D0BB-4D35-BF34-EA6171F744E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BCAFF75-F074-496C-BA53-288A01BA8B5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25CD04D-D3F6-4D33-B309-BAACAE76199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FB4CEC96-5FEB-40DB-B585-933CCE63DA8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101ACE1D-BB02-4501-8851-70CD5F263CF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636" name="楕円 635">
          <a:extLst>
            <a:ext uri="{FF2B5EF4-FFF2-40B4-BE49-F238E27FC236}">
              <a16:creationId xmlns:a16="http://schemas.microsoft.com/office/drawing/2014/main" id="{05342589-59AF-48CB-AED4-1767499A612E}"/>
            </a:ext>
          </a:extLst>
        </xdr:cNvPr>
        <xdr:cNvSpPr/>
      </xdr:nvSpPr>
      <xdr:spPr>
        <a:xfrm>
          <a:off x="14325600" y="1782952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637" name="【庁舎】&#10;有形固定資産減価償却率該当値テキスト">
          <a:extLst>
            <a:ext uri="{FF2B5EF4-FFF2-40B4-BE49-F238E27FC236}">
              <a16:creationId xmlns:a16="http://schemas.microsoft.com/office/drawing/2014/main" id="{67AABE8E-ACD1-4ED6-9BA5-18F3F34BB177}"/>
            </a:ext>
          </a:extLst>
        </xdr:cNvPr>
        <xdr:cNvSpPr txBox="1"/>
      </xdr:nvSpPr>
      <xdr:spPr>
        <a:xfrm>
          <a:off x="14414500" y="178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638" name="楕円 637">
          <a:extLst>
            <a:ext uri="{FF2B5EF4-FFF2-40B4-BE49-F238E27FC236}">
              <a16:creationId xmlns:a16="http://schemas.microsoft.com/office/drawing/2014/main" id="{E6ADC8BE-05D6-41CF-85A4-1A774FC7AE3D}"/>
            </a:ext>
          </a:extLst>
        </xdr:cNvPr>
        <xdr:cNvSpPr/>
      </xdr:nvSpPr>
      <xdr:spPr>
        <a:xfrm>
          <a:off x="13578840" y="178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106</xdr:row>
      <xdr:rowOff>120287</xdr:rowOff>
    </xdr:to>
    <xdr:cxnSp macro="">
      <xdr:nvCxnSpPr>
        <xdr:cNvPr id="639" name="直線コネクタ 638">
          <a:extLst>
            <a:ext uri="{FF2B5EF4-FFF2-40B4-BE49-F238E27FC236}">
              <a16:creationId xmlns:a16="http://schemas.microsoft.com/office/drawing/2014/main" id="{E0E09D4B-0286-4F48-BC3B-773D99F664A6}"/>
            </a:ext>
          </a:extLst>
        </xdr:cNvPr>
        <xdr:cNvCxnSpPr/>
      </xdr:nvCxnSpPr>
      <xdr:spPr>
        <a:xfrm flipV="1">
          <a:off x="13629640" y="17880329"/>
          <a:ext cx="74676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40" name="楕円 639">
          <a:extLst>
            <a:ext uri="{FF2B5EF4-FFF2-40B4-BE49-F238E27FC236}">
              <a16:creationId xmlns:a16="http://schemas.microsoft.com/office/drawing/2014/main" id="{60327F9D-C728-41B0-9167-BFC419138846}"/>
            </a:ext>
          </a:extLst>
        </xdr:cNvPr>
        <xdr:cNvSpPr/>
      </xdr:nvSpPr>
      <xdr:spPr>
        <a:xfrm>
          <a:off x="1280414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120287</xdr:rowOff>
    </xdr:to>
    <xdr:cxnSp macro="">
      <xdr:nvCxnSpPr>
        <xdr:cNvPr id="641" name="直線コネクタ 640">
          <a:extLst>
            <a:ext uri="{FF2B5EF4-FFF2-40B4-BE49-F238E27FC236}">
              <a16:creationId xmlns:a16="http://schemas.microsoft.com/office/drawing/2014/main" id="{D297FB9F-4AE0-4079-B474-10A324D73248}"/>
            </a:ext>
          </a:extLst>
        </xdr:cNvPr>
        <xdr:cNvCxnSpPr/>
      </xdr:nvCxnSpPr>
      <xdr:spPr>
        <a:xfrm>
          <a:off x="12854940" y="17868901"/>
          <a:ext cx="7747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642" name="楕円 641">
          <a:extLst>
            <a:ext uri="{FF2B5EF4-FFF2-40B4-BE49-F238E27FC236}">
              <a16:creationId xmlns:a16="http://schemas.microsoft.com/office/drawing/2014/main" id="{59D9F7FD-29E7-4047-BF39-F93996BED0ED}"/>
            </a:ext>
          </a:extLst>
        </xdr:cNvPr>
        <xdr:cNvSpPr/>
      </xdr:nvSpPr>
      <xdr:spPr>
        <a:xfrm>
          <a:off x="12029440" y="177985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99061</xdr:rowOff>
    </xdr:to>
    <xdr:cxnSp macro="">
      <xdr:nvCxnSpPr>
        <xdr:cNvPr id="643" name="直線コネクタ 642">
          <a:extLst>
            <a:ext uri="{FF2B5EF4-FFF2-40B4-BE49-F238E27FC236}">
              <a16:creationId xmlns:a16="http://schemas.microsoft.com/office/drawing/2014/main" id="{DD75CF7D-FE73-460A-9C63-A4E2FE1AB091}"/>
            </a:ext>
          </a:extLst>
        </xdr:cNvPr>
        <xdr:cNvCxnSpPr/>
      </xdr:nvCxnSpPr>
      <xdr:spPr>
        <a:xfrm>
          <a:off x="12072620" y="17849306"/>
          <a:ext cx="7823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644" name="楕円 643">
          <a:extLst>
            <a:ext uri="{FF2B5EF4-FFF2-40B4-BE49-F238E27FC236}">
              <a16:creationId xmlns:a16="http://schemas.microsoft.com/office/drawing/2014/main" id="{157D54DD-50D1-48F4-9F51-62A4B70ECBAB}"/>
            </a:ext>
          </a:extLst>
        </xdr:cNvPr>
        <xdr:cNvSpPr/>
      </xdr:nvSpPr>
      <xdr:spPr>
        <a:xfrm>
          <a:off x="1123188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79466</xdr:rowOff>
    </xdr:from>
    <xdr:to>
      <xdr:col>71</xdr:col>
      <xdr:colOff>177800</xdr:colOff>
      <xdr:row>106</xdr:row>
      <xdr:rowOff>92529</xdr:rowOff>
    </xdr:to>
    <xdr:cxnSp macro="">
      <xdr:nvCxnSpPr>
        <xdr:cNvPr id="645" name="直線コネクタ 644">
          <a:extLst>
            <a:ext uri="{FF2B5EF4-FFF2-40B4-BE49-F238E27FC236}">
              <a16:creationId xmlns:a16="http://schemas.microsoft.com/office/drawing/2014/main" id="{D9507051-7F96-4208-BCD6-380262897DBA}"/>
            </a:ext>
          </a:extLst>
        </xdr:cNvPr>
        <xdr:cNvCxnSpPr/>
      </xdr:nvCxnSpPr>
      <xdr:spPr>
        <a:xfrm flipV="1">
          <a:off x="11282680" y="17849306"/>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46" name="n_1aveValue【庁舎】&#10;有形固定資産減価償却率">
          <a:extLst>
            <a:ext uri="{FF2B5EF4-FFF2-40B4-BE49-F238E27FC236}">
              <a16:creationId xmlns:a16="http://schemas.microsoft.com/office/drawing/2014/main" id="{BC264817-7FA1-4203-921D-D377683748C6}"/>
            </a:ext>
          </a:extLst>
        </xdr:cNvPr>
        <xdr:cNvSpPr txBox="1"/>
      </xdr:nvSpPr>
      <xdr:spPr>
        <a:xfrm>
          <a:off x="134372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47" name="n_2aveValue【庁舎】&#10;有形固定資産減価償却率">
          <a:extLst>
            <a:ext uri="{FF2B5EF4-FFF2-40B4-BE49-F238E27FC236}">
              <a16:creationId xmlns:a16="http://schemas.microsoft.com/office/drawing/2014/main" id="{B430DA52-6DFA-4A2F-9556-CD2B0730F45C}"/>
            </a:ext>
          </a:extLst>
        </xdr:cNvPr>
        <xdr:cNvSpPr txBox="1"/>
      </xdr:nvSpPr>
      <xdr:spPr>
        <a:xfrm>
          <a:off x="126752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48" name="n_3aveValue【庁舎】&#10;有形固定資産減価償却率">
          <a:extLst>
            <a:ext uri="{FF2B5EF4-FFF2-40B4-BE49-F238E27FC236}">
              <a16:creationId xmlns:a16="http://schemas.microsoft.com/office/drawing/2014/main" id="{5B1AF56E-0CAC-47D4-B8B5-D4E276424771}"/>
            </a:ext>
          </a:extLst>
        </xdr:cNvPr>
        <xdr:cNvSpPr txBox="1"/>
      </xdr:nvSpPr>
      <xdr:spPr>
        <a:xfrm>
          <a:off x="1190054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49" name="n_4aveValue【庁舎】&#10;有形固定資産減価償却率">
          <a:extLst>
            <a:ext uri="{FF2B5EF4-FFF2-40B4-BE49-F238E27FC236}">
              <a16:creationId xmlns:a16="http://schemas.microsoft.com/office/drawing/2014/main" id="{422EFF5F-152D-4F2A-94B8-840655A1BAE8}"/>
            </a:ext>
          </a:extLst>
        </xdr:cNvPr>
        <xdr:cNvSpPr txBox="1"/>
      </xdr:nvSpPr>
      <xdr:spPr>
        <a:xfrm>
          <a:off x="1110298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650" name="n_1mainValue【庁舎】&#10;有形固定資産減価償却率">
          <a:extLst>
            <a:ext uri="{FF2B5EF4-FFF2-40B4-BE49-F238E27FC236}">
              <a16:creationId xmlns:a16="http://schemas.microsoft.com/office/drawing/2014/main" id="{23133DDF-90E1-4F1A-996B-9B440E736C92}"/>
            </a:ext>
          </a:extLst>
        </xdr:cNvPr>
        <xdr:cNvSpPr txBox="1"/>
      </xdr:nvSpPr>
      <xdr:spPr>
        <a:xfrm>
          <a:off x="13437244" y="1793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51" name="n_2mainValue【庁舎】&#10;有形固定資産減価償却率">
          <a:extLst>
            <a:ext uri="{FF2B5EF4-FFF2-40B4-BE49-F238E27FC236}">
              <a16:creationId xmlns:a16="http://schemas.microsoft.com/office/drawing/2014/main" id="{65F24509-7921-4698-9039-1A1566471D53}"/>
            </a:ext>
          </a:extLst>
        </xdr:cNvPr>
        <xdr:cNvSpPr txBox="1"/>
      </xdr:nvSpPr>
      <xdr:spPr>
        <a:xfrm>
          <a:off x="12675244" y="179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652" name="n_3mainValue【庁舎】&#10;有形固定資産減価償却率">
          <a:extLst>
            <a:ext uri="{FF2B5EF4-FFF2-40B4-BE49-F238E27FC236}">
              <a16:creationId xmlns:a16="http://schemas.microsoft.com/office/drawing/2014/main" id="{E8E4936C-734D-47E7-81C7-B8791AABCC5B}"/>
            </a:ext>
          </a:extLst>
        </xdr:cNvPr>
        <xdr:cNvSpPr txBox="1"/>
      </xdr:nvSpPr>
      <xdr:spPr>
        <a:xfrm>
          <a:off x="11900544" y="178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653" name="n_4mainValue【庁舎】&#10;有形固定資産減価償却率">
          <a:extLst>
            <a:ext uri="{FF2B5EF4-FFF2-40B4-BE49-F238E27FC236}">
              <a16:creationId xmlns:a16="http://schemas.microsoft.com/office/drawing/2014/main" id="{8E4CE672-2B3D-4454-8D3A-BC77EC99264A}"/>
            </a:ext>
          </a:extLst>
        </xdr:cNvPr>
        <xdr:cNvSpPr txBox="1"/>
      </xdr:nvSpPr>
      <xdr:spPr>
        <a:xfrm>
          <a:off x="11102984" y="1790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47136E35-4729-4518-BA7B-1E0D39610966}"/>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FF107629-B169-48B6-A5A5-1834369CF16F}"/>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2366A727-3AEB-45C8-B1ED-F2D1746C704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8B151A94-89FA-425A-9D18-7C7B6AEB9E4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7B88AD45-0674-45A4-822C-C78BE3CD712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61A658B1-1901-491E-B2CA-1DD4352004C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C9A72EA4-0627-41EF-9877-FBD24CD0BA5A}"/>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BED9689C-3CE0-40CB-9CA9-40427A44C192}"/>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C269096D-35E8-43F9-942A-2655D567D80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3D4032B9-BA21-499C-99EB-8B75795265C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4" name="直線コネクタ 663">
          <a:extLst>
            <a:ext uri="{FF2B5EF4-FFF2-40B4-BE49-F238E27FC236}">
              <a16:creationId xmlns:a16="http://schemas.microsoft.com/office/drawing/2014/main" id="{7DA5EFBD-F9CA-409C-9FFD-F27FC9F76B4D}"/>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5" name="テキスト ボックス 664">
          <a:extLst>
            <a:ext uri="{FF2B5EF4-FFF2-40B4-BE49-F238E27FC236}">
              <a16:creationId xmlns:a16="http://schemas.microsoft.com/office/drawing/2014/main" id="{5ADE35AC-4676-485D-BF62-7C0F2A5F4BB3}"/>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6" name="直線コネクタ 665">
          <a:extLst>
            <a:ext uri="{FF2B5EF4-FFF2-40B4-BE49-F238E27FC236}">
              <a16:creationId xmlns:a16="http://schemas.microsoft.com/office/drawing/2014/main" id="{21F22663-EDAC-4FA8-A823-70E025F9BB0F}"/>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7" name="テキスト ボックス 666">
          <a:extLst>
            <a:ext uri="{FF2B5EF4-FFF2-40B4-BE49-F238E27FC236}">
              <a16:creationId xmlns:a16="http://schemas.microsoft.com/office/drawing/2014/main" id="{99720043-B16E-456B-B06F-0579F50B56E9}"/>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8" name="直線コネクタ 667">
          <a:extLst>
            <a:ext uri="{FF2B5EF4-FFF2-40B4-BE49-F238E27FC236}">
              <a16:creationId xmlns:a16="http://schemas.microsoft.com/office/drawing/2014/main" id="{B82433E6-B97A-4C53-956B-DC6B145E16F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9" name="テキスト ボックス 668">
          <a:extLst>
            <a:ext uri="{FF2B5EF4-FFF2-40B4-BE49-F238E27FC236}">
              <a16:creationId xmlns:a16="http://schemas.microsoft.com/office/drawing/2014/main" id="{CD0DA3E1-4011-460C-B118-A2484E63A6FB}"/>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0" name="直線コネクタ 669">
          <a:extLst>
            <a:ext uri="{FF2B5EF4-FFF2-40B4-BE49-F238E27FC236}">
              <a16:creationId xmlns:a16="http://schemas.microsoft.com/office/drawing/2014/main" id="{A8FCEBC5-F892-4563-88CD-AA914978E70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1" name="テキスト ボックス 670">
          <a:extLst>
            <a:ext uri="{FF2B5EF4-FFF2-40B4-BE49-F238E27FC236}">
              <a16:creationId xmlns:a16="http://schemas.microsoft.com/office/drawing/2014/main" id="{D47FE087-9144-4E78-8B56-38D347B0E8A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2" name="直線コネクタ 671">
          <a:extLst>
            <a:ext uri="{FF2B5EF4-FFF2-40B4-BE49-F238E27FC236}">
              <a16:creationId xmlns:a16="http://schemas.microsoft.com/office/drawing/2014/main" id="{BF796F44-F5F2-4BAD-9F28-D42B1C04ED9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3" name="テキスト ボックス 672">
          <a:extLst>
            <a:ext uri="{FF2B5EF4-FFF2-40B4-BE49-F238E27FC236}">
              <a16:creationId xmlns:a16="http://schemas.microsoft.com/office/drawing/2014/main" id="{EE9DC3BC-70D8-49FA-95BF-708D01CE7E1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a:extLst>
            <a:ext uri="{FF2B5EF4-FFF2-40B4-BE49-F238E27FC236}">
              <a16:creationId xmlns:a16="http://schemas.microsoft.com/office/drawing/2014/main" id="{E1858C87-384A-47C8-AB25-6A377996163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id="{265BBD9D-A444-49BF-A0DC-8CF5F8B0301F}"/>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a:extLst>
            <a:ext uri="{FF2B5EF4-FFF2-40B4-BE49-F238E27FC236}">
              <a16:creationId xmlns:a16="http://schemas.microsoft.com/office/drawing/2014/main" id="{8688DD31-4CAC-46DB-ADD9-2625D6C63E3E}"/>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677" name="直線コネクタ 676">
          <a:extLst>
            <a:ext uri="{FF2B5EF4-FFF2-40B4-BE49-F238E27FC236}">
              <a16:creationId xmlns:a16="http://schemas.microsoft.com/office/drawing/2014/main" id="{65DCE93C-D789-43A3-B709-EFD7E6A83977}"/>
            </a:ext>
          </a:extLst>
        </xdr:cNvPr>
        <xdr:cNvCxnSpPr/>
      </xdr:nvCxnSpPr>
      <xdr:spPr>
        <a:xfrm flipV="1">
          <a:off x="19509104" y="166630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78" name="【庁舎】&#10;一人当たり面積最小値テキスト">
          <a:extLst>
            <a:ext uri="{FF2B5EF4-FFF2-40B4-BE49-F238E27FC236}">
              <a16:creationId xmlns:a16="http://schemas.microsoft.com/office/drawing/2014/main" id="{27B56617-93A5-47E2-8B79-32B2B35FBC2C}"/>
            </a:ext>
          </a:extLst>
        </xdr:cNvPr>
        <xdr:cNvSpPr txBox="1"/>
      </xdr:nvSpPr>
      <xdr:spPr>
        <a:xfrm>
          <a:off x="19547840" y="1802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679" name="直線コネクタ 678">
          <a:extLst>
            <a:ext uri="{FF2B5EF4-FFF2-40B4-BE49-F238E27FC236}">
              <a16:creationId xmlns:a16="http://schemas.microsoft.com/office/drawing/2014/main" id="{B0C71F7F-AC24-48D2-90AF-AC96483865A8}"/>
            </a:ext>
          </a:extLst>
        </xdr:cNvPr>
        <xdr:cNvCxnSpPr/>
      </xdr:nvCxnSpPr>
      <xdr:spPr>
        <a:xfrm>
          <a:off x="19443700" y="18023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80" name="【庁舎】&#10;一人当たり面積最大値テキスト">
          <a:extLst>
            <a:ext uri="{FF2B5EF4-FFF2-40B4-BE49-F238E27FC236}">
              <a16:creationId xmlns:a16="http://schemas.microsoft.com/office/drawing/2014/main" id="{89D1FB91-A8A0-4888-9863-4FF43CCB04A3}"/>
            </a:ext>
          </a:extLst>
        </xdr:cNvPr>
        <xdr:cNvSpPr txBox="1"/>
      </xdr:nvSpPr>
      <xdr:spPr>
        <a:xfrm>
          <a:off x="19547840" y="1644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81" name="直線コネクタ 680">
          <a:extLst>
            <a:ext uri="{FF2B5EF4-FFF2-40B4-BE49-F238E27FC236}">
              <a16:creationId xmlns:a16="http://schemas.microsoft.com/office/drawing/2014/main" id="{E07092C5-EF9F-4890-9C60-F593461E83CD}"/>
            </a:ext>
          </a:extLst>
        </xdr:cNvPr>
        <xdr:cNvCxnSpPr/>
      </xdr:nvCxnSpPr>
      <xdr:spPr>
        <a:xfrm>
          <a:off x="19443700" y="16663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682" name="【庁舎】&#10;一人当たり面積平均値テキスト">
          <a:extLst>
            <a:ext uri="{FF2B5EF4-FFF2-40B4-BE49-F238E27FC236}">
              <a16:creationId xmlns:a16="http://schemas.microsoft.com/office/drawing/2014/main" id="{20D911B1-0E2E-484F-B289-270E8DC77C6B}"/>
            </a:ext>
          </a:extLst>
        </xdr:cNvPr>
        <xdr:cNvSpPr txBox="1"/>
      </xdr:nvSpPr>
      <xdr:spPr>
        <a:xfrm>
          <a:off x="19547840" y="1738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683" name="フローチャート: 判断 682">
          <a:extLst>
            <a:ext uri="{FF2B5EF4-FFF2-40B4-BE49-F238E27FC236}">
              <a16:creationId xmlns:a16="http://schemas.microsoft.com/office/drawing/2014/main" id="{22A90A22-09C2-4C38-A754-C6E162A6AD22}"/>
            </a:ext>
          </a:extLst>
        </xdr:cNvPr>
        <xdr:cNvSpPr/>
      </xdr:nvSpPr>
      <xdr:spPr>
        <a:xfrm>
          <a:off x="19458940" y="1740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684" name="フローチャート: 判断 683">
          <a:extLst>
            <a:ext uri="{FF2B5EF4-FFF2-40B4-BE49-F238E27FC236}">
              <a16:creationId xmlns:a16="http://schemas.microsoft.com/office/drawing/2014/main" id="{74FE3325-FAF5-4152-B4E9-CA1933E33BE2}"/>
            </a:ext>
          </a:extLst>
        </xdr:cNvPr>
        <xdr:cNvSpPr/>
      </xdr:nvSpPr>
      <xdr:spPr>
        <a:xfrm>
          <a:off x="18735040" y="17332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685" name="フローチャート: 判断 684">
          <a:extLst>
            <a:ext uri="{FF2B5EF4-FFF2-40B4-BE49-F238E27FC236}">
              <a16:creationId xmlns:a16="http://schemas.microsoft.com/office/drawing/2014/main" id="{003A0E65-E2A3-4639-921A-7FDA6E547C64}"/>
            </a:ext>
          </a:extLst>
        </xdr:cNvPr>
        <xdr:cNvSpPr/>
      </xdr:nvSpPr>
      <xdr:spPr>
        <a:xfrm>
          <a:off x="17937480" y="17400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686" name="フローチャート: 判断 685">
          <a:extLst>
            <a:ext uri="{FF2B5EF4-FFF2-40B4-BE49-F238E27FC236}">
              <a16:creationId xmlns:a16="http://schemas.microsoft.com/office/drawing/2014/main" id="{F5FCF0A6-FE59-4FD9-B26C-DEB57B51AB80}"/>
            </a:ext>
          </a:extLst>
        </xdr:cNvPr>
        <xdr:cNvSpPr/>
      </xdr:nvSpPr>
      <xdr:spPr>
        <a:xfrm>
          <a:off x="17162780" y="1737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687" name="フローチャート: 判断 686">
          <a:extLst>
            <a:ext uri="{FF2B5EF4-FFF2-40B4-BE49-F238E27FC236}">
              <a16:creationId xmlns:a16="http://schemas.microsoft.com/office/drawing/2014/main" id="{35D88953-FBBD-4D74-A8D1-F7EBC5CBA9D2}"/>
            </a:ext>
          </a:extLst>
        </xdr:cNvPr>
        <xdr:cNvSpPr/>
      </xdr:nvSpPr>
      <xdr:spPr>
        <a:xfrm>
          <a:off x="16388080" y="17439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4EB548E3-F8CC-46A1-A0A3-734C5CA55681}"/>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88EB587A-EF19-4DF4-8EF2-ADBD24F89E6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18AE8B13-BA87-4C1F-B978-54ECA0EAE99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FAF4F26C-2F3F-40D0-990C-5EDD77E4B31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E019B210-7DF3-45BF-9F5E-38FD0123A99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4445</xdr:rowOff>
    </xdr:from>
    <xdr:to>
      <xdr:col>116</xdr:col>
      <xdr:colOff>114300</xdr:colOff>
      <xdr:row>103</xdr:row>
      <xdr:rowOff>106045</xdr:rowOff>
    </xdr:to>
    <xdr:sp macro="" textlink="">
      <xdr:nvSpPr>
        <xdr:cNvPr id="693" name="楕円 692">
          <a:extLst>
            <a:ext uri="{FF2B5EF4-FFF2-40B4-BE49-F238E27FC236}">
              <a16:creationId xmlns:a16="http://schemas.microsoft.com/office/drawing/2014/main" id="{0304EDC8-8894-487A-9167-E40D21C23798}"/>
            </a:ext>
          </a:extLst>
        </xdr:cNvPr>
        <xdr:cNvSpPr/>
      </xdr:nvSpPr>
      <xdr:spPr>
        <a:xfrm>
          <a:off x="19458940" y="172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27322</xdr:rowOff>
    </xdr:from>
    <xdr:ext cx="469744" cy="259045"/>
    <xdr:sp macro="" textlink="">
      <xdr:nvSpPr>
        <xdr:cNvPr id="694" name="【庁舎】&#10;一人当たり面積該当値テキスト">
          <a:extLst>
            <a:ext uri="{FF2B5EF4-FFF2-40B4-BE49-F238E27FC236}">
              <a16:creationId xmlns:a16="http://schemas.microsoft.com/office/drawing/2014/main" id="{A66789AA-3256-4390-AEF7-1831587F0847}"/>
            </a:ext>
          </a:extLst>
        </xdr:cNvPr>
        <xdr:cNvSpPr txBox="1"/>
      </xdr:nvSpPr>
      <xdr:spPr>
        <a:xfrm>
          <a:off x="19547840" y="171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25400</xdr:rowOff>
    </xdr:from>
    <xdr:to>
      <xdr:col>112</xdr:col>
      <xdr:colOff>38100</xdr:colOff>
      <xdr:row>103</xdr:row>
      <xdr:rowOff>127000</xdr:rowOff>
    </xdr:to>
    <xdr:sp macro="" textlink="">
      <xdr:nvSpPr>
        <xdr:cNvPr id="695" name="楕円 694">
          <a:extLst>
            <a:ext uri="{FF2B5EF4-FFF2-40B4-BE49-F238E27FC236}">
              <a16:creationId xmlns:a16="http://schemas.microsoft.com/office/drawing/2014/main" id="{A7E7B603-970D-4B35-8995-03B37514392B}"/>
            </a:ext>
          </a:extLst>
        </xdr:cNvPr>
        <xdr:cNvSpPr/>
      </xdr:nvSpPr>
      <xdr:spPr>
        <a:xfrm>
          <a:off x="18735040" y="17292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55245</xdr:rowOff>
    </xdr:from>
    <xdr:to>
      <xdr:col>116</xdr:col>
      <xdr:colOff>63500</xdr:colOff>
      <xdr:row>103</xdr:row>
      <xdr:rowOff>76200</xdr:rowOff>
    </xdr:to>
    <xdr:cxnSp macro="">
      <xdr:nvCxnSpPr>
        <xdr:cNvPr id="696" name="直線コネクタ 695">
          <a:extLst>
            <a:ext uri="{FF2B5EF4-FFF2-40B4-BE49-F238E27FC236}">
              <a16:creationId xmlns:a16="http://schemas.microsoft.com/office/drawing/2014/main" id="{34D96DF8-B07B-4F4D-95B6-98B4072253CB}"/>
            </a:ext>
          </a:extLst>
        </xdr:cNvPr>
        <xdr:cNvCxnSpPr/>
      </xdr:nvCxnSpPr>
      <xdr:spPr>
        <a:xfrm flipV="1">
          <a:off x="18778220" y="17322165"/>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44450</xdr:rowOff>
    </xdr:from>
    <xdr:to>
      <xdr:col>107</xdr:col>
      <xdr:colOff>101600</xdr:colOff>
      <xdr:row>103</xdr:row>
      <xdr:rowOff>146050</xdr:rowOff>
    </xdr:to>
    <xdr:sp macro="" textlink="">
      <xdr:nvSpPr>
        <xdr:cNvPr id="697" name="楕円 696">
          <a:extLst>
            <a:ext uri="{FF2B5EF4-FFF2-40B4-BE49-F238E27FC236}">
              <a16:creationId xmlns:a16="http://schemas.microsoft.com/office/drawing/2014/main" id="{6F9921E9-762D-4098-A946-B92389A50AF4}"/>
            </a:ext>
          </a:extLst>
        </xdr:cNvPr>
        <xdr:cNvSpPr/>
      </xdr:nvSpPr>
      <xdr:spPr>
        <a:xfrm>
          <a:off x="1793748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76200</xdr:rowOff>
    </xdr:from>
    <xdr:to>
      <xdr:col>111</xdr:col>
      <xdr:colOff>177800</xdr:colOff>
      <xdr:row>103</xdr:row>
      <xdr:rowOff>95250</xdr:rowOff>
    </xdr:to>
    <xdr:cxnSp macro="">
      <xdr:nvCxnSpPr>
        <xdr:cNvPr id="698" name="直線コネクタ 697">
          <a:extLst>
            <a:ext uri="{FF2B5EF4-FFF2-40B4-BE49-F238E27FC236}">
              <a16:creationId xmlns:a16="http://schemas.microsoft.com/office/drawing/2014/main" id="{A2A69C34-A534-4B7B-8924-C91047A7C434}"/>
            </a:ext>
          </a:extLst>
        </xdr:cNvPr>
        <xdr:cNvCxnSpPr/>
      </xdr:nvCxnSpPr>
      <xdr:spPr>
        <a:xfrm flipV="1">
          <a:off x="17988280" y="1734312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57786</xdr:rowOff>
    </xdr:from>
    <xdr:to>
      <xdr:col>102</xdr:col>
      <xdr:colOff>165100</xdr:colOff>
      <xdr:row>103</xdr:row>
      <xdr:rowOff>159386</xdr:rowOff>
    </xdr:to>
    <xdr:sp macro="" textlink="">
      <xdr:nvSpPr>
        <xdr:cNvPr id="699" name="楕円 698">
          <a:extLst>
            <a:ext uri="{FF2B5EF4-FFF2-40B4-BE49-F238E27FC236}">
              <a16:creationId xmlns:a16="http://schemas.microsoft.com/office/drawing/2014/main" id="{60E14A71-9619-4830-B5B0-CABB7DA846AC}"/>
            </a:ext>
          </a:extLst>
        </xdr:cNvPr>
        <xdr:cNvSpPr/>
      </xdr:nvSpPr>
      <xdr:spPr>
        <a:xfrm>
          <a:off x="17162780" y="173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95250</xdr:rowOff>
    </xdr:from>
    <xdr:to>
      <xdr:col>107</xdr:col>
      <xdr:colOff>50800</xdr:colOff>
      <xdr:row>103</xdr:row>
      <xdr:rowOff>108586</xdr:rowOff>
    </xdr:to>
    <xdr:cxnSp macro="">
      <xdr:nvCxnSpPr>
        <xdr:cNvPr id="700" name="直線コネクタ 699">
          <a:extLst>
            <a:ext uri="{FF2B5EF4-FFF2-40B4-BE49-F238E27FC236}">
              <a16:creationId xmlns:a16="http://schemas.microsoft.com/office/drawing/2014/main" id="{D29C5DF3-71B4-44F7-BCC1-799068FCC58B}"/>
            </a:ext>
          </a:extLst>
        </xdr:cNvPr>
        <xdr:cNvCxnSpPr/>
      </xdr:nvCxnSpPr>
      <xdr:spPr>
        <a:xfrm flipV="1">
          <a:off x="17213580" y="17362170"/>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71120</xdr:rowOff>
    </xdr:from>
    <xdr:to>
      <xdr:col>98</xdr:col>
      <xdr:colOff>38100</xdr:colOff>
      <xdr:row>104</xdr:row>
      <xdr:rowOff>1270</xdr:rowOff>
    </xdr:to>
    <xdr:sp macro="" textlink="">
      <xdr:nvSpPr>
        <xdr:cNvPr id="701" name="楕円 700">
          <a:extLst>
            <a:ext uri="{FF2B5EF4-FFF2-40B4-BE49-F238E27FC236}">
              <a16:creationId xmlns:a16="http://schemas.microsoft.com/office/drawing/2014/main" id="{F769E7CE-7242-46D4-8840-F08EC73AB992}"/>
            </a:ext>
          </a:extLst>
        </xdr:cNvPr>
        <xdr:cNvSpPr/>
      </xdr:nvSpPr>
      <xdr:spPr>
        <a:xfrm>
          <a:off x="16388080" y="17338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108586</xdr:rowOff>
    </xdr:from>
    <xdr:to>
      <xdr:col>102</xdr:col>
      <xdr:colOff>114300</xdr:colOff>
      <xdr:row>103</xdr:row>
      <xdr:rowOff>121920</xdr:rowOff>
    </xdr:to>
    <xdr:cxnSp macro="">
      <xdr:nvCxnSpPr>
        <xdr:cNvPr id="702" name="直線コネクタ 701">
          <a:extLst>
            <a:ext uri="{FF2B5EF4-FFF2-40B4-BE49-F238E27FC236}">
              <a16:creationId xmlns:a16="http://schemas.microsoft.com/office/drawing/2014/main" id="{DE91BAC3-4A57-4CCE-8743-4028632B0190}"/>
            </a:ext>
          </a:extLst>
        </xdr:cNvPr>
        <xdr:cNvCxnSpPr/>
      </xdr:nvCxnSpPr>
      <xdr:spPr>
        <a:xfrm flipV="1">
          <a:off x="16431260" y="17375506"/>
          <a:ext cx="7823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158132</xdr:rowOff>
    </xdr:from>
    <xdr:ext cx="469744" cy="259045"/>
    <xdr:sp macro="" textlink="">
      <xdr:nvSpPr>
        <xdr:cNvPr id="703" name="n_1aveValue【庁舎】&#10;一人当たり面積">
          <a:extLst>
            <a:ext uri="{FF2B5EF4-FFF2-40B4-BE49-F238E27FC236}">
              <a16:creationId xmlns:a16="http://schemas.microsoft.com/office/drawing/2014/main" id="{A730203E-E2F8-4D90-9BE3-7FF5E1A8C669}"/>
            </a:ext>
          </a:extLst>
        </xdr:cNvPr>
        <xdr:cNvSpPr txBox="1"/>
      </xdr:nvSpPr>
      <xdr:spPr>
        <a:xfrm>
          <a:off x="18561127" y="1742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55263</xdr:rowOff>
    </xdr:from>
    <xdr:ext cx="469744" cy="259045"/>
    <xdr:sp macro="" textlink="">
      <xdr:nvSpPr>
        <xdr:cNvPr id="704" name="n_2aveValue【庁舎】&#10;一人当たり面積">
          <a:extLst>
            <a:ext uri="{FF2B5EF4-FFF2-40B4-BE49-F238E27FC236}">
              <a16:creationId xmlns:a16="http://schemas.microsoft.com/office/drawing/2014/main" id="{4E517315-1319-4A94-992D-66930A604735}"/>
            </a:ext>
          </a:extLst>
        </xdr:cNvPr>
        <xdr:cNvSpPr txBox="1"/>
      </xdr:nvSpPr>
      <xdr:spPr>
        <a:xfrm>
          <a:off x="17776267" y="1748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32402</xdr:rowOff>
    </xdr:from>
    <xdr:ext cx="469744" cy="259045"/>
    <xdr:sp macro="" textlink="">
      <xdr:nvSpPr>
        <xdr:cNvPr id="705" name="n_3aveValue【庁舎】&#10;一人当たり面積">
          <a:extLst>
            <a:ext uri="{FF2B5EF4-FFF2-40B4-BE49-F238E27FC236}">
              <a16:creationId xmlns:a16="http://schemas.microsoft.com/office/drawing/2014/main" id="{964A5965-1E29-4704-9192-D6045F6ACEB8}"/>
            </a:ext>
          </a:extLst>
        </xdr:cNvPr>
        <xdr:cNvSpPr txBox="1"/>
      </xdr:nvSpPr>
      <xdr:spPr>
        <a:xfrm>
          <a:off x="17001567" y="1746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706" name="n_4aveValue【庁舎】&#10;一人当たり面積">
          <a:extLst>
            <a:ext uri="{FF2B5EF4-FFF2-40B4-BE49-F238E27FC236}">
              <a16:creationId xmlns:a16="http://schemas.microsoft.com/office/drawing/2014/main" id="{172E6A8E-A6B8-42CA-99A6-376456F80DD9}"/>
            </a:ext>
          </a:extLst>
        </xdr:cNvPr>
        <xdr:cNvSpPr txBox="1"/>
      </xdr:nvSpPr>
      <xdr:spPr>
        <a:xfrm>
          <a:off x="16226867" y="1753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143527</xdr:rowOff>
    </xdr:from>
    <xdr:ext cx="469744" cy="259045"/>
    <xdr:sp macro="" textlink="">
      <xdr:nvSpPr>
        <xdr:cNvPr id="707" name="n_1mainValue【庁舎】&#10;一人当たり面積">
          <a:extLst>
            <a:ext uri="{FF2B5EF4-FFF2-40B4-BE49-F238E27FC236}">
              <a16:creationId xmlns:a16="http://schemas.microsoft.com/office/drawing/2014/main" id="{982DA7EE-66E4-43EE-A478-E472CB61E306}"/>
            </a:ext>
          </a:extLst>
        </xdr:cNvPr>
        <xdr:cNvSpPr txBox="1"/>
      </xdr:nvSpPr>
      <xdr:spPr>
        <a:xfrm>
          <a:off x="18561127" y="1707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162577</xdr:rowOff>
    </xdr:from>
    <xdr:ext cx="469744" cy="259045"/>
    <xdr:sp macro="" textlink="">
      <xdr:nvSpPr>
        <xdr:cNvPr id="708" name="n_2mainValue【庁舎】&#10;一人当たり面積">
          <a:extLst>
            <a:ext uri="{FF2B5EF4-FFF2-40B4-BE49-F238E27FC236}">
              <a16:creationId xmlns:a16="http://schemas.microsoft.com/office/drawing/2014/main" id="{2669E181-9DCE-4339-B400-D485E81EC8F9}"/>
            </a:ext>
          </a:extLst>
        </xdr:cNvPr>
        <xdr:cNvSpPr txBox="1"/>
      </xdr:nvSpPr>
      <xdr:spPr>
        <a:xfrm>
          <a:off x="17776267" y="1709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4463</xdr:rowOff>
    </xdr:from>
    <xdr:ext cx="469744" cy="259045"/>
    <xdr:sp macro="" textlink="">
      <xdr:nvSpPr>
        <xdr:cNvPr id="709" name="n_3mainValue【庁舎】&#10;一人当たり面積">
          <a:extLst>
            <a:ext uri="{FF2B5EF4-FFF2-40B4-BE49-F238E27FC236}">
              <a16:creationId xmlns:a16="http://schemas.microsoft.com/office/drawing/2014/main" id="{FD009463-A76F-43D2-B6F0-ED3240257D18}"/>
            </a:ext>
          </a:extLst>
        </xdr:cNvPr>
        <xdr:cNvSpPr txBox="1"/>
      </xdr:nvSpPr>
      <xdr:spPr>
        <a:xfrm>
          <a:off x="17001567" y="1710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17797</xdr:rowOff>
    </xdr:from>
    <xdr:ext cx="469744" cy="259045"/>
    <xdr:sp macro="" textlink="">
      <xdr:nvSpPr>
        <xdr:cNvPr id="710" name="n_4mainValue【庁舎】&#10;一人当たり面積">
          <a:extLst>
            <a:ext uri="{FF2B5EF4-FFF2-40B4-BE49-F238E27FC236}">
              <a16:creationId xmlns:a16="http://schemas.microsoft.com/office/drawing/2014/main" id="{9F0BC0B2-CC50-4A07-B542-6474352F65CA}"/>
            </a:ext>
          </a:extLst>
        </xdr:cNvPr>
        <xdr:cNvSpPr txBox="1"/>
      </xdr:nvSpPr>
      <xdr:spPr>
        <a:xfrm>
          <a:off x="1622686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92359D45-F8D2-4248-80F0-251EBADB7DBE}"/>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0E8E1D38-6387-4126-B5BD-A8E7FCCB6B9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694FD8F1-8134-4A66-B283-EFB69B1A876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「一般廃棄物処理施設」は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て整備</a:t>
          </a:r>
          <a:r>
            <a:rPr kumimoji="1" lang="ja-JP" altLang="en-US" sz="1100">
              <a:latin typeface="ＭＳ Ｐゴシック" panose="020B0600070205080204" pitchFamily="50" charset="-128"/>
              <a:ea typeface="ＭＳ Ｐゴシック" panose="020B0600070205080204" pitchFamily="50" charset="-128"/>
            </a:rPr>
            <a:t>が進んでいるが、全国平均の有形固定資産減価償却率</a:t>
          </a:r>
          <a:r>
            <a:rPr kumimoji="1" lang="en-US" altLang="ja-JP" sz="1100">
              <a:latin typeface="ＭＳ Ｐゴシック" panose="020B0600070205080204" pitchFamily="50" charset="-128"/>
              <a:ea typeface="ＭＳ Ｐゴシック" panose="020B0600070205080204" pitchFamily="50" charset="-128"/>
            </a:rPr>
            <a:t>61.2%</a:t>
          </a:r>
          <a:r>
            <a:rPr kumimoji="1" lang="ja-JP" altLang="en-US" sz="1100">
              <a:latin typeface="ＭＳ Ｐゴシック" panose="020B0600070205080204" pitchFamily="50" charset="-128"/>
              <a:ea typeface="ＭＳ Ｐゴシック" panose="020B0600070205080204" pitchFamily="50" charset="-128"/>
            </a:rPr>
            <a:t>を上回っている為、改修工事等の検討を計画的に行う必要がある。</a:t>
          </a:r>
        </a:p>
        <a:p>
          <a:r>
            <a:rPr kumimoji="1" lang="ja-JP" altLang="en-US" sz="1100">
              <a:latin typeface="ＭＳ Ｐゴシック" panose="020B0600070205080204" pitchFamily="50" charset="-128"/>
              <a:ea typeface="ＭＳ Ｐゴシック" panose="020B0600070205080204" pitchFamily="50" charset="-128"/>
            </a:rPr>
            <a:t>「体育館・プール」は類似団体の平均と比較して老朽化が進んでおり、改修工事等の検討を行う必要がある。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また一人当たり面積が類似団体の平均より高いことから施設の統廃合等を検討する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「保健センター・保健所」「福祉施設」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100">
              <a:latin typeface="ＭＳ Ｐゴシック" panose="020B0600070205080204" pitchFamily="50" charset="-128"/>
              <a:ea typeface="ＭＳ Ｐゴシック" panose="020B0600070205080204" pitchFamily="50" charset="-128"/>
            </a:rPr>
            <a:t>は有形固定資産減価償却率は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整備が進んでいる。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「庁舎」は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類似団体の平均と比較して老朽化が進んで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改修工事等の検討を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行う必要がある。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今後、人口減少が進んでいく中、公共施設等総合管理計画の充実、精緻化、個別施設計画の策定を図りながら取り組んでいきたいと考えている。</a:t>
          </a:r>
        </a:p>
        <a:p>
          <a:r>
            <a:rPr kumimoji="1" lang="ja-JP" altLang="en-US" sz="1100">
              <a:latin typeface="ＭＳ Ｐゴシック" panose="020B0600070205080204" pitchFamily="50" charset="-128"/>
              <a:ea typeface="ＭＳ Ｐゴシック" panose="020B0600070205080204" pitchFamily="50" charset="-128"/>
            </a:rPr>
            <a:t>来たるべき更新時期に備えて、基金を積み立てるなど更新費用をストックできるかが課題となる。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
11,841
237.54
10,653,255
10,470,141
75,256
4,906,279
6,754,502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中山間地域に位置する本町においては年々過疎化が進み、令和２年度の高齢化率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る。指数は横ばいであるが、税収も大幅な伸びは見込めず、類似団体を下回る状況にある。一方で、世界農業遺産、ユネスコエコパーク、積極的な農産物や観光地としての魅力のアピール、商工業・農林業など町独自、あるいは周辺自治体、県との協力で町を盛り上げようという活動を官民で盛んに行っているので、さらにこれらを前進させ、財源の確保に努めていきた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887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66269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令和２年度は、経常一般財源を充当する扶助費が前年度比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千円の減、人件費が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137,393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千円の増、補助費等が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28,320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千円の増等、分子が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240,435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千円の増となった。また、分母は地方特例交付金が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千円の減、地方交付税が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93,777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千円の増等で総額が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161,188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千円の増となった。以上により、前年度比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％となった。引き続き、人件費をはじめ経常経費の抑制に取り組んでいく。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64</xdr:row>
      <xdr:rowOff>45403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03585"/>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27305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035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27305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035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102235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1309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166053</xdr:rowOff>
    </xdr:from>
    <xdr:to>
      <xdr:col>23</xdr:col>
      <xdr:colOff>184150</xdr:colOff>
      <xdr:row>64</xdr:row>
      <xdr:rowOff>96203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138130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3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47324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令和２年度は、人件費が、退職手当負担金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千円減少したものの、一般職給が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千円増額等で、全体では、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千円の増となった。物件費では、観光地誘導警備委託料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千円等の減により、総額では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109,540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千円減額。人口一人当たりの人件費・物件費等決算額が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229,108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円増となった。年々ゆるやかに上昇しているため、今後とも定員管理の適正化に努め人件費縮減及び物件費の節減に取り組んでいく。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39719</xdr:rowOff>
    </xdr:from>
    <xdr:to>
      <xdr:col>23</xdr:col>
      <xdr:colOff>133350</xdr:colOff>
      <xdr:row>84</xdr:row>
      <xdr:rowOff>102375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41519"/>
          <a:ext cx="838200" cy="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30434</xdr:rowOff>
    </xdr:from>
    <xdr:to>
      <xdr:col>19</xdr:col>
      <xdr:colOff>133350</xdr:colOff>
      <xdr:row>84</xdr:row>
      <xdr:rowOff>39719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32234"/>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131993</xdr:rowOff>
    </xdr:from>
    <xdr:to>
      <xdr:col>15</xdr:col>
      <xdr:colOff>82550</xdr:colOff>
      <xdr:row>84</xdr:row>
      <xdr:rowOff>30434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62343"/>
          <a:ext cx="889000" cy="6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109032</xdr:rowOff>
    </xdr:from>
    <xdr:to>
      <xdr:col>11</xdr:col>
      <xdr:colOff>31750</xdr:colOff>
      <xdr:row>83</xdr:row>
      <xdr:rowOff>131993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39382"/>
          <a:ext cx="8890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51575</xdr:rowOff>
    </xdr:from>
    <xdr:to>
      <xdr:col>23</xdr:col>
      <xdr:colOff>184150</xdr:colOff>
      <xdr:row>84</xdr:row>
      <xdr:rowOff>153175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5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68102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9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160369</xdr:rowOff>
    </xdr:from>
    <xdr:to>
      <xdr:col>19</xdr:col>
      <xdr:colOff>184150</xdr:colOff>
      <xdr:row>84</xdr:row>
      <xdr:rowOff>90519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9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75296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7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151084</xdr:rowOff>
    </xdr:from>
    <xdr:to>
      <xdr:col>15</xdr:col>
      <xdr:colOff>133350</xdr:colOff>
      <xdr:row>84</xdr:row>
      <xdr:rowOff>81234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66011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6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81193</xdr:rowOff>
    </xdr:from>
    <xdr:to>
      <xdr:col>11</xdr:col>
      <xdr:colOff>82550</xdr:colOff>
      <xdr:row>84</xdr:row>
      <xdr:rowOff>11343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21520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0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58232</xdr:rowOff>
    </xdr:from>
    <xdr:to>
      <xdr:col>7</xdr:col>
      <xdr:colOff>31750</xdr:colOff>
      <xdr:row>83</xdr:row>
      <xdr:rowOff>159832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170009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05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給与体系の見直しについては継続的に実施しているが、令和２年度は昨年度から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で類似団体より高い数値で推移している。今後も本町の定員適正化計画等に基づき、組織機構改革による課や係の統廃合及び事務事業等の見直しも含め一層の職員手当等の適正化にも取り組む。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117828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86516"/>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117828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937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77611</xdr:rowOff>
    </xdr:from>
    <xdr:to>
      <xdr:col>72</xdr:col>
      <xdr:colOff>203200</xdr:colOff>
      <xdr:row>87</xdr:row>
      <xdr:rowOff>77611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9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77611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401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令和２年度は、人口千人当たり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人と類似団体平均の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人を上回った。住民基本台帳人口をみると前年比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人の減となり、職員数については令和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日現在、退職者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名に対し、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名の採用で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名の増員。人口千人当たりの職員数は昨年度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ポイント増となっている。今後も、住民サービスの質の低下を招かないことに留意しながら担当窓口の集約、効率的な人員配置を検討しつつ人件費の削減に努めていく。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92952</xdr:rowOff>
    </xdr:from>
    <xdr:to>
      <xdr:col>81</xdr:col>
      <xdr:colOff>44450</xdr:colOff>
      <xdr:row>62</xdr:row>
      <xdr:rowOff>7680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5140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56183</xdr:rowOff>
    </xdr:from>
    <xdr:to>
      <xdr:col>77</xdr:col>
      <xdr:colOff>44450</xdr:colOff>
      <xdr:row>61</xdr:row>
      <xdr:rowOff>92952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14633"/>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56183</xdr:rowOff>
    </xdr:from>
    <xdr:to>
      <xdr:col>72</xdr:col>
      <xdr:colOff>203200</xdr:colOff>
      <xdr:row>61</xdr:row>
      <xdr:rowOff>56183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14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56183</xdr:rowOff>
    </xdr:from>
    <xdr:to>
      <xdr:col>68</xdr:col>
      <xdr:colOff>152400</xdr:colOff>
      <xdr:row>61</xdr:row>
      <xdr:rowOff>63077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5146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128330</xdr:rowOff>
    </xdr:from>
    <xdr:to>
      <xdr:col>81</xdr:col>
      <xdr:colOff>95250</xdr:colOff>
      <xdr:row>62</xdr:row>
      <xdr:rowOff>58480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100407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5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42152</xdr:rowOff>
    </xdr:from>
    <xdr:to>
      <xdr:col>77</xdr:col>
      <xdr:colOff>95250</xdr:colOff>
      <xdr:row>61</xdr:row>
      <xdr:rowOff>143752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153929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6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5383</xdr:rowOff>
    </xdr:from>
    <xdr:to>
      <xdr:col>73</xdr:col>
      <xdr:colOff>44450</xdr:colOff>
      <xdr:row>61</xdr:row>
      <xdr:rowOff>106983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117160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5383</xdr:rowOff>
    </xdr:from>
    <xdr:to>
      <xdr:col>68</xdr:col>
      <xdr:colOff>203200</xdr:colOff>
      <xdr:row>61</xdr:row>
      <xdr:rowOff>106983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117160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12277</xdr:rowOff>
    </xdr:from>
    <xdr:to>
      <xdr:col>64</xdr:col>
      <xdr:colOff>152400</xdr:colOff>
      <xdr:row>61</xdr:row>
      <xdr:rowOff>113877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98654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令和２年度は、分子は元利償還金の額が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19,976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千円の増、災害復旧費等に係る基準財政需要額が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千円の増。分母は普通交付税額が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93,777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千円の増、臨時財政対策債発行可能額が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千円の減、実質公債費比率（単年度）が、令和元年度の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％に対し令和２年度は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％と増となり、実質公債費比率（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ヶ年平均）は、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ポイントの増となった。今後も自主財源の確保など考慮しながら、新規起債の抑制に努めていく。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68641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437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91622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126093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40</xdr:row>
      <xdr:rowOff>605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将来負担比率は前年度からマイナスが続いているので数値なしである。内訳として分子である将来負担額のうち公営企業債繰入見込額が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156,892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千円の減、組合負担等見込額が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41,553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千円の減、退職手当負担見込額が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53,757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千円の減となった。分母は標準財政規模が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199,192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千円の増、算入公債費等の額が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千円の増となった。将来負担比額等は減少傾向であるが、引き続き注視する必要がある。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72136</xdr:rowOff>
    </xdr:from>
    <xdr:to>
      <xdr:col>77</xdr:col>
      <xdr:colOff>95250</xdr:colOff>
      <xdr:row>17</xdr:row>
      <xdr:rowOff>2286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124257</xdr:rowOff>
    </xdr:from>
    <xdr:to>
      <xdr:col>73</xdr:col>
      <xdr:colOff>44450</xdr:colOff>
      <xdr:row>17</xdr:row>
      <xdr:rowOff>54407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39184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45364</xdr:rowOff>
    </xdr:from>
    <xdr:to>
      <xdr:col>73</xdr:col>
      <xdr:colOff>44450</xdr:colOff>
      <xdr:row>14</xdr:row>
      <xdr:rowOff>146964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157141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
11,841
237.54
10,653,255
10,470,141
75,256
4,906,279
6,754,502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令和２年度は、退職手当負担金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千円が減額したものの、一般職給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千円の増となった。また、経常経費のうち人件費は対前年度比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213,809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千円の増となり、経常経費のうち人件費の一般財源等は対前年度比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137,393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1,213,173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％となった。今後も定員管理の適正化に努めていく。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物件費全体では、総額で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1,355,558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109,540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千円の減となったが、物件費の経常経費一般財源等は対前年度比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105,679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千円の増となり、経常収支比率は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％となった。事務経費については引き続き、省エネや省資源化の徹底に努め、委託費等については競争によるコスト削減に努めていく。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91329"/>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91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18</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18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68036</xdr:rowOff>
    </xdr:from>
    <xdr:to>
      <xdr:col>82</xdr:col>
      <xdr:colOff>158750</xdr:colOff>
      <xdr:row>19</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40113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令和２年度については、扶助費に充当した経常経費一般財源等が、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千円減の全体で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373,623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少子高齢化が進む本町においては扶助費が年々増加傾向にある。今後も扶助費の伸びが懸念されるが、手当の必要性や給付要件の見直しなどを行いながら引き続き縮減に努めていく。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28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特別会計や公営企業会計に対する繰出金については、各会計での収支状況を見極めながら繰出額の精査を行っている。国民健康保険や介護保険事業については、予防事業に重点を置くことで保険給付額を抑えるなど、普通会計の負担を軽減すべく、なお一層の連携を図ることで歳出の縮減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37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146050</xdr:rowOff>
    </xdr:from>
    <xdr:to>
      <xdr:col>65</xdr:col>
      <xdr:colOff>53975</xdr:colOff>
      <xdr:row>56</xdr:row>
      <xdr:rowOff>76200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補助費等については、特別定額給付金事業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1,194,000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千円の増等で、全体的には前年度比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1,507,812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3,112,632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千円となった。補助費の経常収支比率は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％であり、前年度比と変わらなかった。今後も補助費の縮減に取り組む必要があるが、特に町内各種団体に対しては活動内容や収支内容を精査し、引き続き補助額の見直しに取り組んでいく。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77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54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17272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99585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23385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令和２年度地方債残高は対前年度比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36,037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千円の増となった。２年度は長期債定時償還金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千円の増、長期債利子償還金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千円の減、このうち公債費に充当した経常経費一般財源等は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19,552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千円の増となり、これにより、公債費の経常収支比率は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％となり、前年度比として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ポイント減となった。自主財源の確保や基金の有効活用等も考慮しながら、新規起債の抑制に努めていく。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167005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200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75</xdr:row>
      <xdr:rowOff>167005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75</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20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116205</xdr:rowOff>
    </xdr:from>
    <xdr:to>
      <xdr:col>20</xdr:col>
      <xdr:colOff>38100</xdr:colOff>
      <xdr:row>76</xdr:row>
      <xdr:rowOff>46355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56532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公債費以外の経常収支比率については、令和２年度は前年度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％に対して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全体的に人件費、物件費、補助費等の数値が増となっている。今後も継続的な歳出削減を念頭に、最小の経費で最大の効果をあげる行財政運営に努め、類似団体平均値を下回るよう更に取り組んで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75564</xdr:rowOff>
    </xdr:from>
    <xdr:to>
      <xdr:col>82</xdr:col>
      <xdr:colOff>107950</xdr:colOff>
      <xdr:row>80</xdr:row>
      <xdr:rowOff>18414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62011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75564</xdr:rowOff>
    </xdr:from>
    <xdr:to>
      <xdr:col>78</xdr:col>
      <xdr:colOff>69850</xdr:colOff>
      <xdr:row>80</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62011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81280</xdr:rowOff>
    </xdr:from>
    <xdr:to>
      <xdr:col>73</xdr:col>
      <xdr:colOff>180975</xdr:colOff>
      <xdr:row>80</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258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167005</xdr:rowOff>
    </xdr:from>
    <xdr:to>
      <xdr:col>69</xdr:col>
      <xdr:colOff>92075</xdr:colOff>
      <xdr:row>79</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5401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139064</xdr:rowOff>
    </xdr:from>
    <xdr:to>
      <xdr:col>82</xdr:col>
      <xdr:colOff>158750</xdr:colOff>
      <xdr:row>80</xdr:row>
      <xdr:rowOff>69214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111141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24764</xdr:rowOff>
    </xdr:from>
    <xdr:to>
      <xdr:col>78</xdr:col>
      <xdr:colOff>120650</xdr:colOff>
      <xdr:row>79</xdr:row>
      <xdr:rowOff>126364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111141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5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121920</xdr:rowOff>
    </xdr:from>
    <xdr:to>
      <xdr:col>74</xdr:col>
      <xdr:colOff>31750</xdr:colOff>
      <xdr:row>80</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36847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116205</xdr:rowOff>
    </xdr:from>
    <xdr:to>
      <xdr:col>65</xdr:col>
      <xdr:colOff>53975</xdr:colOff>
      <xdr:row>79</xdr:row>
      <xdr:rowOff>46355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31132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137962</xdr:rowOff>
    </xdr:from>
    <xdr:to>
      <xdr:col>29</xdr:col>
      <xdr:colOff>127000</xdr:colOff>
      <xdr:row>18</xdr:row>
      <xdr:rowOff>747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0237"/>
          <a:ext cx="647700" cy="3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122739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85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747</xdr:rowOff>
    </xdr:from>
    <xdr:to>
      <xdr:col>26</xdr:col>
      <xdr:colOff>50800</xdr:colOff>
      <xdr:row>18</xdr:row>
      <xdr:rowOff>42309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4472"/>
          <a:ext cx="698500" cy="4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42309</xdr:rowOff>
    </xdr:from>
    <xdr:to>
      <xdr:col>22</xdr:col>
      <xdr:colOff>114300</xdr:colOff>
      <xdr:row>18</xdr:row>
      <xdr:rowOff>74182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6034"/>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74182</xdr:rowOff>
    </xdr:from>
    <xdr:to>
      <xdr:col>18</xdr:col>
      <xdr:colOff>177800</xdr:colOff>
      <xdr:row>18</xdr:row>
      <xdr:rowOff>142675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7907"/>
          <a:ext cx="698500" cy="6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87162</xdr:rowOff>
    </xdr:from>
    <xdr:to>
      <xdr:col>29</xdr:col>
      <xdr:colOff>177800</xdr:colOff>
      <xdr:row>18</xdr:row>
      <xdr:rowOff>17312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9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103689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121397</xdr:rowOff>
    </xdr:from>
    <xdr:to>
      <xdr:col>26</xdr:col>
      <xdr:colOff>101600</xdr:colOff>
      <xdr:row>18</xdr:row>
      <xdr:rowOff>51547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61724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5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162959</xdr:rowOff>
    </xdr:from>
    <xdr:to>
      <xdr:col>22</xdr:col>
      <xdr:colOff>165100</xdr:colOff>
      <xdr:row>18</xdr:row>
      <xdr:rowOff>93109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103286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23382</xdr:rowOff>
    </xdr:from>
    <xdr:to>
      <xdr:col>19</xdr:col>
      <xdr:colOff>38100</xdr:colOff>
      <xdr:row>18</xdr:row>
      <xdr:rowOff>124982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135159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2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91875</xdr:rowOff>
    </xdr:from>
    <xdr:to>
      <xdr:col>15</xdr:col>
      <xdr:colOff>101600</xdr:colOff>
      <xdr:row>19</xdr:row>
      <xdr:rowOff>22025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32202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43828</xdr:rowOff>
    </xdr:from>
    <xdr:to>
      <xdr:col>29</xdr:col>
      <xdr:colOff>127000</xdr:colOff>
      <xdr:row>37</xdr:row>
      <xdr:rowOff>106769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68528"/>
          <a:ext cx="647700" cy="6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104940</xdr:rowOff>
    </xdr:from>
    <xdr:to>
      <xdr:col>26</xdr:col>
      <xdr:colOff>50800</xdr:colOff>
      <xdr:row>37</xdr:row>
      <xdr:rowOff>106769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29640"/>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95168</xdr:rowOff>
    </xdr:from>
    <xdr:to>
      <xdr:col>22</xdr:col>
      <xdr:colOff>114300</xdr:colOff>
      <xdr:row>37</xdr:row>
      <xdr:rowOff>104940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19868"/>
          <a:ext cx="698500" cy="9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69507</xdr:rowOff>
    </xdr:from>
    <xdr:to>
      <xdr:col>18</xdr:col>
      <xdr:colOff>177800</xdr:colOff>
      <xdr:row>37</xdr:row>
      <xdr:rowOff>95168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94207"/>
          <a:ext cx="698500" cy="2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164478</xdr:rowOff>
    </xdr:from>
    <xdr:to>
      <xdr:col>29</xdr:col>
      <xdr:colOff>177800</xdr:colOff>
      <xdr:row>37</xdr:row>
      <xdr:rowOff>94628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1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136555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55969</xdr:rowOff>
    </xdr:from>
    <xdr:to>
      <xdr:col>26</xdr:col>
      <xdr:colOff>101600</xdr:colOff>
      <xdr:row>37</xdr:row>
      <xdr:rowOff>157569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142346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54140</xdr:rowOff>
    </xdr:from>
    <xdr:to>
      <xdr:col>22</xdr:col>
      <xdr:colOff>165100</xdr:colOff>
      <xdr:row>37</xdr:row>
      <xdr:rowOff>155740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17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140517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6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44368</xdr:rowOff>
    </xdr:from>
    <xdr:to>
      <xdr:col>19</xdr:col>
      <xdr:colOff>38100</xdr:colOff>
      <xdr:row>37</xdr:row>
      <xdr:rowOff>145968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6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130745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5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18707</xdr:rowOff>
    </xdr:from>
    <xdr:to>
      <xdr:col>15</xdr:col>
      <xdr:colOff>101600</xdr:colOff>
      <xdr:row>37</xdr:row>
      <xdr:rowOff>120307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4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105084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2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
11,841
237.54
10,653,255
10,470,141
75,256
4,906,279
6,754,502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159060</xdr:rowOff>
    </xdr:from>
    <xdr:to>
      <xdr:col>24</xdr:col>
      <xdr:colOff>63500</xdr:colOff>
      <xdr:row>36</xdr:row>
      <xdr:rowOff>112382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988360"/>
          <a:ext cx="838200" cy="29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112382</xdr:rowOff>
    </xdr:from>
    <xdr:to>
      <xdr:col>19</xdr:col>
      <xdr:colOff>177800</xdr:colOff>
      <xdr:row>36</xdr:row>
      <xdr:rowOff>140086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84582"/>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140086</xdr:rowOff>
    </xdr:from>
    <xdr:to>
      <xdr:col>15</xdr:col>
      <xdr:colOff>50800</xdr:colOff>
      <xdr:row>36</xdr:row>
      <xdr:rowOff>147587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12286"/>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147587</xdr:rowOff>
    </xdr:from>
    <xdr:to>
      <xdr:col>10</xdr:col>
      <xdr:colOff>114300</xdr:colOff>
      <xdr:row>37</xdr:row>
      <xdr:rowOff>29143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19787"/>
          <a:ext cx="889000" cy="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108260</xdr:rowOff>
    </xdr:from>
    <xdr:to>
      <xdr:col>24</xdr:col>
      <xdr:colOff>114300</xdr:colOff>
      <xdr:row>35</xdr:row>
      <xdr:rowOff>38410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131137</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78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61582</xdr:rowOff>
    </xdr:from>
    <xdr:to>
      <xdr:col>20</xdr:col>
      <xdr:colOff>38100</xdr:colOff>
      <xdr:row>36</xdr:row>
      <xdr:rowOff>163182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154309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89286</xdr:rowOff>
    </xdr:from>
    <xdr:to>
      <xdr:col>15</xdr:col>
      <xdr:colOff>101600</xdr:colOff>
      <xdr:row>37</xdr:row>
      <xdr:rowOff>19436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6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35963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96787</xdr:rowOff>
    </xdr:from>
    <xdr:to>
      <xdr:col>10</xdr:col>
      <xdr:colOff>165100</xdr:colOff>
      <xdr:row>37</xdr:row>
      <xdr:rowOff>26937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43464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0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149793</xdr:rowOff>
    </xdr:from>
    <xdr:to>
      <xdr:col>6</xdr:col>
      <xdr:colOff>38100</xdr:colOff>
      <xdr:row>37</xdr:row>
      <xdr:rowOff>79943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71070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1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122903</xdr:rowOff>
    </xdr:from>
    <xdr:to>
      <xdr:col>24</xdr:col>
      <xdr:colOff>63500</xdr:colOff>
      <xdr:row>56</xdr:row>
      <xdr:rowOff>23637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52653"/>
          <a:ext cx="838200" cy="7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122903</xdr:rowOff>
    </xdr:from>
    <xdr:to>
      <xdr:col>19</xdr:col>
      <xdr:colOff>177800</xdr:colOff>
      <xdr:row>55</xdr:row>
      <xdr:rowOff>124732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5265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71976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67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124732</xdr:rowOff>
    </xdr:from>
    <xdr:to>
      <xdr:col>15</xdr:col>
      <xdr:colOff>50800</xdr:colOff>
      <xdr:row>56</xdr:row>
      <xdr:rowOff>65274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554482"/>
          <a:ext cx="889000" cy="1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65274</xdr:rowOff>
    </xdr:from>
    <xdr:to>
      <xdr:col>10</xdr:col>
      <xdr:colOff>114300</xdr:colOff>
      <xdr:row>56</xdr:row>
      <xdr:rowOff>99956</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66474"/>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7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144287</xdr:rowOff>
    </xdr:from>
    <xdr:to>
      <xdr:col>24</xdr:col>
      <xdr:colOff>114300</xdr:colOff>
      <xdr:row>56</xdr:row>
      <xdr:rowOff>74437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122714</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5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72103</xdr:rowOff>
    </xdr:from>
    <xdr:to>
      <xdr:col>20</xdr:col>
      <xdr:colOff>38100</xdr:colOff>
      <xdr:row>56</xdr:row>
      <xdr:rowOff>2253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0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18780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2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73932</xdr:rowOff>
    </xdr:from>
    <xdr:to>
      <xdr:col>15</xdr:col>
      <xdr:colOff>101600</xdr:colOff>
      <xdr:row>56</xdr:row>
      <xdr:rowOff>4082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20609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27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14474</xdr:rowOff>
    </xdr:from>
    <xdr:to>
      <xdr:col>10</xdr:col>
      <xdr:colOff>165100</xdr:colOff>
      <xdr:row>56</xdr:row>
      <xdr:rowOff>116074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132601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39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49156</xdr:rowOff>
    </xdr:from>
    <xdr:to>
      <xdr:col>6</xdr:col>
      <xdr:colOff>38100</xdr:colOff>
      <xdr:row>56</xdr:row>
      <xdr:rowOff>150756</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167283</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942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136119</xdr:rowOff>
    </xdr:from>
    <xdr:to>
      <xdr:col>24</xdr:col>
      <xdr:colOff>63500</xdr:colOff>
      <xdr:row>78</xdr:row>
      <xdr:rowOff>31762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337769"/>
          <a:ext cx="8382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136119</xdr:rowOff>
    </xdr:from>
    <xdr:to>
      <xdr:col>19</xdr:col>
      <xdr:colOff>177800</xdr:colOff>
      <xdr:row>77</xdr:row>
      <xdr:rowOff>165912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337769"/>
          <a:ext cx="889000" cy="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165912</xdr:rowOff>
    </xdr:from>
    <xdr:to>
      <xdr:col>15</xdr:col>
      <xdr:colOff>50800</xdr:colOff>
      <xdr:row>78</xdr:row>
      <xdr:rowOff>97180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367562"/>
          <a:ext cx="8890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26963</xdr:rowOff>
    </xdr:from>
    <xdr:to>
      <xdr:col>10</xdr:col>
      <xdr:colOff>114300</xdr:colOff>
      <xdr:row>78</xdr:row>
      <xdr:rowOff>97180</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00063"/>
          <a:ext cx="889000" cy="7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152412</xdr:rowOff>
    </xdr:from>
    <xdr:to>
      <xdr:col>24</xdr:col>
      <xdr:colOff>114300</xdr:colOff>
      <xdr:row>78</xdr:row>
      <xdr:rowOff>82562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130839</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3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85319</xdr:rowOff>
    </xdr:from>
    <xdr:to>
      <xdr:col>20</xdr:col>
      <xdr:colOff>38100</xdr:colOff>
      <xdr:row>78</xdr:row>
      <xdr:rowOff>15469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2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3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115112</xdr:rowOff>
    </xdr:from>
    <xdr:to>
      <xdr:col>15</xdr:col>
      <xdr:colOff>101600</xdr:colOff>
      <xdr:row>78</xdr:row>
      <xdr:rowOff>45262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36389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46380</xdr:rowOff>
    </xdr:from>
    <xdr:to>
      <xdr:col>10</xdr:col>
      <xdr:colOff>165100</xdr:colOff>
      <xdr:row>78</xdr:row>
      <xdr:rowOff>147980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139107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147613</xdr:rowOff>
    </xdr:from>
    <xdr:to>
      <xdr:col>6</xdr:col>
      <xdr:colOff>38100</xdr:colOff>
      <xdr:row>78</xdr:row>
      <xdr:rowOff>77763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68890</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56979</xdr:rowOff>
    </xdr:from>
    <xdr:to>
      <xdr:col>24</xdr:col>
      <xdr:colOff>63500</xdr:colOff>
      <xdr:row>93</xdr:row>
      <xdr:rowOff>132042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001829"/>
          <a:ext cx="8382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132042</xdr:rowOff>
    </xdr:from>
    <xdr:to>
      <xdr:col>19</xdr:col>
      <xdr:colOff>177800</xdr:colOff>
      <xdr:row>94</xdr:row>
      <xdr:rowOff>450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076892"/>
          <a:ext cx="889000" cy="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125151</xdr:rowOff>
    </xdr:from>
    <xdr:to>
      <xdr:col>15</xdr:col>
      <xdr:colOff>50800</xdr:colOff>
      <xdr:row>94</xdr:row>
      <xdr:rowOff>450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070001"/>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125151</xdr:rowOff>
    </xdr:from>
    <xdr:to>
      <xdr:col>10</xdr:col>
      <xdr:colOff>114300</xdr:colOff>
      <xdr:row>93</xdr:row>
      <xdr:rowOff>161629</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070001"/>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6179</xdr:rowOff>
    </xdr:from>
    <xdr:to>
      <xdr:col>24</xdr:col>
      <xdr:colOff>114300</xdr:colOff>
      <xdr:row>93</xdr:row>
      <xdr:rowOff>107779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595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29056</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80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81242</xdr:rowOff>
    </xdr:from>
    <xdr:to>
      <xdr:col>20</xdr:col>
      <xdr:colOff>38100</xdr:colOff>
      <xdr:row>94</xdr:row>
      <xdr:rowOff>11392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0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27919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580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121100</xdr:rowOff>
    </xdr:from>
    <xdr:to>
      <xdr:col>15</xdr:col>
      <xdr:colOff>101600</xdr:colOff>
      <xdr:row>94</xdr:row>
      <xdr:rowOff>51250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0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67777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584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74351</xdr:rowOff>
    </xdr:from>
    <xdr:to>
      <xdr:col>10</xdr:col>
      <xdr:colOff>165100</xdr:colOff>
      <xdr:row>94</xdr:row>
      <xdr:rowOff>4501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0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21028</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5" y="1579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110829</xdr:rowOff>
    </xdr:from>
    <xdr:to>
      <xdr:col>6</xdr:col>
      <xdr:colOff>38100</xdr:colOff>
      <xdr:row>94</xdr:row>
      <xdr:rowOff>40979</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0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57506</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58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54802</xdr:rowOff>
    </xdr:from>
    <xdr:to>
      <xdr:col>55</xdr:col>
      <xdr:colOff>0</xdr:colOff>
      <xdr:row>37</xdr:row>
      <xdr:rowOff>8682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55552"/>
          <a:ext cx="838200" cy="29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8682</xdr:rowOff>
    </xdr:from>
    <xdr:to>
      <xdr:col>50</xdr:col>
      <xdr:colOff>114300</xdr:colOff>
      <xdr:row>37</xdr:row>
      <xdr:rowOff>32238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52332"/>
          <a:ext cx="889000" cy="2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62430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32238</xdr:rowOff>
    </xdr:from>
    <xdr:to>
      <xdr:col>45</xdr:col>
      <xdr:colOff>177800</xdr:colOff>
      <xdr:row>37</xdr:row>
      <xdr:rowOff>42278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75888"/>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42278</xdr:rowOff>
    </xdr:from>
    <xdr:to>
      <xdr:col>41</xdr:col>
      <xdr:colOff>50800</xdr:colOff>
      <xdr:row>37</xdr:row>
      <xdr:rowOff>53511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85928"/>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4002</xdr:rowOff>
    </xdr:from>
    <xdr:to>
      <xdr:col>55</xdr:col>
      <xdr:colOff>50800</xdr:colOff>
      <xdr:row>35</xdr:row>
      <xdr:rowOff>105602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26879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5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129332</xdr:rowOff>
    </xdr:from>
    <xdr:to>
      <xdr:col>50</xdr:col>
      <xdr:colOff>165100</xdr:colOff>
      <xdr:row>37</xdr:row>
      <xdr:rowOff>59482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76009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07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152888</xdr:rowOff>
    </xdr:from>
    <xdr:to>
      <xdr:col>46</xdr:col>
      <xdr:colOff>38100</xdr:colOff>
      <xdr:row>37</xdr:row>
      <xdr:rowOff>83038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74165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41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162928</xdr:rowOff>
    </xdr:from>
    <xdr:to>
      <xdr:col>41</xdr:col>
      <xdr:colOff>101600</xdr:colOff>
      <xdr:row>37</xdr:row>
      <xdr:rowOff>93078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84205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42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2711</xdr:rowOff>
    </xdr:from>
    <xdr:to>
      <xdr:col>36</xdr:col>
      <xdr:colOff>165100</xdr:colOff>
      <xdr:row>37</xdr:row>
      <xdr:rowOff>104311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95438</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43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75181</xdr:rowOff>
    </xdr:from>
    <xdr:to>
      <xdr:col>55</xdr:col>
      <xdr:colOff>0</xdr:colOff>
      <xdr:row>57</xdr:row>
      <xdr:rowOff>1249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676381"/>
          <a:ext cx="838200" cy="9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95424</xdr:rowOff>
    </xdr:from>
    <xdr:to>
      <xdr:col>50</xdr:col>
      <xdr:colOff>114300</xdr:colOff>
      <xdr:row>57</xdr:row>
      <xdr:rowOff>1249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96624"/>
          <a:ext cx="889000" cy="7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95424</xdr:rowOff>
    </xdr:from>
    <xdr:to>
      <xdr:col>45</xdr:col>
      <xdr:colOff>177800</xdr:colOff>
      <xdr:row>56</xdr:row>
      <xdr:rowOff>169395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96624"/>
          <a:ext cx="889000" cy="7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169395</xdr:rowOff>
    </xdr:from>
    <xdr:to>
      <xdr:col>41</xdr:col>
      <xdr:colOff>50800</xdr:colOff>
      <xdr:row>57</xdr:row>
      <xdr:rowOff>4681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70595"/>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24381</xdr:rowOff>
    </xdr:from>
    <xdr:to>
      <xdr:col>55</xdr:col>
      <xdr:colOff>50800</xdr:colOff>
      <xdr:row>56</xdr:row>
      <xdr:rowOff>125981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47258</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121899</xdr:rowOff>
    </xdr:from>
    <xdr:to>
      <xdr:col>50</xdr:col>
      <xdr:colOff>165100</xdr:colOff>
      <xdr:row>57</xdr:row>
      <xdr:rowOff>52049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43176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8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44624</xdr:rowOff>
    </xdr:from>
    <xdr:to>
      <xdr:col>46</xdr:col>
      <xdr:colOff>38100</xdr:colOff>
      <xdr:row>56</xdr:row>
      <xdr:rowOff>146224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162751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42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118595</xdr:rowOff>
    </xdr:from>
    <xdr:to>
      <xdr:col>41</xdr:col>
      <xdr:colOff>101600</xdr:colOff>
      <xdr:row>57</xdr:row>
      <xdr:rowOff>48745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39872</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81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125331</xdr:rowOff>
    </xdr:from>
    <xdr:to>
      <xdr:col>36</xdr:col>
      <xdr:colOff>165100</xdr:colOff>
      <xdr:row>57</xdr:row>
      <xdr:rowOff>55481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46608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81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22165</xdr:rowOff>
    </xdr:from>
    <xdr:to>
      <xdr:col>55</xdr:col>
      <xdr:colOff>0</xdr:colOff>
      <xdr:row>78</xdr:row>
      <xdr:rowOff>164568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95265"/>
          <a:ext cx="838200" cy="14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97268</xdr:rowOff>
    </xdr:from>
    <xdr:to>
      <xdr:col>50</xdr:col>
      <xdr:colOff>114300</xdr:colOff>
      <xdr:row>78</xdr:row>
      <xdr:rowOff>164568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70368"/>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97268</xdr:rowOff>
    </xdr:from>
    <xdr:to>
      <xdr:col>45</xdr:col>
      <xdr:colOff>177800</xdr:colOff>
      <xdr:row>78</xdr:row>
      <xdr:rowOff>136663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70368"/>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129615</xdr:rowOff>
    </xdr:from>
    <xdr:to>
      <xdr:col>41</xdr:col>
      <xdr:colOff>50800</xdr:colOff>
      <xdr:row>78</xdr:row>
      <xdr:rowOff>136663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02715"/>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142815</xdr:rowOff>
    </xdr:from>
    <xdr:to>
      <xdr:col>55</xdr:col>
      <xdr:colOff>50800</xdr:colOff>
      <xdr:row>78</xdr:row>
      <xdr:rowOff>72965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165692</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113768</xdr:rowOff>
    </xdr:from>
    <xdr:to>
      <xdr:col>50</xdr:col>
      <xdr:colOff>165100</xdr:colOff>
      <xdr:row>79</xdr:row>
      <xdr:rowOff>43918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35045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46468</xdr:rowOff>
    </xdr:from>
    <xdr:to>
      <xdr:col>46</xdr:col>
      <xdr:colOff>38100</xdr:colOff>
      <xdr:row>78</xdr:row>
      <xdr:rowOff>148068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139195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85863</xdr:rowOff>
    </xdr:from>
    <xdr:to>
      <xdr:col>41</xdr:col>
      <xdr:colOff>101600</xdr:colOff>
      <xdr:row>79</xdr:row>
      <xdr:rowOff>16013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7140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5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78815</xdr:rowOff>
    </xdr:from>
    <xdr:to>
      <xdr:col>36</xdr:col>
      <xdr:colOff>165100</xdr:colOff>
      <xdr:row>79</xdr:row>
      <xdr:rowOff>8965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161401</xdr:rowOff>
    </xdr:from>
    <xdr:to>
      <xdr:col>55</xdr:col>
      <xdr:colOff>0</xdr:colOff>
      <xdr:row>96</xdr:row>
      <xdr:rowOff>77863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449151"/>
          <a:ext cx="838200" cy="8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103474</xdr:rowOff>
    </xdr:from>
    <xdr:to>
      <xdr:col>50</xdr:col>
      <xdr:colOff>114300</xdr:colOff>
      <xdr:row>95</xdr:row>
      <xdr:rowOff>161401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91224"/>
          <a:ext cx="889000" cy="5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103474</xdr:rowOff>
    </xdr:from>
    <xdr:to>
      <xdr:col>45</xdr:col>
      <xdr:colOff>177800</xdr:colOff>
      <xdr:row>96</xdr:row>
      <xdr:rowOff>96166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91224"/>
          <a:ext cx="889000" cy="16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78062</xdr:rowOff>
    </xdr:from>
    <xdr:to>
      <xdr:col>41</xdr:col>
      <xdr:colOff>50800</xdr:colOff>
      <xdr:row>96</xdr:row>
      <xdr:rowOff>96166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37262"/>
          <a:ext cx="889000" cy="1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17462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27063</xdr:rowOff>
    </xdr:from>
    <xdr:to>
      <xdr:col>55</xdr:col>
      <xdr:colOff>50800</xdr:colOff>
      <xdr:row>96</xdr:row>
      <xdr:rowOff>128663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5490</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110601</xdr:rowOff>
    </xdr:from>
    <xdr:to>
      <xdr:col>50</xdr:col>
      <xdr:colOff>165100</xdr:colOff>
      <xdr:row>96</xdr:row>
      <xdr:rowOff>40751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57278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52674</xdr:rowOff>
    </xdr:from>
    <xdr:to>
      <xdr:col>46</xdr:col>
      <xdr:colOff>38100</xdr:colOff>
      <xdr:row>95</xdr:row>
      <xdr:rowOff>154274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170801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45366</xdr:rowOff>
    </xdr:from>
    <xdr:to>
      <xdr:col>41</xdr:col>
      <xdr:colOff>101600</xdr:colOff>
      <xdr:row>96</xdr:row>
      <xdr:rowOff>146966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0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27262</xdr:rowOff>
    </xdr:from>
    <xdr:to>
      <xdr:col>36</xdr:col>
      <xdr:colOff>165100</xdr:colOff>
      <xdr:row>96</xdr:row>
      <xdr:rowOff>128862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8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145389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6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22653</xdr:rowOff>
    </xdr:from>
    <xdr:to>
      <xdr:col>85</xdr:col>
      <xdr:colOff>127000</xdr:colOff>
      <xdr:row>39</xdr:row>
      <xdr:rowOff>31660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09203"/>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14065</xdr:rowOff>
    </xdr:from>
    <xdr:to>
      <xdr:col>81</xdr:col>
      <xdr:colOff>50800</xdr:colOff>
      <xdr:row>39</xdr:row>
      <xdr:rowOff>22653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0061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14065</xdr:rowOff>
    </xdr:from>
    <xdr:to>
      <xdr:col>76</xdr:col>
      <xdr:colOff>114300</xdr:colOff>
      <xdr:row>39</xdr:row>
      <xdr:rowOff>24314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0061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12042</xdr:rowOff>
    </xdr:from>
    <xdr:to>
      <xdr:col>71</xdr:col>
      <xdr:colOff>177800</xdr:colOff>
      <xdr:row>39</xdr:row>
      <xdr:rowOff>24314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98592"/>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67723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152310</xdr:rowOff>
    </xdr:from>
    <xdr:to>
      <xdr:col>85</xdr:col>
      <xdr:colOff>177800</xdr:colOff>
      <xdr:row>39</xdr:row>
      <xdr:rowOff>82460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143303</xdr:rowOff>
    </xdr:from>
    <xdr:to>
      <xdr:col>81</xdr:col>
      <xdr:colOff>101600</xdr:colOff>
      <xdr:row>39</xdr:row>
      <xdr:rowOff>73453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64580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7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134715</xdr:rowOff>
    </xdr:from>
    <xdr:to>
      <xdr:col>76</xdr:col>
      <xdr:colOff>165100</xdr:colOff>
      <xdr:row>39</xdr:row>
      <xdr:rowOff>64865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81392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42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144964</xdr:rowOff>
    </xdr:from>
    <xdr:to>
      <xdr:col>72</xdr:col>
      <xdr:colOff>38100</xdr:colOff>
      <xdr:row>39</xdr:row>
      <xdr:rowOff>75114</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66241</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132692</xdr:rowOff>
    </xdr:from>
    <xdr:to>
      <xdr:col>67</xdr:col>
      <xdr:colOff>101600</xdr:colOff>
      <xdr:row>39</xdr:row>
      <xdr:rowOff>62842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79369</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42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54829</xdr:rowOff>
    </xdr:from>
    <xdr:to>
      <xdr:col>85</xdr:col>
      <xdr:colOff>127000</xdr:colOff>
      <xdr:row>76</xdr:row>
      <xdr:rowOff>77970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85029"/>
          <a:ext cx="838200" cy="2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77970</xdr:rowOff>
    </xdr:from>
    <xdr:to>
      <xdr:col>81</xdr:col>
      <xdr:colOff>50800</xdr:colOff>
      <xdr:row>76</xdr:row>
      <xdr:rowOff>97410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08170"/>
          <a:ext cx="88900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97410</xdr:rowOff>
    </xdr:from>
    <xdr:to>
      <xdr:col>76</xdr:col>
      <xdr:colOff>114300</xdr:colOff>
      <xdr:row>76</xdr:row>
      <xdr:rowOff>98346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127610"/>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98346</xdr:rowOff>
    </xdr:from>
    <xdr:to>
      <xdr:col>71</xdr:col>
      <xdr:colOff>177800</xdr:colOff>
      <xdr:row>76</xdr:row>
      <xdr:rowOff>109449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285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4029</xdr:rowOff>
    </xdr:from>
    <xdr:to>
      <xdr:col>85</xdr:col>
      <xdr:colOff>177800</xdr:colOff>
      <xdr:row>76</xdr:row>
      <xdr:rowOff>105629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3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153906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1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27170</xdr:rowOff>
    </xdr:from>
    <xdr:to>
      <xdr:col>81</xdr:col>
      <xdr:colOff>101600</xdr:colOff>
      <xdr:row>76</xdr:row>
      <xdr:rowOff>128770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119897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46610</xdr:rowOff>
    </xdr:from>
    <xdr:to>
      <xdr:col>76</xdr:col>
      <xdr:colOff>165100</xdr:colOff>
      <xdr:row>76</xdr:row>
      <xdr:rowOff>148210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139337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47546</xdr:rowOff>
    </xdr:from>
    <xdr:to>
      <xdr:col>72</xdr:col>
      <xdr:colOff>38100</xdr:colOff>
      <xdr:row>76</xdr:row>
      <xdr:rowOff>149146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140273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58649</xdr:rowOff>
    </xdr:from>
    <xdr:to>
      <xdr:col>67</xdr:col>
      <xdr:colOff>101600</xdr:colOff>
      <xdr:row>76</xdr:row>
      <xdr:rowOff>160249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151376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161539</xdr:rowOff>
    </xdr:from>
    <xdr:to>
      <xdr:col>85</xdr:col>
      <xdr:colOff>127000</xdr:colOff>
      <xdr:row>99</xdr:row>
      <xdr:rowOff>474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63639"/>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167269</xdr:rowOff>
    </xdr:from>
    <xdr:to>
      <xdr:col>81</xdr:col>
      <xdr:colOff>50800</xdr:colOff>
      <xdr:row>99</xdr:row>
      <xdr:rowOff>474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6936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167269</xdr:rowOff>
    </xdr:from>
    <xdr:to>
      <xdr:col>76</xdr:col>
      <xdr:colOff>114300</xdr:colOff>
      <xdr:row>99</xdr:row>
      <xdr:rowOff>833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69369"/>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169326</xdr:rowOff>
    </xdr:from>
    <xdr:to>
      <xdr:col>71</xdr:col>
      <xdr:colOff>177800</xdr:colOff>
      <xdr:row>99</xdr:row>
      <xdr:rowOff>833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71426"/>
          <a:ext cx="889000" cy="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110739</xdr:rowOff>
    </xdr:from>
    <xdr:to>
      <xdr:col>85</xdr:col>
      <xdr:colOff>177800</xdr:colOff>
      <xdr:row>99</xdr:row>
      <xdr:rowOff>40889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25666</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2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121124</xdr:rowOff>
    </xdr:from>
    <xdr:to>
      <xdr:col>81</xdr:col>
      <xdr:colOff>101600</xdr:colOff>
      <xdr:row>99</xdr:row>
      <xdr:rowOff>51274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42401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116469</xdr:rowOff>
    </xdr:from>
    <xdr:to>
      <xdr:col>76</xdr:col>
      <xdr:colOff>165100</xdr:colOff>
      <xdr:row>99</xdr:row>
      <xdr:rowOff>46619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37746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1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121483</xdr:rowOff>
    </xdr:from>
    <xdr:to>
      <xdr:col>72</xdr:col>
      <xdr:colOff>38100</xdr:colOff>
      <xdr:row>99</xdr:row>
      <xdr:rowOff>51633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42760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1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118526</xdr:rowOff>
    </xdr:from>
    <xdr:to>
      <xdr:col>67</xdr:col>
      <xdr:colOff>101600</xdr:colOff>
      <xdr:row>99</xdr:row>
      <xdr:rowOff>48676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39803</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1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101204</xdr:rowOff>
    </xdr:from>
    <xdr:to>
      <xdr:col>116</xdr:col>
      <xdr:colOff>63500</xdr:colOff>
      <xdr:row>38</xdr:row>
      <xdr:rowOff>102027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16304"/>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102027</xdr:rowOff>
    </xdr:from>
    <xdr:to>
      <xdr:col>111</xdr:col>
      <xdr:colOff>177800</xdr:colOff>
      <xdr:row>38</xdr:row>
      <xdr:rowOff>102758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1712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102758</xdr:rowOff>
    </xdr:from>
    <xdr:to>
      <xdr:col>107</xdr:col>
      <xdr:colOff>50800</xdr:colOff>
      <xdr:row>38</xdr:row>
      <xdr:rowOff>103307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1785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103307</xdr:rowOff>
    </xdr:from>
    <xdr:to>
      <xdr:col>102</xdr:col>
      <xdr:colOff>114300</xdr:colOff>
      <xdr:row>38</xdr:row>
      <xdr:rowOff>103856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18407"/>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50404</xdr:rowOff>
    </xdr:from>
    <xdr:to>
      <xdr:col>116</xdr:col>
      <xdr:colOff>114300</xdr:colOff>
      <xdr:row>38</xdr:row>
      <xdr:rowOff>152004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136781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8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51227</xdr:rowOff>
    </xdr:from>
    <xdr:to>
      <xdr:col>112</xdr:col>
      <xdr:colOff>38100</xdr:colOff>
      <xdr:row>38</xdr:row>
      <xdr:rowOff>152827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143954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5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51958</xdr:rowOff>
    </xdr:from>
    <xdr:to>
      <xdr:col>107</xdr:col>
      <xdr:colOff>101600</xdr:colOff>
      <xdr:row>38</xdr:row>
      <xdr:rowOff>153558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144685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659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52507</xdr:rowOff>
    </xdr:from>
    <xdr:to>
      <xdr:col>102</xdr:col>
      <xdr:colOff>165100</xdr:colOff>
      <xdr:row>38</xdr:row>
      <xdr:rowOff>154107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145234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6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53056</xdr:rowOff>
    </xdr:from>
    <xdr:to>
      <xdr:col>98</xdr:col>
      <xdr:colOff>38100</xdr:colOff>
      <xdr:row>38</xdr:row>
      <xdr:rowOff>154656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145783</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6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131242</xdr:rowOff>
    </xdr:from>
    <xdr:to>
      <xdr:col>116</xdr:col>
      <xdr:colOff>63500</xdr:colOff>
      <xdr:row>59</xdr:row>
      <xdr:rowOff>26608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75342"/>
          <a:ext cx="838200" cy="6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131242</xdr:rowOff>
    </xdr:from>
    <xdr:to>
      <xdr:col>111</xdr:col>
      <xdr:colOff>177800</xdr:colOff>
      <xdr:row>58</xdr:row>
      <xdr:rowOff>132711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7534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120171</xdr:rowOff>
    </xdr:from>
    <xdr:to>
      <xdr:col>107</xdr:col>
      <xdr:colOff>50800</xdr:colOff>
      <xdr:row>58</xdr:row>
      <xdr:rowOff>132711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64271"/>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117591</xdr:rowOff>
    </xdr:from>
    <xdr:to>
      <xdr:col>102</xdr:col>
      <xdr:colOff>114300</xdr:colOff>
      <xdr:row>58</xdr:row>
      <xdr:rowOff>120171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61691"/>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147258</xdr:rowOff>
    </xdr:from>
    <xdr:to>
      <xdr:col>116</xdr:col>
      <xdr:colOff>114300</xdr:colOff>
      <xdr:row>59</xdr:row>
      <xdr:rowOff>77408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62185</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80442</xdr:rowOff>
    </xdr:from>
    <xdr:to>
      <xdr:col>112</xdr:col>
      <xdr:colOff>38100</xdr:colOff>
      <xdr:row>59</xdr:row>
      <xdr:rowOff>10592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1719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1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81911</xdr:rowOff>
    </xdr:from>
    <xdr:to>
      <xdr:col>107</xdr:col>
      <xdr:colOff>101600</xdr:colOff>
      <xdr:row>59</xdr:row>
      <xdr:rowOff>12061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3188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69371</xdr:rowOff>
    </xdr:from>
    <xdr:to>
      <xdr:col>102</xdr:col>
      <xdr:colOff>165100</xdr:colOff>
      <xdr:row>58</xdr:row>
      <xdr:rowOff>170971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162098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0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66791</xdr:rowOff>
    </xdr:from>
    <xdr:to>
      <xdr:col>98</xdr:col>
      <xdr:colOff>38100</xdr:colOff>
      <xdr:row>58</xdr:row>
      <xdr:rowOff>168391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159518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0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3014</xdr:rowOff>
    </xdr:from>
    <xdr:to>
      <xdr:col>116</xdr:col>
      <xdr:colOff>63500</xdr:colOff>
      <xdr:row>77</xdr:row>
      <xdr:rowOff>24960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204664"/>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24960</xdr:rowOff>
    </xdr:from>
    <xdr:to>
      <xdr:col>111</xdr:col>
      <xdr:colOff>177800</xdr:colOff>
      <xdr:row>77</xdr:row>
      <xdr:rowOff>99352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226610"/>
          <a:ext cx="889000" cy="7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5042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99352</xdr:rowOff>
    </xdr:from>
    <xdr:to>
      <xdr:col>107</xdr:col>
      <xdr:colOff>50800</xdr:colOff>
      <xdr:row>77</xdr:row>
      <xdr:rowOff>125265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301002"/>
          <a:ext cx="8890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131279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125265</xdr:rowOff>
    </xdr:from>
    <xdr:to>
      <xdr:col>102</xdr:col>
      <xdr:colOff>114300</xdr:colOff>
      <xdr:row>77</xdr:row>
      <xdr:rowOff>133544</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326915"/>
          <a:ext cx="889000" cy="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139688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119604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123664</xdr:rowOff>
    </xdr:from>
    <xdr:to>
      <xdr:col>116</xdr:col>
      <xdr:colOff>114300</xdr:colOff>
      <xdr:row>77</xdr:row>
      <xdr:rowOff>53814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102091</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145610</xdr:rowOff>
    </xdr:from>
    <xdr:to>
      <xdr:col>112</xdr:col>
      <xdr:colOff>38100</xdr:colOff>
      <xdr:row>77</xdr:row>
      <xdr:rowOff>75760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1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66887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2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48552</xdr:rowOff>
    </xdr:from>
    <xdr:to>
      <xdr:col>107</xdr:col>
      <xdr:colOff>101600</xdr:colOff>
      <xdr:row>77</xdr:row>
      <xdr:rowOff>150152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25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141279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74465</xdr:rowOff>
    </xdr:from>
    <xdr:to>
      <xdr:col>102</xdr:col>
      <xdr:colOff>165100</xdr:colOff>
      <xdr:row>78</xdr:row>
      <xdr:rowOff>4615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167192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82744</xdr:rowOff>
    </xdr:from>
    <xdr:to>
      <xdr:col>98</xdr:col>
      <xdr:colOff>38100</xdr:colOff>
      <xdr:row>78</xdr:row>
      <xdr:rowOff>12894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2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4021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37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・人件費は、昨年度と比較すると、住民一人当たり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20,733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円上昇している。これは、一般職給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千円、共済組合負担金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・補助費等は、昨年度と比較すると、住民一人当たり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129,825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円上昇している。これは、特別定額給付金事業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1,194,000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・普通建設事業費（うち新規整備）は、昨年度と比較すると、住民一人当たり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37,376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円上昇している。これは、情報通信ネットワーク環境施設整備工事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千円、高千穂町国土強靭化地域計画策定及び地域防災計画改訂業務委託料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宮崎県高千穂町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11,874
11,841
237.54
10,653,255
10,470,141
75,256
4,906,279
6,754,502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78958</xdr:rowOff>
    </xdr:from>
    <xdr:to>
      <xdr:col>24</xdr:col>
      <xdr:colOff>63500</xdr:colOff>
      <xdr:row>34</xdr:row>
      <xdr:rowOff>10051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65358"/>
          <a:ext cx="838200" cy="27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78958</xdr:rowOff>
    </xdr:from>
    <xdr:to>
      <xdr:col>19</xdr:col>
      <xdr:colOff>177800</xdr:colOff>
      <xdr:row>34</xdr:row>
      <xdr:rowOff>60016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565358"/>
          <a:ext cx="889000" cy="3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57203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60016</xdr:rowOff>
    </xdr:from>
    <xdr:to>
      <xdr:col>15</xdr:col>
      <xdr:colOff>50800</xdr:colOff>
      <xdr:row>34</xdr:row>
      <xdr:rowOff>135455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89316"/>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124678</xdr:rowOff>
    </xdr:from>
    <xdr:to>
      <xdr:col>10</xdr:col>
      <xdr:colOff>114300</xdr:colOff>
      <xdr:row>34</xdr:row>
      <xdr:rowOff>135455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53978"/>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100964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130701</xdr:rowOff>
    </xdr:from>
    <xdr:to>
      <xdr:col>24</xdr:col>
      <xdr:colOff>114300</xdr:colOff>
      <xdr:row>34</xdr:row>
      <xdr:rowOff>60851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153578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28158</xdr:rowOff>
    </xdr:from>
    <xdr:to>
      <xdr:col>20</xdr:col>
      <xdr:colOff>38100</xdr:colOff>
      <xdr:row>32</xdr:row>
      <xdr:rowOff>129758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5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146285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9216</xdr:rowOff>
    </xdr:from>
    <xdr:to>
      <xdr:col>15</xdr:col>
      <xdr:colOff>101600</xdr:colOff>
      <xdr:row>34</xdr:row>
      <xdr:rowOff>110816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127343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84655</xdr:rowOff>
    </xdr:from>
    <xdr:to>
      <xdr:col>10</xdr:col>
      <xdr:colOff>165100</xdr:colOff>
      <xdr:row>35</xdr:row>
      <xdr:rowOff>14805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31332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73878</xdr:rowOff>
    </xdr:from>
    <xdr:to>
      <xdr:col>6</xdr:col>
      <xdr:colOff>38100</xdr:colOff>
      <xdr:row>35</xdr:row>
      <xdr:rowOff>4028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20555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7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140053</xdr:rowOff>
    </xdr:from>
    <xdr:to>
      <xdr:col>24</xdr:col>
      <xdr:colOff>63500</xdr:colOff>
      <xdr:row>58</xdr:row>
      <xdr:rowOff>39697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41253"/>
          <a:ext cx="8382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30942</xdr:rowOff>
    </xdr:from>
    <xdr:to>
      <xdr:col>19</xdr:col>
      <xdr:colOff>177800</xdr:colOff>
      <xdr:row>58</xdr:row>
      <xdr:rowOff>39697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5042"/>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30076</xdr:rowOff>
    </xdr:from>
    <xdr:to>
      <xdr:col>15</xdr:col>
      <xdr:colOff>50800</xdr:colOff>
      <xdr:row>58</xdr:row>
      <xdr:rowOff>30942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4176"/>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30076</xdr:rowOff>
    </xdr:from>
    <xdr:to>
      <xdr:col>10</xdr:col>
      <xdr:colOff>114300</xdr:colOff>
      <xdr:row>58</xdr:row>
      <xdr:rowOff>37476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4176"/>
          <a:ext cx="8890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89253</xdr:rowOff>
    </xdr:from>
    <xdr:to>
      <xdr:col>24</xdr:col>
      <xdr:colOff>114300</xdr:colOff>
      <xdr:row>57</xdr:row>
      <xdr:rowOff>19403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60291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160347</xdr:rowOff>
    </xdr:from>
    <xdr:to>
      <xdr:col>20</xdr:col>
      <xdr:colOff>38100</xdr:colOff>
      <xdr:row>58</xdr:row>
      <xdr:rowOff>90497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81624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151592</xdr:rowOff>
    </xdr:from>
    <xdr:to>
      <xdr:col>15</xdr:col>
      <xdr:colOff>101600</xdr:colOff>
      <xdr:row>58</xdr:row>
      <xdr:rowOff>81742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72869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150726</xdr:rowOff>
    </xdr:from>
    <xdr:to>
      <xdr:col>10</xdr:col>
      <xdr:colOff>165100</xdr:colOff>
      <xdr:row>58</xdr:row>
      <xdr:rowOff>80876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72003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1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158126</xdr:rowOff>
    </xdr:from>
    <xdr:to>
      <xdr:col>6</xdr:col>
      <xdr:colOff>38100</xdr:colOff>
      <xdr:row>58</xdr:row>
      <xdr:rowOff>88276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79403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156290</xdr:rowOff>
    </xdr:from>
    <xdr:to>
      <xdr:col>24</xdr:col>
      <xdr:colOff>63500</xdr:colOff>
      <xdr:row>75</xdr:row>
      <xdr:rowOff>47770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43590"/>
          <a:ext cx="8382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20545</xdr:rowOff>
    </xdr:from>
    <xdr:to>
      <xdr:col>19</xdr:col>
      <xdr:colOff>177800</xdr:colOff>
      <xdr:row>75</xdr:row>
      <xdr:rowOff>47770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707845"/>
          <a:ext cx="889000" cy="1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20545</xdr:rowOff>
    </xdr:from>
    <xdr:to>
      <xdr:col>15</xdr:col>
      <xdr:colOff>50800</xdr:colOff>
      <xdr:row>74</xdr:row>
      <xdr:rowOff>105573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707845"/>
          <a:ext cx="889000" cy="8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105573</xdr:rowOff>
    </xdr:from>
    <xdr:to>
      <xdr:col>10</xdr:col>
      <xdr:colOff>114300</xdr:colOff>
      <xdr:row>75</xdr:row>
      <xdr:rowOff>97475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792873"/>
          <a:ext cx="889000" cy="16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105490</xdr:rowOff>
    </xdr:from>
    <xdr:to>
      <xdr:col>24</xdr:col>
      <xdr:colOff>114300</xdr:colOff>
      <xdr:row>75</xdr:row>
      <xdr:rowOff>35640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128367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4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168420</xdr:rowOff>
    </xdr:from>
    <xdr:to>
      <xdr:col>20</xdr:col>
      <xdr:colOff>38100</xdr:colOff>
      <xdr:row>75</xdr:row>
      <xdr:rowOff>98570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115097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141195</xdr:rowOff>
    </xdr:from>
    <xdr:to>
      <xdr:col>15</xdr:col>
      <xdr:colOff>101600</xdr:colOff>
      <xdr:row>74</xdr:row>
      <xdr:rowOff>71345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6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87872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54773</xdr:rowOff>
    </xdr:from>
    <xdr:to>
      <xdr:col>10</xdr:col>
      <xdr:colOff>165100</xdr:colOff>
      <xdr:row>74</xdr:row>
      <xdr:rowOff>156373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1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46675</xdr:rowOff>
    </xdr:from>
    <xdr:to>
      <xdr:col>6</xdr:col>
      <xdr:colOff>38100</xdr:colOff>
      <xdr:row>75</xdr:row>
      <xdr:rowOff>148275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9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164802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8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101752</xdr:rowOff>
    </xdr:from>
    <xdr:to>
      <xdr:col>24</xdr:col>
      <xdr:colOff>63500</xdr:colOff>
      <xdr:row>96</xdr:row>
      <xdr:rowOff>142542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60952"/>
          <a:ext cx="8382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142542</xdr:rowOff>
    </xdr:from>
    <xdr:to>
      <xdr:col>19</xdr:col>
      <xdr:colOff>177800</xdr:colOff>
      <xdr:row>96</xdr:row>
      <xdr:rowOff>150338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0174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150338</xdr:rowOff>
    </xdr:from>
    <xdr:to>
      <xdr:col>15</xdr:col>
      <xdr:colOff>50800</xdr:colOff>
      <xdr:row>97</xdr:row>
      <xdr:rowOff>9275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609538"/>
          <a:ext cx="8890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9275</xdr:rowOff>
    </xdr:from>
    <xdr:to>
      <xdr:col>10</xdr:col>
      <xdr:colOff>114300</xdr:colOff>
      <xdr:row>97</xdr:row>
      <xdr:rowOff>49076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639925"/>
          <a:ext cx="889000" cy="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99113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50952</xdr:rowOff>
    </xdr:from>
    <xdr:to>
      <xdr:col>24</xdr:col>
      <xdr:colOff>114300</xdr:colOff>
      <xdr:row>96</xdr:row>
      <xdr:rowOff>152552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29379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91742</xdr:rowOff>
    </xdr:from>
    <xdr:to>
      <xdr:col>20</xdr:col>
      <xdr:colOff>38100</xdr:colOff>
      <xdr:row>97</xdr:row>
      <xdr:rowOff>21892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99538</xdr:rowOff>
    </xdr:from>
    <xdr:to>
      <xdr:col>15</xdr:col>
      <xdr:colOff>101600</xdr:colOff>
      <xdr:row>97</xdr:row>
      <xdr:rowOff>29688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129925</xdr:rowOff>
    </xdr:from>
    <xdr:to>
      <xdr:col>10</xdr:col>
      <xdr:colOff>165100</xdr:colOff>
      <xdr:row>97</xdr:row>
      <xdr:rowOff>60075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51202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169726</xdr:rowOff>
    </xdr:from>
    <xdr:to>
      <xdr:col>6</xdr:col>
      <xdr:colOff>38100</xdr:colOff>
      <xdr:row>97</xdr:row>
      <xdr:rowOff>99876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2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91003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2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135864</xdr:rowOff>
    </xdr:from>
    <xdr:to>
      <xdr:col>55</xdr:col>
      <xdr:colOff>0</xdr:colOff>
      <xdr:row>56</xdr:row>
      <xdr:rowOff>798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65614"/>
          <a:ext cx="838200" cy="3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135864</xdr:rowOff>
    </xdr:from>
    <xdr:to>
      <xdr:col>50</xdr:col>
      <xdr:colOff>114300</xdr:colOff>
      <xdr:row>56</xdr:row>
      <xdr:rowOff>19969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65614"/>
          <a:ext cx="889000" cy="5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19969</xdr:rowOff>
    </xdr:from>
    <xdr:to>
      <xdr:col>45</xdr:col>
      <xdr:colOff>177800</xdr:colOff>
      <xdr:row>56</xdr:row>
      <xdr:rowOff>47313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621169"/>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47313</xdr:rowOff>
    </xdr:from>
    <xdr:to>
      <xdr:col>41</xdr:col>
      <xdr:colOff>50800</xdr:colOff>
      <xdr:row>56</xdr:row>
      <xdr:rowOff>57637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48513"/>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121448</xdr:rowOff>
    </xdr:from>
    <xdr:to>
      <xdr:col>55</xdr:col>
      <xdr:colOff>50800</xdr:colOff>
      <xdr:row>56</xdr:row>
      <xdr:rowOff>51598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144325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85064</xdr:rowOff>
    </xdr:from>
    <xdr:to>
      <xdr:col>50</xdr:col>
      <xdr:colOff>165100</xdr:colOff>
      <xdr:row>56</xdr:row>
      <xdr:rowOff>15214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31741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29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140619</xdr:rowOff>
    </xdr:from>
    <xdr:to>
      <xdr:col>46</xdr:col>
      <xdr:colOff>38100</xdr:colOff>
      <xdr:row>56</xdr:row>
      <xdr:rowOff>70769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7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87296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34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167963</xdr:rowOff>
    </xdr:from>
    <xdr:to>
      <xdr:col>41</xdr:col>
      <xdr:colOff>101600</xdr:colOff>
      <xdr:row>56</xdr:row>
      <xdr:rowOff>98113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114640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6837</xdr:rowOff>
    </xdr:from>
    <xdr:to>
      <xdr:col>36</xdr:col>
      <xdr:colOff>165100</xdr:colOff>
      <xdr:row>56</xdr:row>
      <xdr:rowOff>108437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124964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8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31676</xdr:rowOff>
    </xdr:from>
    <xdr:to>
      <xdr:col>55</xdr:col>
      <xdr:colOff>0</xdr:colOff>
      <xdr:row>78</xdr:row>
      <xdr:rowOff>103406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04776"/>
          <a:ext cx="838200" cy="7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103406</xdr:rowOff>
    </xdr:from>
    <xdr:to>
      <xdr:col>50</xdr:col>
      <xdr:colOff>114300</xdr:colOff>
      <xdr:row>78</xdr:row>
      <xdr:rowOff>125797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76506"/>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151959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125797</xdr:rowOff>
    </xdr:from>
    <xdr:to>
      <xdr:col>45</xdr:col>
      <xdr:colOff>177800</xdr:colOff>
      <xdr:row>78</xdr:row>
      <xdr:rowOff>129383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98897"/>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118292</xdr:rowOff>
    </xdr:from>
    <xdr:to>
      <xdr:col>41</xdr:col>
      <xdr:colOff>50800</xdr:colOff>
      <xdr:row>78</xdr:row>
      <xdr:rowOff>129383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1392"/>
          <a:ext cx="889000" cy="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152326</xdr:rowOff>
    </xdr:from>
    <xdr:to>
      <xdr:col>55</xdr:col>
      <xdr:colOff>50800</xdr:colOff>
      <xdr:row>78</xdr:row>
      <xdr:rowOff>82476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3753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52606</xdr:rowOff>
    </xdr:from>
    <xdr:to>
      <xdr:col>50</xdr:col>
      <xdr:colOff>165100</xdr:colOff>
      <xdr:row>78</xdr:row>
      <xdr:rowOff>154206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170733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2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74997</xdr:rowOff>
    </xdr:from>
    <xdr:to>
      <xdr:col>46</xdr:col>
      <xdr:colOff>38100</xdr:colOff>
      <xdr:row>79</xdr:row>
      <xdr:rowOff>5147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167724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78583</xdr:rowOff>
    </xdr:from>
    <xdr:to>
      <xdr:col>41</xdr:col>
      <xdr:colOff>101600</xdr:colOff>
      <xdr:row>79</xdr:row>
      <xdr:rowOff>8733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67492</xdr:rowOff>
    </xdr:from>
    <xdr:to>
      <xdr:col>36</xdr:col>
      <xdr:colOff>165100</xdr:colOff>
      <xdr:row>78</xdr:row>
      <xdr:rowOff>169092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14169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1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57857</xdr:rowOff>
    </xdr:from>
    <xdr:to>
      <xdr:col>55</xdr:col>
      <xdr:colOff>0</xdr:colOff>
      <xdr:row>96</xdr:row>
      <xdr:rowOff>116058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17057"/>
          <a:ext cx="8382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113128</xdr:rowOff>
    </xdr:from>
    <xdr:to>
      <xdr:col>50</xdr:col>
      <xdr:colOff>114300</xdr:colOff>
      <xdr:row>96</xdr:row>
      <xdr:rowOff>116058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72328"/>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113128</xdr:rowOff>
    </xdr:from>
    <xdr:to>
      <xdr:col>45</xdr:col>
      <xdr:colOff>177800</xdr:colOff>
      <xdr:row>97</xdr:row>
      <xdr:rowOff>9640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72328"/>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9640</xdr:rowOff>
    </xdr:from>
    <xdr:to>
      <xdr:col>41</xdr:col>
      <xdr:colOff>50800</xdr:colOff>
      <xdr:row>97</xdr:row>
      <xdr:rowOff>70997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0290"/>
          <a:ext cx="889000" cy="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7057</xdr:rowOff>
    </xdr:from>
    <xdr:to>
      <xdr:col>55</xdr:col>
      <xdr:colOff>50800</xdr:colOff>
      <xdr:row>96</xdr:row>
      <xdr:rowOff>108657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29934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65258</xdr:rowOff>
    </xdr:from>
    <xdr:to>
      <xdr:col>50</xdr:col>
      <xdr:colOff>165100</xdr:colOff>
      <xdr:row>96</xdr:row>
      <xdr:rowOff>166858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62328</xdr:rowOff>
    </xdr:from>
    <xdr:to>
      <xdr:col>46</xdr:col>
      <xdr:colOff>38100</xdr:colOff>
      <xdr:row>96</xdr:row>
      <xdr:rowOff>163928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9005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9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130290</xdr:rowOff>
    </xdr:from>
    <xdr:to>
      <xdr:col>41</xdr:col>
      <xdr:colOff>101600</xdr:colOff>
      <xdr:row>97</xdr:row>
      <xdr:rowOff>60440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51567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20197</xdr:rowOff>
    </xdr:from>
    <xdr:to>
      <xdr:col>36</xdr:col>
      <xdr:colOff>165100</xdr:colOff>
      <xdr:row>97</xdr:row>
      <xdr:rowOff>121797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112924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140614</xdr:rowOff>
    </xdr:from>
    <xdr:to>
      <xdr:col>85</xdr:col>
      <xdr:colOff>127000</xdr:colOff>
      <xdr:row>37</xdr:row>
      <xdr:rowOff>144544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84264"/>
          <a:ext cx="8382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144544</xdr:rowOff>
    </xdr:from>
    <xdr:to>
      <xdr:col>81</xdr:col>
      <xdr:colOff>50800</xdr:colOff>
      <xdr:row>37</xdr:row>
      <xdr:rowOff>161885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88194"/>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161885</xdr:rowOff>
    </xdr:from>
    <xdr:to>
      <xdr:col>76</xdr:col>
      <xdr:colOff>114300</xdr:colOff>
      <xdr:row>38</xdr:row>
      <xdr:rowOff>8723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0553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8723</xdr:rowOff>
    </xdr:from>
    <xdr:to>
      <xdr:col>71</xdr:col>
      <xdr:colOff>177800</xdr:colOff>
      <xdr:row>38</xdr:row>
      <xdr:rowOff>31648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23823"/>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89814</xdr:rowOff>
    </xdr:from>
    <xdr:to>
      <xdr:col>85</xdr:col>
      <xdr:colOff>177800</xdr:colOff>
      <xdr:row>38</xdr:row>
      <xdr:rowOff>19965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4741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93744</xdr:rowOff>
    </xdr:from>
    <xdr:to>
      <xdr:col>81</xdr:col>
      <xdr:colOff>101600</xdr:colOff>
      <xdr:row>38</xdr:row>
      <xdr:rowOff>23895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7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111085</xdr:rowOff>
    </xdr:from>
    <xdr:to>
      <xdr:col>76</xdr:col>
      <xdr:colOff>165100</xdr:colOff>
      <xdr:row>38</xdr:row>
      <xdr:rowOff>41235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32362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129373</xdr:rowOff>
    </xdr:from>
    <xdr:to>
      <xdr:col>72</xdr:col>
      <xdr:colOff>38100</xdr:colOff>
      <xdr:row>38</xdr:row>
      <xdr:rowOff>59523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50650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152298</xdr:rowOff>
    </xdr:from>
    <xdr:to>
      <xdr:col>67</xdr:col>
      <xdr:colOff>101600</xdr:colOff>
      <xdr:row>38</xdr:row>
      <xdr:rowOff>82448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73575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18176</xdr:rowOff>
    </xdr:from>
    <xdr:to>
      <xdr:col>85</xdr:col>
      <xdr:colOff>127000</xdr:colOff>
      <xdr:row>59</xdr:row>
      <xdr:rowOff>105441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133726"/>
          <a:ext cx="838200" cy="8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105441</xdr:rowOff>
    </xdr:from>
    <xdr:to>
      <xdr:col>81</xdr:col>
      <xdr:colOff>50800</xdr:colOff>
      <xdr:row>59</xdr:row>
      <xdr:rowOff>114607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220991"/>
          <a:ext cx="889000" cy="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114607</xdr:rowOff>
    </xdr:from>
    <xdr:to>
      <xdr:col>76</xdr:col>
      <xdr:colOff>114300</xdr:colOff>
      <xdr:row>59</xdr:row>
      <xdr:rowOff>124330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230157"/>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105745</xdr:rowOff>
    </xdr:from>
    <xdr:to>
      <xdr:col>71</xdr:col>
      <xdr:colOff>177800</xdr:colOff>
      <xdr:row>59</xdr:row>
      <xdr:rowOff>124330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49845"/>
          <a:ext cx="889000" cy="1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138826</xdr:rowOff>
    </xdr:from>
    <xdr:to>
      <xdr:col>85</xdr:col>
      <xdr:colOff>177800</xdr:colOff>
      <xdr:row>59</xdr:row>
      <xdr:rowOff>68976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53753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9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54641</xdr:rowOff>
    </xdr:from>
    <xdr:to>
      <xdr:col>81</xdr:col>
      <xdr:colOff>101600</xdr:colOff>
      <xdr:row>59</xdr:row>
      <xdr:rowOff>156241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1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147368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26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63807</xdr:rowOff>
    </xdr:from>
    <xdr:to>
      <xdr:col>76</xdr:col>
      <xdr:colOff>165100</xdr:colOff>
      <xdr:row>59</xdr:row>
      <xdr:rowOff>165407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156534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2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73530</xdr:rowOff>
    </xdr:from>
    <xdr:to>
      <xdr:col>72</xdr:col>
      <xdr:colOff>38100</xdr:colOff>
      <xdr:row>60</xdr:row>
      <xdr:rowOff>3680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166257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28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54945</xdr:rowOff>
    </xdr:from>
    <xdr:to>
      <xdr:col>67</xdr:col>
      <xdr:colOff>101600</xdr:colOff>
      <xdr:row>58</xdr:row>
      <xdr:rowOff>156545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7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22653</xdr:rowOff>
    </xdr:from>
    <xdr:to>
      <xdr:col>85</xdr:col>
      <xdr:colOff>127000</xdr:colOff>
      <xdr:row>79</xdr:row>
      <xdr:rowOff>31660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67203"/>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14066</xdr:rowOff>
    </xdr:from>
    <xdr:to>
      <xdr:col>81</xdr:col>
      <xdr:colOff>50800</xdr:colOff>
      <xdr:row>79</xdr:row>
      <xdr:rowOff>22653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58616"/>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14066</xdr:rowOff>
    </xdr:from>
    <xdr:to>
      <xdr:col>76</xdr:col>
      <xdr:colOff>114300</xdr:colOff>
      <xdr:row>79</xdr:row>
      <xdr:rowOff>24315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58616"/>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12043</xdr:rowOff>
    </xdr:from>
    <xdr:to>
      <xdr:col>71</xdr:col>
      <xdr:colOff>177800</xdr:colOff>
      <xdr:row>79</xdr:row>
      <xdr:rowOff>24315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56593"/>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67724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152310</xdr:rowOff>
    </xdr:from>
    <xdr:to>
      <xdr:col>85</xdr:col>
      <xdr:colOff>177800</xdr:colOff>
      <xdr:row>79</xdr:row>
      <xdr:rowOff>82460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143303</xdr:rowOff>
    </xdr:from>
    <xdr:to>
      <xdr:col>81</xdr:col>
      <xdr:colOff>101600</xdr:colOff>
      <xdr:row>79</xdr:row>
      <xdr:rowOff>73453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64580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134716</xdr:rowOff>
    </xdr:from>
    <xdr:to>
      <xdr:col>76</xdr:col>
      <xdr:colOff>165100</xdr:colOff>
      <xdr:row>79</xdr:row>
      <xdr:rowOff>64866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81393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8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144965</xdr:rowOff>
    </xdr:from>
    <xdr:to>
      <xdr:col>72</xdr:col>
      <xdr:colOff>38100</xdr:colOff>
      <xdr:row>79</xdr:row>
      <xdr:rowOff>75115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66242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132693</xdr:rowOff>
    </xdr:from>
    <xdr:to>
      <xdr:col>67</xdr:col>
      <xdr:colOff>101600</xdr:colOff>
      <xdr:row>79</xdr:row>
      <xdr:rowOff>62843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79370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54829</xdr:rowOff>
    </xdr:from>
    <xdr:to>
      <xdr:col>85</xdr:col>
      <xdr:colOff>127000</xdr:colOff>
      <xdr:row>96</xdr:row>
      <xdr:rowOff>77970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14029"/>
          <a:ext cx="838200" cy="2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77970</xdr:rowOff>
    </xdr:from>
    <xdr:to>
      <xdr:col>81</xdr:col>
      <xdr:colOff>50800</xdr:colOff>
      <xdr:row>96</xdr:row>
      <xdr:rowOff>97410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37170"/>
          <a:ext cx="889000" cy="1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97410</xdr:rowOff>
    </xdr:from>
    <xdr:to>
      <xdr:col>76</xdr:col>
      <xdr:colOff>114300</xdr:colOff>
      <xdr:row>96</xdr:row>
      <xdr:rowOff>98346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56610"/>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98346</xdr:rowOff>
    </xdr:from>
    <xdr:to>
      <xdr:col>71</xdr:col>
      <xdr:colOff>177800</xdr:colOff>
      <xdr:row>96</xdr:row>
      <xdr:rowOff>109449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575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4029</xdr:rowOff>
    </xdr:from>
    <xdr:to>
      <xdr:col>85</xdr:col>
      <xdr:colOff>177800</xdr:colOff>
      <xdr:row>96</xdr:row>
      <xdr:rowOff>105629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6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153906</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4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27170</xdr:rowOff>
    </xdr:from>
    <xdr:to>
      <xdr:col>81</xdr:col>
      <xdr:colOff>101600</xdr:colOff>
      <xdr:row>96</xdr:row>
      <xdr:rowOff>128770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119897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46610</xdr:rowOff>
    </xdr:from>
    <xdr:to>
      <xdr:col>76</xdr:col>
      <xdr:colOff>165100</xdr:colOff>
      <xdr:row>96</xdr:row>
      <xdr:rowOff>148210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139337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9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47546</xdr:rowOff>
    </xdr:from>
    <xdr:to>
      <xdr:col>72</xdr:col>
      <xdr:colOff>38100</xdr:colOff>
      <xdr:row>96</xdr:row>
      <xdr:rowOff>149146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58649</xdr:rowOff>
    </xdr:from>
    <xdr:to>
      <xdr:col>67</xdr:col>
      <xdr:colOff>101600</xdr:colOff>
      <xdr:row>96</xdr:row>
      <xdr:rowOff>160249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151376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・議会費は、昨年度と比較すると、住民一人あたり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円減少している。これは、昨年度議場音響設備改修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千円があり、それが影響しているためである。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・総務費は、昨年度と比較すると、住民一人あたり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127,320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円増加している。これは、特別定額給付金事業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1,194,000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・商工費は、昨年度と比較すると、住民一人あたり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18,827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円増加している。これは、時短要請、休業要請協力金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125,220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千円等の増が影響している。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財政調整基金については、運用利子等積立</a:t>
          </a:r>
          <a:r>
            <a:rPr kumimoji="1" lang="en-US" altLang="ja-JP" sz="1400">
              <a:solidFill>
                <a:sysClr val="windowText" lastClr="000000"/>
              </a:solidFill>
              <a:latin typeface="ＭＳ ゴシック" pitchFamily="49" charset="-128"/>
              <a:ea typeface="ＭＳ ゴシック" pitchFamily="49" charset="-128"/>
            </a:rPr>
            <a:t>1,756</a:t>
          </a:r>
          <a:r>
            <a:rPr kumimoji="1" lang="ja-JP" altLang="en-US" sz="1400">
              <a:solidFill>
                <a:sysClr val="windowText" lastClr="000000"/>
              </a:solidFill>
              <a:latin typeface="ＭＳ ゴシック" pitchFamily="49" charset="-128"/>
              <a:ea typeface="ＭＳ ゴシック" pitchFamily="49" charset="-128"/>
            </a:rPr>
            <a:t>千円、剰余金積立</a:t>
          </a:r>
          <a:r>
            <a:rPr kumimoji="1" lang="en-US" altLang="ja-JP" sz="1400">
              <a:solidFill>
                <a:sysClr val="windowText" lastClr="000000"/>
              </a:solidFill>
              <a:latin typeface="ＭＳ ゴシック" pitchFamily="49" charset="-128"/>
              <a:ea typeface="ＭＳ ゴシック" pitchFamily="49" charset="-128"/>
            </a:rPr>
            <a:t>110,000</a:t>
          </a:r>
          <a:r>
            <a:rPr kumimoji="1" lang="ja-JP" altLang="en-US" sz="1400">
              <a:solidFill>
                <a:sysClr val="windowText" lastClr="000000"/>
              </a:solidFill>
              <a:latin typeface="ＭＳ ゴシック" pitchFamily="49" charset="-128"/>
              <a:ea typeface="ＭＳ ゴシック" pitchFamily="49" charset="-128"/>
            </a:rPr>
            <a:t>千円を行ったが、取崩額が</a:t>
          </a:r>
          <a:r>
            <a:rPr kumimoji="1" lang="en-US" altLang="ja-JP" sz="1400">
              <a:solidFill>
                <a:sysClr val="windowText" lastClr="000000"/>
              </a:solidFill>
              <a:latin typeface="ＭＳ ゴシック" pitchFamily="49" charset="-128"/>
              <a:ea typeface="ＭＳ ゴシック" pitchFamily="49" charset="-128"/>
            </a:rPr>
            <a:t>173,705</a:t>
          </a:r>
          <a:r>
            <a:rPr kumimoji="1" lang="ja-JP" altLang="en-US" sz="1400">
              <a:solidFill>
                <a:sysClr val="windowText" lastClr="000000"/>
              </a:solidFill>
              <a:latin typeface="ＭＳ ゴシック" pitchFamily="49" charset="-128"/>
              <a:ea typeface="ＭＳ ゴシック" pitchFamily="49" charset="-128"/>
            </a:rPr>
            <a:t>千円となり</a:t>
          </a:r>
          <a:r>
            <a:rPr kumimoji="1" lang="en-US" altLang="ja-JP" sz="1400">
              <a:solidFill>
                <a:sysClr val="windowText" lastClr="000000"/>
              </a:solidFill>
              <a:latin typeface="ＭＳ ゴシック" pitchFamily="49" charset="-128"/>
              <a:ea typeface="ＭＳ ゴシック" pitchFamily="49" charset="-128"/>
            </a:rPr>
            <a:t>61,949</a:t>
          </a:r>
          <a:r>
            <a:rPr kumimoji="1" lang="ja-JP" altLang="en-US" sz="1400">
              <a:solidFill>
                <a:sysClr val="windowText" lastClr="000000"/>
              </a:solidFill>
              <a:latin typeface="ＭＳ ゴシック" pitchFamily="49" charset="-128"/>
              <a:ea typeface="ＭＳ ゴシック" pitchFamily="49" charset="-128"/>
            </a:rPr>
            <a:t>千円の減となった。実質収支比率は、令和２年度の実質収支額が前年度比</a:t>
          </a:r>
          <a:r>
            <a:rPr kumimoji="1" lang="en-US" altLang="ja-JP" sz="1400">
              <a:solidFill>
                <a:sysClr val="windowText" lastClr="000000"/>
              </a:solidFill>
              <a:latin typeface="ＭＳ ゴシック" pitchFamily="49" charset="-128"/>
              <a:ea typeface="ＭＳ ゴシック" pitchFamily="49" charset="-128"/>
            </a:rPr>
            <a:t>107,778</a:t>
          </a:r>
          <a:r>
            <a:rPr kumimoji="1" lang="ja-JP" altLang="en-US" sz="1400">
              <a:solidFill>
                <a:sysClr val="windowText" lastClr="000000"/>
              </a:solidFill>
              <a:latin typeface="ＭＳ ゴシック" pitchFamily="49" charset="-128"/>
              <a:ea typeface="ＭＳ ゴシック" pitchFamily="49" charset="-128"/>
            </a:rPr>
            <a:t>千円の減となり</a:t>
          </a:r>
          <a:r>
            <a:rPr kumimoji="1" lang="en-US" altLang="ja-JP" sz="1400">
              <a:solidFill>
                <a:sysClr val="windowText" lastClr="000000"/>
              </a:solidFill>
              <a:latin typeface="ＭＳ ゴシック" pitchFamily="49" charset="-128"/>
              <a:ea typeface="ＭＳ ゴシック" pitchFamily="49" charset="-128"/>
            </a:rPr>
            <a:t>2.36</a:t>
          </a:r>
          <a:r>
            <a:rPr kumimoji="1" lang="ja-JP" altLang="en-US" sz="1400">
              <a:solidFill>
                <a:sysClr val="windowText" lastClr="000000"/>
              </a:solidFill>
              <a:latin typeface="ＭＳ ゴシック" pitchFamily="49" charset="-128"/>
              <a:ea typeface="ＭＳ ゴシック" pitchFamily="49" charset="-128"/>
            </a:rPr>
            <a:t>ポイント減の</a:t>
          </a:r>
          <a:r>
            <a:rPr kumimoji="1" lang="en-US" altLang="ja-JP" sz="1400">
              <a:solidFill>
                <a:sysClr val="windowText" lastClr="000000"/>
              </a:solidFill>
              <a:latin typeface="ＭＳ ゴシック" pitchFamily="49" charset="-128"/>
              <a:ea typeface="ＭＳ ゴシック" pitchFamily="49" charset="-128"/>
            </a:rPr>
            <a:t>1.53</a:t>
          </a:r>
          <a:r>
            <a:rPr kumimoji="1" lang="ja-JP" altLang="en-US" sz="1400">
              <a:solidFill>
                <a:sysClr val="windowText" lastClr="000000"/>
              </a:solidFill>
              <a:latin typeface="ＭＳ ゴシック" pitchFamily="49" charset="-128"/>
              <a:ea typeface="ＭＳ ゴシック" pitchFamily="49" charset="-128"/>
            </a:rPr>
            <a:t>％となった。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実質単年度収支については、令和２年度単年度収支が前年度比</a:t>
          </a:r>
          <a:r>
            <a:rPr kumimoji="1" lang="en-US" altLang="ja-JP" sz="1400">
              <a:solidFill>
                <a:sysClr val="windowText" lastClr="000000"/>
              </a:solidFill>
              <a:latin typeface="ＭＳ ゴシック" pitchFamily="49" charset="-128"/>
              <a:ea typeface="ＭＳ ゴシック" pitchFamily="49" charset="-128"/>
            </a:rPr>
            <a:t>178,891</a:t>
          </a:r>
          <a:r>
            <a:rPr kumimoji="1" lang="ja-JP" altLang="en-US" sz="1400">
              <a:solidFill>
                <a:sysClr val="windowText" lastClr="000000"/>
              </a:solidFill>
              <a:latin typeface="ＭＳ ゴシック" pitchFamily="49" charset="-128"/>
              <a:ea typeface="ＭＳ ゴシック" pitchFamily="49" charset="-128"/>
            </a:rPr>
            <a:t>千円減の▲</a:t>
          </a:r>
          <a:r>
            <a:rPr kumimoji="1" lang="en-US" altLang="ja-JP" sz="1400">
              <a:solidFill>
                <a:sysClr val="windowText" lastClr="000000"/>
              </a:solidFill>
              <a:latin typeface="ＭＳ ゴシック" pitchFamily="49" charset="-128"/>
              <a:ea typeface="ＭＳ ゴシック" pitchFamily="49" charset="-128"/>
            </a:rPr>
            <a:t>107,776</a:t>
          </a:r>
          <a:r>
            <a:rPr kumimoji="1" lang="ja-JP" altLang="en-US" sz="1400">
              <a:solidFill>
                <a:sysClr val="windowText" lastClr="000000"/>
              </a:solidFill>
              <a:latin typeface="ＭＳ ゴシック" pitchFamily="49" charset="-128"/>
              <a:ea typeface="ＭＳ ゴシック" pitchFamily="49" charset="-128"/>
            </a:rPr>
            <a:t>千円、令和２年度実質単年度収支は、</a:t>
          </a:r>
          <a:r>
            <a:rPr kumimoji="1" lang="en-US" altLang="ja-JP" sz="1400">
              <a:solidFill>
                <a:sysClr val="windowText" lastClr="000000"/>
              </a:solidFill>
              <a:latin typeface="ＭＳ ゴシック" pitchFamily="49" charset="-128"/>
              <a:ea typeface="ＭＳ ゴシック" pitchFamily="49" charset="-128"/>
            </a:rPr>
            <a:t>195,646</a:t>
          </a:r>
          <a:r>
            <a:rPr kumimoji="1" lang="ja-JP" altLang="en-US" sz="1400">
              <a:solidFill>
                <a:sysClr val="windowText" lastClr="000000"/>
              </a:solidFill>
              <a:latin typeface="ＭＳ ゴシック" pitchFamily="49" charset="-128"/>
              <a:ea typeface="ＭＳ ゴシック" pitchFamily="49" charset="-128"/>
            </a:rPr>
            <a:t>千円減の▲</a:t>
          </a:r>
          <a:r>
            <a:rPr kumimoji="1" lang="en-US" altLang="ja-JP" sz="1400">
              <a:solidFill>
                <a:sysClr val="windowText" lastClr="000000"/>
              </a:solidFill>
              <a:latin typeface="ＭＳ ゴシック" pitchFamily="49" charset="-128"/>
              <a:ea typeface="ＭＳ ゴシック" pitchFamily="49" charset="-128"/>
            </a:rPr>
            <a:t>279,900</a:t>
          </a:r>
          <a:r>
            <a:rPr kumimoji="1" lang="ja-JP" altLang="en-US" sz="1400">
              <a:solidFill>
                <a:sysClr val="windowText" lastClr="000000"/>
              </a:solidFill>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宮崎県高千穂町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baseline="0">
              <a:solidFill>
                <a:sysClr val="windowText" lastClr="000000"/>
              </a:solidFill>
              <a:latin typeface="ＭＳ ゴシック" pitchFamily="49" charset="-128"/>
              <a:ea typeface="ＭＳ ゴシック" pitchFamily="49" charset="-128"/>
            </a:rPr>
            <a:t>本町の令和２年度標準財政規模は</a:t>
          </a:r>
          <a:r>
            <a:rPr kumimoji="1" lang="en-US" altLang="ja-JP" sz="1400" baseline="0">
              <a:solidFill>
                <a:sysClr val="windowText" lastClr="000000"/>
              </a:solidFill>
              <a:latin typeface="ＭＳ ゴシック" pitchFamily="49" charset="-128"/>
              <a:ea typeface="ＭＳ ゴシック" pitchFamily="49" charset="-128"/>
            </a:rPr>
            <a:t>4,906,279</a:t>
          </a:r>
          <a:r>
            <a:rPr kumimoji="1" lang="ja-JP" altLang="en-US" sz="1400" baseline="0">
              <a:solidFill>
                <a:sysClr val="windowText" lastClr="000000"/>
              </a:solidFill>
              <a:latin typeface="ＭＳ ゴシック" pitchFamily="49" charset="-128"/>
              <a:ea typeface="ＭＳ ゴシック" pitchFamily="49" charset="-128"/>
            </a:rPr>
            <a:t>千円。一般会計をはじめ公営企業、特別会計とも平成</a:t>
          </a:r>
          <a:r>
            <a:rPr kumimoji="1" lang="en-US" altLang="ja-JP" sz="1400" baseline="0">
              <a:solidFill>
                <a:sysClr val="windowText" lastClr="000000"/>
              </a:solidFill>
              <a:latin typeface="ＭＳ ゴシック" pitchFamily="49" charset="-128"/>
              <a:ea typeface="ＭＳ ゴシック" pitchFamily="49" charset="-128"/>
            </a:rPr>
            <a:t>19</a:t>
          </a:r>
          <a:r>
            <a:rPr kumimoji="1" lang="ja-JP" altLang="en-US" sz="1400" baseline="0">
              <a:solidFill>
                <a:sysClr val="windowText" lastClr="000000"/>
              </a:solidFill>
              <a:latin typeface="ＭＳ ゴシック" pitchFamily="49" charset="-128"/>
              <a:ea typeface="ＭＳ ゴシック" pitchFamily="49" charset="-128"/>
            </a:rPr>
            <a:t>年度以降は黒字収支で推移しており、町全体として健全な財政運営を継続している。町立の国民健康保険病院事業会計については黒字の構成比率が年々減少傾向で、令和元年度は</a:t>
          </a:r>
          <a:r>
            <a:rPr kumimoji="1" lang="en-US" altLang="ja-JP" sz="1400" baseline="0">
              <a:solidFill>
                <a:sysClr val="windowText" lastClr="000000"/>
              </a:solidFill>
              <a:latin typeface="ＭＳ ゴシック" pitchFamily="49" charset="-128"/>
              <a:ea typeface="ＭＳ ゴシック" pitchFamily="49" charset="-128"/>
            </a:rPr>
            <a:t>0.87</a:t>
          </a:r>
          <a:r>
            <a:rPr kumimoji="1" lang="ja-JP" altLang="en-US" sz="1400" baseline="0">
              <a:solidFill>
                <a:sysClr val="windowText" lastClr="000000"/>
              </a:solidFill>
              <a:latin typeface="ＭＳ ゴシック" pitchFamily="49" charset="-128"/>
              <a:ea typeface="ＭＳ ゴシック" pitchFamily="49" charset="-128"/>
            </a:rPr>
            <a:t>％増となったが、２年度は</a:t>
          </a:r>
          <a:r>
            <a:rPr kumimoji="1" lang="en-US" altLang="ja-JP" sz="1400" baseline="0">
              <a:solidFill>
                <a:sysClr val="windowText" lastClr="000000"/>
              </a:solidFill>
              <a:latin typeface="ＭＳ ゴシック" pitchFamily="49" charset="-128"/>
              <a:ea typeface="ＭＳ ゴシック" pitchFamily="49" charset="-128"/>
            </a:rPr>
            <a:t>0.69</a:t>
          </a:r>
          <a:r>
            <a:rPr kumimoji="1" lang="ja-JP" altLang="en-US" sz="1400" baseline="0">
              <a:solidFill>
                <a:sysClr val="windowText" lastClr="000000"/>
              </a:solidFill>
              <a:latin typeface="ＭＳ ゴシック" pitchFamily="49" charset="-128"/>
              <a:ea typeface="ＭＳ ゴシック" pitchFamily="49" charset="-128"/>
            </a:rPr>
            <a:t>％減である。依然として人口減少や慢性的な医師不足の問題が断続的な課題である。また国民健康保険病院事業会計への繰出金については、令和元年度から令和２年度は</a:t>
          </a:r>
          <a:r>
            <a:rPr kumimoji="1" lang="en-US" altLang="ja-JP" sz="1400" baseline="0">
              <a:solidFill>
                <a:sysClr val="windowText" lastClr="000000"/>
              </a:solidFill>
              <a:latin typeface="ＭＳ ゴシック" pitchFamily="49" charset="-128"/>
              <a:ea typeface="ＭＳ ゴシック" pitchFamily="49" charset="-128"/>
            </a:rPr>
            <a:t>250,000</a:t>
          </a:r>
          <a:r>
            <a:rPr kumimoji="1" lang="ja-JP" altLang="en-US" sz="1400" baseline="0">
              <a:solidFill>
                <a:sysClr val="windowText" lastClr="000000"/>
              </a:solidFill>
              <a:latin typeface="ＭＳ ゴシック" pitchFamily="49" charset="-128"/>
              <a:ea typeface="ＭＳ ゴシック" pitchFamily="49" charset="-128"/>
            </a:rPr>
            <a:t>千円から</a:t>
          </a:r>
          <a:r>
            <a:rPr kumimoji="1" lang="en-US" altLang="ja-JP" sz="1400" baseline="0">
              <a:solidFill>
                <a:sysClr val="windowText" lastClr="000000"/>
              </a:solidFill>
              <a:latin typeface="ＭＳ ゴシック" pitchFamily="49" charset="-128"/>
              <a:ea typeface="ＭＳ ゴシック" pitchFamily="49" charset="-128"/>
            </a:rPr>
            <a:t>300,000</a:t>
          </a:r>
          <a:r>
            <a:rPr kumimoji="1" lang="ja-JP" altLang="en-US" sz="1400" baseline="0">
              <a:solidFill>
                <a:sysClr val="windowText" lastClr="000000"/>
              </a:solidFill>
              <a:latin typeface="ＭＳ ゴシック" pitchFamily="49" charset="-128"/>
              <a:ea typeface="ＭＳ ゴシック" pitchFamily="49" charset="-128"/>
            </a:rPr>
            <a:t>千円となっている。今後も中山間地域の医療を支える中核病院としての機能を維持・確保しながら、赤字に陥ることの無いよう、さらに経営健全化に取り組んでいく必要である。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sn004/Desktop/0916&#32224;&#20999;/0913&#20013;&#31070;&#12373;&#12435;&#12424;&#12426;&#12304;&#39640;&#21315;&#31298;&#30010;&#12305;&#22238;&#31572;&#20998;/&#12304;&#36001;&#25919;&#29366;&#27841;&#36039;&#26009;&#38598;&#12305;_454419_&#39640;&#21315;&#31298;&#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cell r="BQ51"/>
          <cell r="BR51"/>
          <cell r="BS51"/>
          <cell r="BT51"/>
          <cell r="BU51"/>
          <cell r="BV51"/>
          <cell r="BW51"/>
          <cell r="BX51"/>
          <cell r="BY51"/>
          <cell r="BZ51"/>
          <cell r="CA51"/>
          <cell r="CB51"/>
          <cell r="CC51"/>
          <cell r="CD51"/>
          <cell r="CE51"/>
          <cell r="CF51">
            <v>4.7</v>
          </cell>
          <cell r="CG51"/>
          <cell r="CH51"/>
          <cell r="CI51"/>
          <cell r="CJ51"/>
          <cell r="CK51"/>
          <cell r="CL51"/>
          <cell r="CM51"/>
          <cell r="CN51"/>
          <cell r="CO51"/>
          <cell r="CP51"/>
          <cell r="CQ51"/>
          <cell r="CR51"/>
          <cell r="CS51"/>
          <cell r="CT51"/>
          <cell r="CU51"/>
          <cell r="CV51"/>
          <cell r="CW51"/>
          <cell r="CX51"/>
          <cell r="CY51"/>
          <cell r="CZ51"/>
          <cell r="DA51"/>
          <cell r="DB51"/>
          <cell r="DC51"/>
        </row>
        <row r="53">
          <cell r="BP53">
            <v>77.099999999999994</v>
          </cell>
          <cell r="BQ53"/>
          <cell r="BR53"/>
          <cell r="BS53"/>
          <cell r="BT53"/>
          <cell r="BU53"/>
          <cell r="BV53"/>
          <cell r="BW53"/>
          <cell r="BX53">
            <v>79.2</v>
          </cell>
          <cell r="BY53"/>
          <cell r="BZ53"/>
          <cell r="CA53"/>
          <cell r="CB53"/>
          <cell r="CC53"/>
          <cell r="CD53"/>
          <cell r="CE53"/>
          <cell r="CF53">
            <v>79.2</v>
          </cell>
          <cell r="CG53"/>
          <cell r="CH53"/>
          <cell r="CI53"/>
          <cell r="CJ53"/>
          <cell r="CK53"/>
          <cell r="CL53"/>
          <cell r="CM53"/>
          <cell r="CN53">
            <v>79.599999999999994</v>
          </cell>
          <cell r="CO53"/>
          <cell r="CP53"/>
          <cell r="CQ53"/>
          <cell r="CR53"/>
          <cell r="CS53"/>
          <cell r="CT53"/>
          <cell r="CU53"/>
          <cell r="CV53">
            <v>79.900000000000006</v>
          </cell>
          <cell r="CW53"/>
          <cell r="CX53"/>
          <cell r="CY53"/>
          <cell r="CZ53"/>
          <cell r="DA53"/>
          <cell r="DB53"/>
          <cell r="DC53"/>
        </row>
        <row r="55">
          <cell r="AN55" t="str">
            <v>類似団体内平均値</v>
          </cell>
          <cell r="BP55">
            <v>51.4</v>
          </cell>
          <cell r="BQ55"/>
          <cell r="BR55"/>
          <cell r="BS55"/>
          <cell r="BT55"/>
          <cell r="BU55"/>
          <cell r="BV55"/>
          <cell r="BW55"/>
          <cell r="BX55">
            <v>46.8</v>
          </cell>
          <cell r="BY55"/>
          <cell r="BZ55"/>
          <cell r="CA55"/>
          <cell r="CB55"/>
          <cell r="CC55"/>
          <cell r="CD55"/>
          <cell r="CE55"/>
          <cell r="CF55">
            <v>48.4</v>
          </cell>
          <cell r="CG55"/>
          <cell r="CH55"/>
          <cell r="CI55"/>
          <cell r="CJ55"/>
          <cell r="CK55"/>
          <cell r="CL55"/>
          <cell r="CM55"/>
          <cell r="CN55">
            <v>43</v>
          </cell>
          <cell r="CO55"/>
          <cell r="CP55"/>
          <cell r="CQ55"/>
          <cell r="CR55"/>
          <cell r="CS55"/>
          <cell r="CT55"/>
          <cell r="CU55"/>
          <cell r="CV55">
            <v>32.4</v>
          </cell>
          <cell r="CW55"/>
          <cell r="CX55"/>
          <cell r="CY55"/>
          <cell r="CZ55"/>
          <cell r="DA55"/>
          <cell r="DB55"/>
          <cell r="DC55"/>
        </row>
        <row r="57">
          <cell r="BP57">
            <v>59.8</v>
          </cell>
          <cell r="BQ57"/>
          <cell r="BR57"/>
          <cell r="BS57"/>
          <cell r="BT57"/>
          <cell r="BU57"/>
          <cell r="BV57"/>
          <cell r="BW57"/>
          <cell r="BX57">
            <v>61.7</v>
          </cell>
          <cell r="BY57"/>
          <cell r="BZ57"/>
          <cell r="CA57"/>
          <cell r="CB57"/>
          <cell r="CC57"/>
          <cell r="CD57"/>
          <cell r="CE57"/>
          <cell r="CF57">
            <v>61.8</v>
          </cell>
          <cell r="CG57"/>
          <cell r="CH57"/>
          <cell r="CI57"/>
          <cell r="CJ57"/>
          <cell r="CK57"/>
          <cell r="CL57"/>
          <cell r="CM57"/>
          <cell r="CN57">
            <v>62.8</v>
          </cell>
          <cell r="CO57"/>
          <cell r="CP57"/>
          <cell r="CQ57"/>
          <cell r="CR57"/>
          <cell r="CS57"/>
          <cell r="CT57"/>
          <cell r="CU57"/>
          <cell r="CV57">
            <v>64.2</v>
          </cell>
          <cell r="CW57"/>
          <cell r="CX57"/>
          <cell r="CY57"/>
          <cell r="CZ57"/>
          <cell r="DA57"/>
          <cell r="DB57"/>
          <cell r="DC57"/>
        </row>
        <row r="72">
          <cell r="BP72" t="str">
            <v>H28</v>
          </cell>
          <cell r="BX72" t="str">
            <v>H29</v>
          </cell>
          <cell r="CF72" t="str">
            <v>H30</v>
          </cell>
          <cell r="CN72" t="str">
            <v>R01</v>
          </cell>
          <cell r="CV72" t="str">
            <v>R02</v>
          </cell>
        </row>
        <row r="73">
          <cell r="AN73" t="str">
            <v>当該団体値</v>
          </cell>
          <cell r="BP73"/>
          <cell r="BQ73"/>
          <cell r="BR73"/>
          <cell r="BS73"/>
          <cell r="BT73"/>
          <cell r="BU73"/>
          <cell r="BV73"/>
          <cell r="BW73"/>
          <cell r="BX73"/>
          <cell r="BY73"/>
          <cell r="BZ73"/>
          <cell r="CA73"/>
          <cell r="CB73"/>
          <cell r="CC73"/>
          <cell r="CD73"/>
          <cell r="CE73"/>
          <cell r="CF73">
            <v>4.7</v>
          </cell>
          <cell r="CG73"/>
          <cell r="CH73"/>
          <cell r="CI73"/>
          <cell r="CJ73"/>
          <cell r="CK73"/>
          <cell r="CL73"/>
          <cell r="CM73"/>
          <cell r="CN73"/>
          <cell r="CO73"/>
          <cell r="CP73"/>
          <cell r="CQ73"/>
          <cell r="CR73"/>
          <cell r="CS73"/>
          <cell r="CT73"/>
          <cell r="CU73"/>
          <cell r="CV73"/>
          <cell r="CW73"/>
          <cell r="CX73"/>
          <cell r="CY73"/>
          <cell r="CZ73"/>
          <cell r="DA73"/>
          <cell r="DB73"/>
          <cell r="DC73"/>
        </row>
        <row r="75">
          <cell r="BP75">
            <v>6.4</v>
          </cell>
          <cell r="BQ75"/>
          <cell r="BR75"/>
          <cell r="BS75"/>
          <cell r="BT75"/>
          <cell r="BU75"/>
          <cell r="BV75"/>
          <cell r="BW75"/>
          <cell r="BX75">
            <v>6</v>
          </cell>
          <cell r="BY75"/>
          <cell r="BZ75"/>
          <cell r="CA75"/>
          <cell r="CB75"/>
          <cell r="CC75"/>
          <cell r="CD75"/>
          <cell r="CE75"/>
          <cell r="CF75">
            <v>5.7</v>
          </cell>
          <cell r="CG75"/>
          <cell r="CH75"/>
          <cell r="CI75"/>
          <cell r="CJ75"/>
          <cell r="CK75"/>
          <cell r="CL75"/>
          <cell r="CM75"/>
          <cell r="CN75">
            <v>5.4</v>
          </cell>
          <cell r="CO75"/>
          <cell r="CP75"/>
          <cell r="CQ75"/>
          <cell r="CR75"/>
          <cell r="CS75"/>
          <cell r="CT75"/>
          <cell r="CU75"/>
          <cell r="CV75">
            <v>5.5</v>
          </cell>
          <cell r="CW75"/>
          <cell r="CX75"/>
          <cell r="CY75"/>
          <cell r="CZ75"/>
          <cell r="DA75"/>
          <cell r="DB75"/>
          <cell r="DC75"/>
        </row>
        <row r="77">
          <cell r="AN77" t="str">
            <v>類似団体内平均値</v>
          </cell>
          <cell r="BP77">
            <v>51.4</v>
          </cell>
          <cell r="BQ77"/>
          <cell r="BR77"/>
          <cell r="BS77"/>
          <cell r="BT77"/>
          <cell r="BU77"/>
          <cell r="BV77"/>
          <cell r="BW77"/>
          <cell r="BX77">
            <v>46.8</v>
          </cell>
          <cell r="BY77"/>
          <cell r="BZ77"/>
          <cell r="CA77"/>
          <cell r="CB77"/>
          <cell r="CC77"/>
          <cell r="CD77"/>
          <cell r="CE77"/>
          <cell r="CF77">
            <v>48.4</v>
          </cell>
          <cell r="CG77"/>
          <cell r="CH77"/>
          <cell r="CI77"/>
          <cell r="CJ77"/>
          <cell r="CK77"/>
          <cell r="CL77"/>
          <cell r="CM77"/>
          <cell r="CN77">
            <v>43</v>
          </cell>
          <cell r="CO77"/>
          <cell r="CP77"/>
          <cell r="CQ77"/>
          <cell r="CR77"/>
          <cell r="CS77"/>
          <cell r="CT77"/>
          <cell r="CU77"/>
          <cell r="CV77">
            <v>32.4</v>
          </cell>
          <cell r="CW77"/>
          <cell r="CX77"/>
          <cell r="CY77"/>
          <cell r="CZ77"/>
          <cell r="DA77"/>
          <cell r="DB77"/>
          <cell r="DC77"/>
        </row>
        <row r="79">
          <cell r="BP79">
            <v>10.199999999999999</v>
          </cell>
          <cell r="BQ79"/>
          <cell r="BR79"/>
          <cell r="BS79"/>
          <cell r="BT79"/>
          <cell r="BU79"/>
          <cell r="BV79"/>
          <cell r="BW79"/>
          <cell r="BX79">
            <v>9.9</v>
          </cell>
          <cell r="BY79"/>
          <cell r="BZ79"/>
          <cell r="CA79"/>
          <cell r="CB79"/>
          <cell r="CC79"/>
          <cell r="CD79"/>
          <cell r="CE79"/>
          <cell r="CF79">
            <v>9.9</v>
          </cell>
          <cell r="CG79"/>
          <cell r="CH79"/>
          <cell r="CI79"/>
          <cell r="CJ79"/>
          <cell r="CK79"/>
          <cell r="CL79"/>
          <cell r="CM79"/>
          <cell r="CN79">
            <v>9.9</v>
          </cell>
          <cell r="CO79"/>
          <cell r="CP79"/>
          <cell r="CQ79"/>
          <cell r="CR79"/>
          <cell r="CS79"/>
          <cell r="CT79"/>
          <cell r="CU79"/>
          <cell r="CV79">
            <v>9.5</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10653255</v>
      </c>
      <c r="BO4" s="464"/>
      <c r="BP4" s="464"/>
      <c r="BQ4" s="464"/>
      <c r="BR4" s="464"/>
      <c r="BS4" s="464"/>
      <c r="BT4" s="464"/>
      <c r="BU4" s="465"/>
      <c r="BV4" s="463">
        <v>8828572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1.5</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10470141</v>
      </c>
      <c r="BO5" s="469"/>
      <c r="BP5" s="469"/>
      <c r="BQ5" s="469"/>
      <c r="BR5" s="469"/>
      <c r="BS5" s="469"/>
      <c r="BT5" s="469"/>
      <c r="BU5" s="470"/>
      <c r="BV5" s="468">
        <v>8616825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93.7</v>
      </c>
      <c r="CU5" s="439"/>
      <c r="CV5" s="439"/>
      <c r="CW5" s="439"/>
      <c r="CX5" s="439"/>
      <c r="CY5" s="439"/>
      <c r="CZ5" s="439"/>
      <c r="DA5" s="440"/>
      <c r="DB5" s="438">
        <v>91.8</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183114</v>
      </c>
      <c r="BO6" s="469"/>
      <c r="BP6" s="469"/>
      <c r="BQ6" s="469"/>
      <c r="BR6" s="469"/>
      <c r="BS6" s="469"/>
      <c r="BT6" s="469"/>
      <c r="BU6" s="470"/>
      <c r="BV6" s="468">
        <v>211747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96.4</v>
      </c>
      <c r="CU6" s="622"/>
      <c r="CV6" s="622"/>
      <c r="CW6" s="622"/>
      <c r="CX6" s="622"/>
      <c r="CY6" s="622"/>
      <c r="CZ6" s="622"/>
      <c r="DA6" s="623"/>
      <c r="DB6" s="621">
        <v>94.7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107858</v>
      </c>
      <c r="BO7" s="469"/>
      <c r="BP7" s="469"/>
      <c r="BQ7" s="469"/>
      <c r="BR7" s="469"/>
      <c r="BS7" s="469"/>
      <c r="BT7" s="469"/>
      <c r="BU7" s="470"/>
      <c r="BV7" s="468">
        <v>28713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4906279</v>
      </c>
      <c r="CU7" s="469"/>
      <c r="CV7" s="469"/>
      <c r="CW7" s="469"/>
      <c r="CX7" s="469"/>
      <c r="CY7" s="469"/>
      <c r="CZ7" s="469"/>
      <c r="DA7" s="470"/>
      <c r="DB7" s="468">
        <v>4707087</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75256</v>
      </c>
      <c r="BO8" s="469"/>
      <c r="BP8" s="469"/>
      <c r="BQ8" s="469"/>
      <c r="BR8" s="469"/>
      <c r="BS8" s="469"/>
      <c r="BT8" s="469"/>
      <c r="BU8" s="470"/>
      <c r="BV8" s="468">
        <v>183034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11642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-107776</v>
      </c>
      <c r="BO9" s="469"/>
      <c r="BP9" s="469"/>
      <c r="BQ9" s="469"/>
      <c r="BR9" s="469"/>
      <c r="BS9" s="469"/>
      <c r="BT9" s="469"/>
      <c r="BU9" s="470"/>
      <c r="BV9" s="468">
        <v>71115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12.7</v>
      </c>
      <c r="CU9" s="439"/>
      <c r="CV9" s="439"/>
      <c r="CW9" s="439"/>
      <c r="CX9" s="439"/>
      <c r="CY9" s="439"/>
      <c r="CZ9" s="439"/>
      <c r="DA9" s="440"/>
      <c r="DB9" s="438">
        <v>13.5</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12755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1581</v>
      </c>
      <c r="BO10" s="469"/>
      <c r="BP10" s="469"/>
      <c r="BQ10" s="469"/>
      <c r="BR10" s="469"/>
      <c r="BS10" s="469"/>
      <c r="BT10" s="469"/>
      <c r="BU10" s="470"/>
      <c r="BV10" s="468">
        <v>3610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11874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173705</v>
      </c>
      <c r="BO12" s="469"/>
      <c r="BP12" s="469"/>
      <c r="BQ12" s="469"/>
      <c r="BR12" s="469"/>
      <c r="BS12" s="469"/>
      <c r="BT12" s="469"/>
      <c r="BU12" s="470"/>
      <c r="BV12" s="468">
        <v>158979</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11841</v>
      </c>
      <c r="S13" s="572"/>
      <c r="T13" s="572"/>
      <c r="U13" s="572"/>
      <c r="V13" s="573"/>
      <c r="W13" s="559" t="s">
        <v>141</v>
      </c>
      <c r="X13" s="481"/>
      <c r="Y13" s="481"/>
      <c r="Z13" s="481"/>
      <c r="AA13" s="481"/>
      <c r="AB13" s="482"/>
      <c r="AC13" s="444">
        <v>1635</v>
      </c>
      <c r="AD13" s="445"/>
      <c r="AE13" s="445"/>
      <c r="AF13" s="445"/>
      <c r="AG13" s="446"/>
      <c r="AH13" s="444">
        <v>2017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-279900</v>
      </c>
      <c r="BO13" s="469"/>
      <c r="BP13" s="469"/>
      <c r="BQ13" s="469"/>
      <c r="BR13" s="469"/>
      <c r="BS13" s="469"/>
      <c r="BT13" s="469"/>
      <c r="BU13" s="470"/>
      <c r="BV13" s="468">
        <v>-84254</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5.5</v>
      </c>
      <c r="CU13" s="439"/>
      <c r="CV13" s="439"/>
      <c r="CW13" s="439"/>
      <c r="CX13" s="439"/>
      <c r="CY13" s="439"/>
      <c r="CZ13" s="439"/>
      <c r="DA13" s="440"/>
      <c r="DB13" s="438">
        <v>5.4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146</v>
      </c>
      <c r="M14" s="605"/>
      <c r="N14" s="605"/>
      <c r="O14" s="605"/>
      <c r="P14" s="605"/>
      <c r="Q14" s="606"/>
      <c r="R14" s="571">
        <v>12129</v>
      </c>
      <c r="S14" s="572"/>
      <c r="T14" s="572"/>
      <c r="U14" s="572"/>
      <c r="V14" s="573"/>
      <c r="W14" s="574"/>
      <c r="X14" s="484"/>
      <c r="Y14" s="484"/>
      <c r="Z14" s="484"/>
      <c r="AA14" s="484"/>
      <c r="AB14" s="485"/>
      <c r="AC14" s="564">
        <v>25</v>
      </c>
      <c r="AD14" s="565"/>
      <c r="AE14" s="565"/>
      <c r="AF14" s="565"/>
      <c r="AG14" s="566"/>
      <c r="AH14" s="564">
        <v>28.4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148</v>
      </c>
      <c r="CU14" s="576"/>
      <c r="CV14" s="576"/>
      <c r="CW14" s="576"/>
      <c r="CX14" s="576"/>
      <c r="CY14" s="576"/>
      <c r="CZ14" s="576"/>
      <c r="DA14" s="577"/>
      <c r="DB14" s="575" t="s">
        <v>149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150</v>
      </c>
      <c r="N15" s="569"/>
      <c r="O15" s="569"/>
      <c r="P15" s="569"/>
      <c r="Q15" s="570"/>
      <c r="R15" s="571">
        <v>12097</v>
      </c>
      <c r="S15" s="572"/>
      <c r="T15" s="572"/>
      <c r="U15" s="572"/>
      <c r="V15" s="573"/>
      <c r="W15" s="559" t="s">
        <v>151</v>
      </c>
      <c r="X15" s="481"/>
      <c r="Y15" s="481"/>
      <c r="Z15" s="481"/>
      <c r="AA15" s="481"/>
      <c r="AB15" s="482"/>
      <c r="AC15" s="444">
        <v>1061</v>
      </c>
      <c r="AD15" s="445"/>
      <c r="AE15" s="445"/>
      <c r="AF15" s="445"/>
      <c r="AG15" s="446"/>
      <c r="AH15" s="444">
        <v>1172</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1156285</v>
      </c>
      <c r="BO15" s="464"/>
      <c r="BP15" s="464"/>
      <c r="BQ15" s="464"/>
      <c r="BR15" s="464"/>
      <c r="BS15" s="464"/>
      <c r="BT15" s="464"/>
      <c r="BU15" s="465"/>
      <c r="BV15" s="463">
        <v>1049724</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16.3</v>
      </c>
      <c r="AD16" s="565"/>
      <c r="AE16" s="565"/>
      <c r="AF16" s="565"/>
      <c r="AG16" s="566"/>
      <c r="AH16" s="564">
        <v>16.5</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4497998</v>
      </c>
      <c r="BO16" s="469"/>
      <c r="BP16" s="469"/>
      <c r="BQ16" s="469"/>
      <c r="BR16" s="469"/>
      <c r="BS16" s="469"/>
      <c r="BT16" s="469"/>
      <c r="BU16" s="470"/>
      <c r="BV16" s="468">
        <v>4292378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3833</v>
      </c>
      <c r="AD17" s="445"/>
      <c r="AE17" s="445"/>
      <c r="AF17" s="445"/>
      <c r="AG17" s="446"/>
      <c r="AH17" s="444">
        <v>3901</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1424965</v>
      </c>
      <c r="BO17" s="469"/>
      <c r="BP17" s="469"/>
      <c r="BQ17" s="469"/>
      <c r="BR17" s="469"/>
      <c r="BS17" s="469"/>
      <c r="BT17" s="469"/>
      <c r="BU17" s="470"/>
      <c r="BV17" s="468">
        <v>1313939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161</v>
      </c>
      <c r="C18" s="531"/>
      <c r="D18" s="531"/>
      <c r="E18" s="532"/>
      <c r="F18" s="532"/>
      <c r="G18" s="532"/>
      <c r="H18" s="532"/>
      <c r="I18" s="532"/>
      <c r="J18" s="532"/>
      <c r="K18" s="532"/>
      <c r="L18" s="533">
        <v>237.54</v>
      </c>
      <c r="M18" s="533"/>
      <c r="N18" s="533"/>
      <c r="O18" s="533"/>
      <c r="P18" s="533"/>
      <c r="Q18" s="533"/>
      <c r="R18" s="534"/>
      <c r="S18" s="534"/>
      <c r="T18" s="534"/>
      <c r="U18" s="534"/>
      <c r="V18" s="535"/>
      <c r="W18" s="549"/>
      <c r="X18" s="550"/>
      <c r="Y18" s="550"/>
      <c r="Z18" s="550"/>
      <c r="AA18" s="550"/>
      <c r="AB18" s="560"/>
      <c r="AC18" s="432">
        <v>58.7</v>
      </c>
      <c r="AD18" s="433"/>
      <c r="AE18" s="433"/>
      <c r="AF18" s="433"/>
      <c r="AG18" s="536"/>
      <c r="AH18" s="432">
        <v>55</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4640647</v>
      </c>
      <c r="BO18" s="469"/>
      <c r="BP18" s="469"/>
      <c r="BQ18" s="469"/>
      <c r="BR18" s="469"/>
      <c r="BS18" s="469"/>
      <c r="BT18" s="469"/>
      <c r="BU18" s="470"/>
      <c r="BV18" s="468">
        <v>4400212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163</v>
      </c>
      <c r="C19" s="531"/>
      <c r="D19" s="531"/>
      <c r="E19" s="532"/>
      <c r="F19" s="532"/>
      <c r="G19" s="532"/>
      <c r="H19" s="532"/>
      <c r="I19" s="532"/>
      <c r="J19" s="532"/>
      <c r="K19" s="532"/>
      <c r="L19" s="538">
        <v>49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6064160</v>
      </c>
      <c r="BO19" s="469"/>
      <c r="BP19" s="469"/>
      <c r="BQ19" s="469"/>
      <c r="BR19" s="469"/>
      <c r="BS19" s="469"/>
      <c r="BT19" s="469"/>
      <c r="BU19" s="470"/>
      <c r="BV19" s="468">
        <v>5579108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165</v>
      </c>
      <c r="C20" s="531"/>
      <c r="D20" s="531"/>
      <c r="E20" s="532"/>
      <c r="F20" s="532"/>
      <c r="G20" s="532"/>
      <c r="H20" s="532"/>
      <c r="I20" s="532"/>
      <c r="J20" s="532"/>
      <c r="K20" s="532"/>
      <c r="L20" s="538">
        <v>4519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6754502</v>
      </c>
      <c r="BO23" s="469"/>
      <c r="BP23" s="469"/>
      <c r="BQ23" s="469"/>
      <c r="BR23" s="469"/>
      <c r="BS23" s="469"/>
      <c r="BT23" s="469"/>
      <c r="BU23" s="470"/>
      <c r="BV23" s="468">
        <v>6718466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174</v>
      </c>
      <c r="F24" s="442"/>
      <c r="G24" s="442"/>
      <c r="H24" s="442"/>
      <c r="I24" s="442"/>
      <c r="J24" s="442"/>
      <c r="K24" s="443"/>
      <c r="L24" s="444">
        <v>1</v>
      </c>
      <c r="M24" s="445"/>
      <c r="N24" s="445"/>
      <c r="O24" s="445"/>
      <c r="P24" s="446"/>
      <c r="Q24" s="444">
        <v>7420</v>
      </c>
      <c r="R24" s="445"/>
      <c r="S24" s="445"/>
      <c r="T24" s="445"/>
      <c r="U24" s="445"/>
      <c r="V24" s="446"/>
      <c r="W24" s="510"/>
      <c r="X24" s="501"/>
      <c r="Y24" s="502"/>
      <c r="Z24" s="441" t="s">
        <v>175</v>
      </c>
      <c r="AA24" s="442"/>
      <c r="AB24" s="442"/>
      <c r="AC24" s="442"/>
      <c r="AD24" s="442"/>
      <c r="AE24" s="442"/>
      <c r="AF24" s="442"/>
      <c r="AG24" s="443"/>
      <c r="AH24" s="444">
        <v>143</v>
      </c>
      <c r="AI24" s="445"/>
      <c r="AJ24" s="445"/>
      <c r="AK24" s="445"/>
      <c r="AL24" s="446"/>
      <c r="AM24" s="444">
        <v>435578</v>
      </c>
      <c r="AN24" s="445"/>
      <c r="AO24" s="445"/>
      <c r="AP24" s="445"/>
      <c r="AQ24" s="445"/>
      <c r="AR24" s="446"/>
      <c r="AS24" s="444">
        <v>3046</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6146287</v>
      </c>
      <c r="BO24" s="469"/>
      <c r="BP24" s="469"/>
      <c r="BQ24" s="469"/>
      <c r="BR24" s="469"/>
      <c r="BS24" s="469"/>
      <c r="BT24" s="469"/>
      <c r="BU24" s="470"/>
      <c r="BV24" s="468">
        <v>6159229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177</v>
      </c>
      <c r="F25" s="442"/>
      <c r="G25" s="442"/>
      <c r="H25" s="442"/>
      <c r="I25" s="442"/>
      <c r="J25" s="442"/>
      <c r="K25" s="443"/>
      <c r="L25" s="444">
        <v>1</v>
      </c>
      <c r="M25" s="445"/>
      <c r="N25" s="445"/>
      <c r="O25" s="445"/>
      <c r="P25" s="446"/>
      <c r="Q25" s="444">
        <v>5940</v>
      </c>
      <c r="R25" s="445"/>
      <c r="S25" s="445"/>
      <c r="T25" s="445"/>
      <c r="U25" s="445"/>
      <c r="V25" s="446"/>
      <c r="W25" s="510"/>
      <c r="X25" s="501"/>
      <c r="Y25" s="502"/>
      <c r="Z25" s="441" t="s">
        <v>178</v>
      </c>
      <c r="AA25" s="442"/>
      <c r="AB25" s="442"/>
      <c r="AC25" s="442"/>
      <c r="AD25" s="442"/>
      <c r="AE25" s="442"/>
      <c r="AF25" s="442"/>
      <c r="AG25" s="443"/>
      <c r="AH25" s="444" t="s">
        <v>148</v>
      </c>
      <c r="AI25" s="445"/>
      <c r="AJ25" s="445"/>
      <c r="AK25" s="445"/>
      <c r="AL25" s="446"/>
      <c r="AM25" s="444" t="s">
        <v>148</v>
      </c>
      <c r="AN25" s="445"/>
      <c r="AO25" s="445"/>
      <c r="AP25" s="445"/>
      <c r="AQ25" s="445"/>
      <c r="AR25" s="446"/>
      <c r="AS25" s="444" t="s">
        <v>148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10428</v>
      </c>
      <c r="BO25" s="464"/>
      <c r="BP25" s="464"/>
      <c r="BQ25" s="464"/>
      <c r="BR25" s="464"/>
      <c r="BS25" s="464"/>
      <c r="BT25" s="464"/>
      <c r="BU25" s="465"/>
      <c r="BV25" s="463">
        <v>10629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180</v>
      </c>
      <c r="F26" s="442"/>
      <c r="G26" s="442"/>
      <c r="H26" s="442"/>
      <c r="I26" s="442"/>
      <c r="J26" s="442"/>
      <c r="K26" s="443"/>
      <c r="L26" s="444">
        <v>1</v>
      </c>
      <c r="M26" s="445"/>
      <c r="N26" s="445"/>
      <c r="O26" s="445"/>
      <c r="P26" s="446"/>
      <c r="Q26" s="444">
        <v>5610</v>
      </c>
      <c r="R26" s="445"/>
      <c r="S26" s="445"/>
      <c r="T26" s="445"/>
      <c r="U26" s="445"/>
      <c r="V26" s="446"/>
      <c r="W26" s="510"/>
      <c r="X26" s="501"/>
      <c r="Y26" s="502"/>
      <c r="Z26" s="441" t="s">
        <v>181</v>
      </c>
      <c r="AA26" s="523"/>
      <c r="AB26" s="523"/>
      <c r="AC26" s="523"/>
      <c r="AD26" s="523"/>
      <c r="AE26" s="523"/>
      <c r="AF26" s="523"/>
      <c r="AG26" s="524"/>
      <c r="AH26" s="444" t="s">
        <v>148</v>
      </c>
      <c r="AI26" s="445"/>
      <c r="AJ26" s="445"/>
      <c r="AK26" s="445"/>
      <c r="AL26" s="446"/>
      <c r="AM26" s="444" t="s">
        <v>148</v>
      </c>
      <c r="AN26" s="445"/>
      <c r="AO26" s="445"/>
      <c r="AP26" s="445"/>
      <c r="AQ26" s="445"/>
      <c r="AR26" s="446"/>
      <c r="AS26" s="444" t="s">
        <v>138</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148</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183</v>
      </c>
      <c r="F27" s="442"/>
      <c r="G27" s="442"/>
      <c r="H27" s="442"/>
      <c r="I27" s="442"/>
      <c r="J27" s="442"/>
      <c r="K27" s="443"/>
      <c r="L27" s="444">
        <v>1</v>
      </c>
      <c r="M27" s="445"/>
      <c r="N27" s="445"/>
      <c r="O27" s="445"/>
      <c r="P27" s="446"/>
      <c r="Q27" s="444">
        <v>3210</v>
      </c>
      <c r="R27" s="445"/>
      <c r="S27" s="445"/>
      <c r="T27" s="445"/>
      <c r="U27" s="445"/>
      <c r="V27" s="446"/>
      <c r="W27" s="510"/>
      <c r="X27" s="501"/>
      <c r="Y27" s="502"/>
      <c r="Z27" s="441" t="s">
        <v>184</v>
      </c>
      <c r="AA27" s="442"/>
      <c r="AB27" s="442"/>
      <c r="AC27" s="442"/>
      <c r="AD27" s="442"/>
      <c r="AE27" s="442"/>
      <c r="AF27" s="442"/>
      <c r="AG27" s="443"/>
      <c r="AH27" s="444">
        <v>1</v>
      </c>
      <c r="AI27" s="445"/>
      <c r="AJ27" s="445"/>
      <c r="AK27" s="445"/>
      <c r="AL27" s="446"/>
      <c r="AM27" s="444" t="s">
        <v>185</v>
      </c>
      <c r="AN27" s="445"/>
      <c r="AO27" s="445"/>
      <c r="AP27" s="445"/>
      <c r="AQ27" s="445"/>
      <c r="AR27" s="446"/>
      <c r="AS27" s="444" t="s">
        <v>186</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188</v>
      </c>
      <c r="F28" s="442"/>
      <c r="G28" s="442"/>
      <c r="H28" s="442"/>
      <c r="I28" s="442"/>
      <c r="J28" s="442"/>
      <c r="K28" s="443"/>
      <c r="L28" s="444">
        <v>1</v>
      </c>
      <c r="M28" s="445"/>
      <c r="N28" s="445"/>
      <c r="O28" s="445"/>
      <c r="P28" s="446"/>
      <c r="Q28" s="444">
        <v>2570</v>
      </c>
      <c r="R28" s="445"/>
      <c r="S28" s="445"/>
      <c r="T28" s="445"/>
      <c r="U28" s="445"/>
      <c r="V28" s="446"/>
      <c r="W28" s="510"/>
      <c r="X28" s="501"/>
      <c r="Y28" s="502"/>
      <c r="Z28" s="441" t="s">
        <v>189</v>
      </c>
      <c r="AA28" s="442"/>
      <c r="AB28" s="442"/>
      <c r="AC28" s="442"/>
      <c r="AD28" s="442"/>
      <c r="AE28" s="442"/>
      <c r="AF28" s="442"/>
      <c r="AG28" s="443"/>
      <c r="AH28" s="444" t="s">
        <v>148</v>
      </c>
      <c r="AI28" s="445"/>
      <c r="AJ28" s="445"/>
      <c r="AK28" s="445"/>
      <c r="AL28" s="446"/>
      <c r="AM28" s="444" t="s">
        <v>149</v>
      </c>
      <c r="AN28" s="445"/>
      <c r="AO28" s="445"/>
      <c r="AP28" s="445"/>
      <c r="AQ28" s="445"/>
      <c r="AR28" s="446"/>
      <c r="AS28" s="444" t="s">
        <v>148</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1247403</v>
      </c>
      <c r="BO28" s="464"/>
      <c r="BP28" s="464"/>
      <c r="BQ28" s="464"/>
      <c r="BR28" s="464"/>
      <c r="BS28" s="464"/>
      <c r="BT28" s="464"/>
      <c r="BU28" s="465"/>
      <c r="BV28" s="463">
        <v>1309527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191</v>
      </c>
      <c r="F29" s="442"/>
      <c r="G29" s="442"/>
      <c r="H29" s="442"/>
      <c r="I29" s="442"/>
      <c r="J29" s="442"/>
      <c r="K29" s="443"/>
      <c r="L29" s="444">
        <v>11</v>
      </c>
      <c r="M29" s="445"/>
      <c r="N29" s="445"/>
      <c r="O29" s="445"/>
      <c r="P29" s="446"/>
      <c r="Q29" s="444">
        <v>2320</v>
      </c>
      <c r="R29" s="445"/>
      <c r="S29" s="445"/>
      <c r="T29" s="445"/>
      <c r="U29" s="445"/>
      <c r="V29" s="446"/>
      <c r="W29" s="511"/>
      <c r="X29" s="512"/>
      <c r="Y29" s="513"/>
      <c r="Z29" s="441" t="s">
        <v>192</v>
      </c>
      <c r="AA29" s="442"/>
      <c r="AB29" s="442"/>
      <c r="AC29" s="442"/>
      <c r="AD29" s="442"/>
      <c r="AE29" s="442"/>
      <c r="AF29" s="442"/>
      <c r="AG29" s="443"/>
      <c r="AH29" s="444">
        <v>144</v>
      </c>
      <c r="AI29" s="445"/>
      <c r="AJ29" s="445"/>
      <c r="AK29" s="445"/>
      <c r="AL29" s="446"/>
      <c r="AM29" s="444">
        <v>439420</v>
      </c>
      <c r="AN29" s="445"/>
      <c r="AO29" s="445"/>
      <c r="AP29" s="445"/>
      <c r="AQ29" s="445"/>
      <c r="AR29" s="446"/>
      <c r="AS29" s="444">
        <v>3052</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71285</v>
      </c>
      <c r="BO29" s="469"/>
      <c r="BP29" s="469"/>
      <c r="BQ29" s="469"/>
      <c r="BR29" s="469"/>
      <c r="BS29" s="469"/>
      <c r="BT29" s="469"/>
      <c r="BU29" s="470"/>
      <c r="BV29" s="468">
        <v>71285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98.1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1524190</v>
      </c>
      <c r="BO30" s="472"/>
      <c r="BP30" s="472"/>
      <c r="BQ30" s="472"/>
      <c r="BR30" s="472"/>
      <c r="BS30" s="472"/>
      <c r="BT30" s="472"/>
      <c r="BU30" s="473"/>
      <c r="BV30" s="471">
        <v>1436064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202</v>
      </c>
      <c r="X33" s="430"/>
      <c r="Y33" s="430"/>
      <c r="Z33" s="430"/>
      <c r="AA33" s="430"/>
      <c r="AB33" s="430"/>
      <c r="AC33" s="430"/>
      <c r="AD33" s="430"/>
      <c r="AE33" s="430"/>
      <c r="AF33" s="430"/>
      <c r="AG33" s="430"/>
      <c r="AH33" s="430"/>
      <c r="AI33" s="430"/>
      <c r="AJ33" s="430"/>
      <c r="AK33" s="430"/>
      <c r="AL33" s="216"/>
      <c r="AM33" s="431" t="s">
        <v>204</v>
      </c>
      <c r="AN33" s="431"/>
      <c r="AO33" s="430" t="s">
        <v>205</v>
      </c>
      <c r="AP33" s="430"/>
      <c r="AQ33" s="430"/>
      <c r="AR33" s="430"/>
      <c r="AS33" s="430"/>
      <c r="AT33" s="430"/>
      <c r="AU33" s="430"/>
      <c r="AV33" s="430"/>
      <c r="AW33" s="430"/>
      <c r="AX33" s="430"/>
      <c r="AY33" s="430"/>
      <c r="AZ33" s="430"/>
      <c r="BA33" s="430"/>
      <c r="BB33" s="430"/>
      <c r="BC33" s="430"/>
      <c r="BD33" s="217"/>
      <c r="BE33" s="430" t="s">
        <v>206</v>
      </c>
      <c r="BF33" s="430"/>
      <c r="BG33" s="430" t="s">
        <v>207</v>
      </c>
      <c r="BH33" s="430"/>
      <c r="BI33" s="430"/>
      <c r="BJ33" s="430"/>
      <c r="BK33" s="430"/>
      <c r="BL33" s="430"/>
      <c r="BM33" s="430"/>
      <c r="BN33" s="430"/>
      <c r="BO33" s="430"/>
      <c r="BP33" s="430"/>
      <c r="BQ33" s="430"/>
      <c r="BR33" s="430"/>
      <c r="BS33" s="430"/>
      <c r="BT33" s="430"/>
      <c r="BU33" s="430"/>
      <c r="BV33" s="217"/>
      <c r="BW33" s="431" t="s">
        <v>206</v>
      </c>
      <c r="BX33" s="431"/>
      <c r="BY33" s="430" t="s">
        <v>208</v>
      </c>
      <c r="BZ33" s="430"/>
      <c r="CA33" s="430"/>
      <c r="CB33" s="430"/>
      <c r="CC33" s="430"/>
      <c r="CD33" s="430"/>
      <c r="CE33" s="430"/>
      <c r="CF33" s="430"/>
      <c r="CG33" s="430"/>
      <c r="CH33" s="430"/>
      <c r="CI33" s="430"/>
      <c r="CJ33" s="430"/>
      <c r="CK33" s="430"/>
      <c r="CL33" s="430"/>
      <c r="CM33" s="430"/>
      <c r="CN33" s="216"/>
      <c r="CO33" s="431" t="s">
        <v>204</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西臼杵広域行政事務組合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宮崎県林業公社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西臼杵地域介護認定審査会特別会計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IF('各会計、関係団体の財政状況及び健全化判断比率'!B34="","",'各会計、関係団体の財政状況及び健全化判断比率'!B34)</f>
        <v>国民健康保険病院事業会計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IF('各会計、関係団体の財政状況及び健全化判断比率'!B36="","",'各会計、関係団体の財政状況及び健全化判断比率'!B36)</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宮崎県市町村総合事務組合（一般会計）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宮崎県市町村総合事務組合（市町村交通災害共済事業特別会計）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宮崎県北部広域行政事務組合（一般会計）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後期高齢者医療特別会計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宮崎県北部広域行政事務組合（特別会計）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宮崎県後期高齢者広域医療連合（一般会計）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宮崎県後期高齢者広域医療連合（後期高齢者医療特別会計）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宮崎県市町村総合事務組合（自治会館管理運営特別会計）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215</v>
      </c>
    </row>
    <row r="50" spans="5:5" x14ac:dyDescent="0.2">
      <c r="E50" s="188" t="s">
        <v>216</v>
      </c>
    </row>
    <row r="51" spans="5:5" x14ac:dyDescent="0.2">
      <c r="E51" s="188" t="s">
        <v>217</v>
      </c>
    </row>
    <row r="52" spans="5:5" x14ac:dyDescent="0.2">
      <c r="E52" s="188" t="s">
        <v>218</v>
      </c>
    </row>
    <row r="53" spans="5:5" x14ac:dyDescent="0.2"/>
    <row r="54" spans="5:5" x14ac:dyDescent="0.2"/>
    <row r="55" spans="5:5" x14ac:dyDescent="0.2"/>
    <row r="56" spans="5:5" x14ac:dyDescent="0.2"/>
  </sheetData>
  <sheetProtection algorithmName="SHA-512" hashValue="+vTL8U/hEB1i+sLg6gd5l2/s+2X40bD7I9mSNYYqss40c3JygjNTgLNDb0PYUaU8H+9k5iY0sl07hXRGOnywgQ==" saltValue="PXfbeoURHwYV0dG08jVT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53" t="s">
        <v>570</v>
      </c>
      <c r="D34" s="1253"/>
      <c r="E34" s="1254"/>
      <c r="F34" s="32">
        <v>20.41</v>
      </c>
      <c r="G34" s="33">
        <v>13.85</v>
      </c>
      <c r="H34" s="33">
        <v>13.05</v>
      </c>
      <c r="I34" s="33">
        <v>13.92</v>
      </c>
      <c r="J34" s="34">
        <v>13.23</v>
      </c>
      <c r="K34" s="22"/>
      <c r="L34" s="22"/>
      <c r="M34" s="22"/>
      <c r="N34" s="22"/>
      <c r="O34" s="22"/>
      <c r="P34" s="22"/>
    </row>
    <row r="35" spans="1:16" ht="39" customHeight="1" x14ac:dyDescent="0.2">
      <c r="A35" s="22"/>
      <c r="B35" s="35"/>
      <c r="C35" s="1247" t="s">
        <v>571</v>
      </c>
      <c r="D35" s="1248"/>
      <c r="E35" s="1249"/>
      <c r="F35" s="36">
        <v>5.0999999999999996</v>
      </c>
      <c r="G35" s="37">
        <v>5.45</v>
      </c>
      <c r="H35" s="37">
        <v>5.72</v>
      </c>
      <c r="I35" s="37">
        <v>6.05</v>
      </c>
      <c r="J35" s="38">
        <v>5.82</v>
      </c>
      <c r="K35" s="22"/>
      <c r="L35" s="22"/>
      <c r="M35" s="22"/>
      <c r="N35" s="22"/>
      <c r="O35" s="22"/>
      <c r="P35" s="22"/>
    </row>
    <row r="36" spans="1:16" ht="39" customHeight="1" x14ac:dyDescent="0.2">
      <c r="A36" s="22"/>
      <c r="B36" s="35"/>
      <c r="C36" s="1247" t="s">
        <v>572</v>
      </c>
      <c r="D36" s="1248"/>
      <c r="E36" s="1249"/>
      <c r="F36" s="36">
        <v>1</v>
      </c>
      <c r="G36" s="37">
        <v>1.57</v>
      </c>
      <c r="H36" s="37">
        <v>2.41</v>
      </c>
      <c r="I36" s="37">
        <v>3.88</v>
      </c>
      <c r="J36" s="38">
        <v>1.53</v>
      </c>
      <c r="K36" s="22"/>
      <c r="L36" s="22"/>
      <c r="M36" s="22"/>
      <c r="N36" s="22"/>
      <c r="O36" s="22"/>
      <c r="P36" s="22"/>
    </row>
    <row r="37" spans="1:16" ht="39" customHeight="1" x14ac:dyDescent="0.2">
      <c r="A37" s="22"/>
      <c r="B37" s="35"/>
      <c r="C37" s="1247" t="s">
        <v>573</v>
      </c>
      <c r="D37" s="1248"/>
      <c r="E37" s="1249"/>
      <c r="F37" s="36">
        <v>1.29</v>
      </c>
      <c r="G37" s="37">
        <v>1.47</v>
      </c>
      <c r="H37" s="37">
        <v>1.62</v>
      </c>
      <c r="I37" s="37">
        <v>1.92</v>
      </c>
      <c r="J37" s="38">
        <v>0.57999999999999996</v>
      </c>
      <c r="K37" s="22"/>
      <c r="L37" s="22"/>
      <c r="M37" s="22"/>
      <c r="N37" s="22"/>
      <c r="O37" s="22"/>
      <c r="P37" s="22"/>
    </row>
    <row r="38" spans="1:16" ht="39" customHeight="1" x14ac:dyDescent="0.2">
      <c r="A38" s="22"/>
      <c r="B38" s="35"/>
      <c r="C38" s="1247" t="s">
        <v>574</v>
      </c>
      <c r="D38" s="1248"/>
      <c r="E38" s="1249"/>
      <c r="F38" s="36">
        <v>0.16</v>
      </c>
      <c r="G38" s="37">
        <v>0.25</v>
      </c>
      <c r="H38" s="37">
        <v>0.37</v>
      </c>
      <c r="I38" s="37">
        <v>0.45</v>
      </c>
      <c r="J38" s="38">
        <v>0.38</v>
      </c>
      <c r="K38" s="22"/>
      <c r="L38" s="22"/>
      <c r="M38" s="22"/>
      <c r="N38" s="22"/>
      <c r="O38" s="22"/>
      <c r="P38" s="22"/>
    </row>
    <row r="39" spans="1:16" ht="39" customHeight="1" x14ac:dyDescent="0.2">
      <c r="A39" s="22"/>
      <c r="B39" s="35"/>
      <c r="C39" s="1247" t="s">
        <v>575</v>
      </c>
      <c r="D39" s="1248"/>
      <c r="E39" s="1249"/>
      <c r="F39" s="36">
        <v>0.08</v>
      </c>
      <c r="G39" s="37">
        <v>0.06</v>
      </c>
      <c r="H39" s="37">
        <v>0.02</v>
      </c>
      <c r="I39" s="37">
        <v>0.23</v>
      </c>
      <c r="J39" s="38">
        <v>0.27</v>
      </c>
      <c r="K39" s="22"/>
      <c r="L39" s="22"/>
      <c r="M39" s="22"/>
      <c r="N39" s="22"/>
      <c r="O39" s="22"/>
      <c r="P39" s="22"/>
    </row>
    <row r="40" spans="1:16" ht="39" customHeight="1" x14ac:dyDescent="0.2">
      <c r="A40" s="22"/>
      <c r="B40" s="35"/>
      <c r="C40" s="1247" t="s">
        <v>576</v>
      </c>
      <c r="D40" s="1248"/>
      <c r="E40" s="1249"/>
      <c r="F40" s="36">
        <v>0.23</v>
      </c>
      <c r="G40" s="37">
        <v>0.23</v>
      </c>
      <c r="H40" s="37">
        <v>0.21</v>
      </c>
      <c r="I40" s="37">
        <v>0.11</v>
      </c>
      <c r="J40" s="38">
        <v>0.19</v>
      </c>
      <c r="K40" s="22"/>
      <c r="L40" s="22"/>
      <c r="M40" s="22"/>
      <c r="N40" s="22"/>
      <c r="O40" s="22"/>
      <c r="P40" s="22"/>
    </row>
    <row r="41" spans="1:16" ht="39" customHeight="1" x14ac:dyDescent="0.2">
      <c r="A41" s="22"/>
      <c r="B41" s="35"/>
      <c r="C41" s="1247" t="s">
        <v>577</v>
      </c>
      <c r="D41" s="1248"/>
      <c r="E41" s="1249"/>
      <c r="F41" s="36">
        <v>0.01</v>
      </c>
      <c r="G41" s="37">
        <v>0.02</v>
      </c>
      <c r="H41" s="37">
        <v>0.03</v>
      </c>
      <c r="I41" s="37">
        <v>0.04</v>
      </c>
      <c r="J41" s="38">
        <v>0.03</v>
      </c>
      <c r="K41" s="22"/>
      <c r="L41" s="22"/>
      <c r="M41" s="22"/>
      <c r="N41" s="22"/>
      <c r="O41" s="22"/>
      <c r="P41" s="22"/>
    </row>
    <row r="42" spans="1:16" ht="39" customHeight="1" x14ac:dyDescent="0.2">
      <c r="A42" s="22"/>
      <c r="B42" s="39"/>
      <c r="C42" s="1247" t="s">
        <v>578</v>
      </c>
      <c r="D42" s="1248"/>
      <c r="E42" s="1249"/>
      <c r="F42" s="36" t="s">
        <v>519</v>
      </c>
      <c r="G42" s="37" t="s">
        <v>519</v>
      </c>
      <c r="H42" s="37" t="s">
        <v>519</v>
      </c>
      <c r="I42" s="37" t="s">
        <v>519</v>
      </c>
      <c r="J42" s="38" t="s">
        <v>519</v>
      </c>
      <c r="K42" s="22"/>
      <c r="L42" s="22"/>
      <c r="M42" s="22"/>
      <c r="N42" s="22"/>
      <c r="O42" s="22"/>
      <c r="P42" s="22"/>
    </row>
    <row r="43" spans="1:16" ht="39" customHeight="1" thickBot="1" x14ac:dyDescent="0.25">
      <c r="A43" s="22"/>
      <c r="B43" s="40"/>
      <c r="C43" s="1250" t="s">
        <v>579</v>
      </c>
      <c r="D43" s="1251"/>
      <c r="E43" s="1252"/>
      <c r="F43" s="41">
        <v>0.03</v>
      </c>
      <c r="G43" s="42">
        <v>0.03</v>
      </c>
      <c r="H43" s="42">
        <v>0.04</v>
      </c>
      <c r="I43" s="42">
        <v>0.04</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IYb8xguDQKKt483kZ4um0+KuMF3fVlhsnqSaO8/bxDUb7hXfkVNkuesEsuAs7s96uVdQNiX3TcO2W2rLQfAPg==" saltValue="hdNnIch4Ur3QHySGOqxJ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73" t="s">
        <v>11</v>
      </c>
      <c r="C45" s="1274"/>
      <c r="D45" s="58"/>
      <c r="E45" s="1279" t="s">
        <v>12</v>
      </c>
      <c r="F45" s="1279"/>
      <c r="G45" s="1279"/>
      <c r="H45" s="1279"/>
      <c r="I45" s="1279"/>
      <c r="J45" s="1280"/>
      <c r="K45" s="59">
        <v>753</v>
      </c>
      <c r="L45" s="60">
        <v>759</v>
      </c>
      <c r="M45" s="60">
        <v>750</v>
      </c>
      <c r="N45" s="60">
        <v>765</v>
      </c>
      <c r="O45" s="61">
        <v>785</v>
      </c>
      <c r="P45" s="48"/>
      <c r="Q45" s="48"/>
      <c r="R45" s="48"/>
      <c r="S45" s="48"/>
      <c r="T45" s="48"/>
      <c r="U45" s="48"/>
    </row>
    <row r="46" spans="1:21" ht="30.75" customHeight="1" x14ac:dyDescent="0.2">
      <c r="A46" s="48"/>
      <c r="B46" s="1275"/>
      <c r="C46" s="1276"/>
      <c r="D46" s="62"/>
      <c r="E46" s="1257" t="s">
        <v>13</v>
      </c>
      <c r="F46" s="1257"/>
      <c r="G46" s="1257"/>
      <c r="H46" s="1257"/>
      <c r="I46" s="1257"/>
      <c r="J46" s="1258"/>
      <c r="K46" s="63" t="s">
        <v>519</v>
      </c>
      <c r="L46" s="64" t="s">
        <v>519</v>
      </c>
      <c r="M46" s="64" t="s">
        <v>519</v>
      </c>
      <c r="N46" s="64" t="s">
        <v>519</v>
      </c>
      <c r="O46" s="65" t="s">
        <v>519</v>
      </c>
      <c r="P46" s="48"/>
      <c r="Q46" s="48"/>
      <c r="R46" s="48"/>
      <c r="S46" s="48"/>
      <c r="T46" s="48"/>
      <c r="U46" s="48"/>
    </row>
    <row r="47" spans="1:21" ht="30.75" customHeight="1" x14ac:dyDescent="0.2">
      <c r="A47" s="48"/>
      <c r="B47" s="1275"/>
      <c r="C47" s="1276"/>
      <c r="D47" s="62"/>
      <c r="E47" s="1257" t="s">
        <v>14</v>
      </c>
      <c r="F47" s="1257"/>
      <c r="G47" s="1257"/>
      <c r="H47" s="1257"/>
      <c r="I47" s="1257"/>
      <c r="J47" s="1258"/>
      <c r="K47" s="63" t="s">
        <v>519</v>
      </c>
      <c r="L47" s="64" t="s">
        <v>519</v>
      </c>
      <c r="M47" s="64" t="s">
        <v>519</v>
      </c>
      <c r="N47" s="64" t="s">
        <v>519</v>
      </c>
      <c r="O47" s="65" t="s">
        <v>519</v>
      </c>
      <c r="P47" s="48"/>
      <c r="Q47" s="48"/>
      <c r="R47" s="48"/>
      <c r="S47" s="48"/>
      <c r="T47" s="48"/>
      <c r="U47" s="48"/>
    </row>
    <row r="48" spans="1:21" ht="30.75" customHeight="1" x14ac:dyDescent="0.2">
      <c r="A48" s="48"/>
      <c r="B48" s="1275"/>
      <c r="C48" s="1276"/>
      <c r="D48" s="62"/>
      <c r="E48" s="1257" t="s">
        <v>15</v>
      </c>
      <c r="F48" s="1257"/>
      <c r="G48" s="1257"/>
      <c r="H48" s="1257"/>
      <c r="I48" s="1257"/>
      <c r="J48" s="1258"/>
      <c r="K48" s="63">
        <v>203</v>
      </c>
      <c r="L48" s="64">
        <v>205</v>
      </c>
      <c r="M48" s="64">
        <v>204</v>
      </c>
      <c r="N48" s="64">
        <v>204</v>
      </c>
      <c r="O48" s="65">
        <v>204</v>
      </c>
      <c r="P48" s="48"/>
      <c r="Q48" s="48"/>
      <c r="R48" s="48"/>
      <c r="S48" s="48"/>
      <c r="T48" s="48"/>
      <c r="U48" s="48"/>
    </row>
    <row r="49" spans="1:21" ht="30.75" customHeight="1" x14ac:dyDescent="0.2">
      <c r="A49" s="48"/>
      <c r="B49" s="1275"/>
      <c r="C49" s="1276"/>
      <c r="D49" s="62"/>
      <c r="E49" s="1257" t="s">
        <v>16</v>
      </c>
      <c r="F49" s="1257"/>
      <c r="G49" s="1257"/>
      <c r="H49" s="1257"/>
      <c r="I49" s="1257"/>
      <c r="J49" s="1258"/>
      <c r="K49" s="63">
        <v>50</v>
      </c>
      <c r="L49" s="64">
        <v>50</v>
      </c>
      <c r="M49" s="64">
        <v>25</v>
      </c>
      <c r="N49" s="64">
        <v>25</v>
      </c>
      <c r="O49" s="65">
        <v>45</v>
      </c>
      <c r="P49" s="48"/>
      <c r="Q49" s="48"/>
      <c r="R49" s="48"/>
      <c r="S49" s="48"/>
      <c r="T49" s="48"/>
      <c r="U49" s="48"/>
    </row>
    <row r="50" spans="1:21" ht="30.75" customHeight="1" x14ac:dyDescent="0.2">
      <c r="A50" s="48"/>
      <c r="B50" s="1275"/>
      <c r="C50" s="1276"/>
      <c r="D50" s="62"/>
      <c r="E50" s="1257" t="s">
        <v>17</v>
      </c>
      <c r="F50" s="1257"/>
      <c r="G50" s="1257"/>
      <c r="H50" s="1257"/>
      <c r="I50" s="1257"/>
      <c r="J50" s="1258"/>
      <c r="K50" s="63">
        <v>6</v>
      </c>
      <c r="L50" s="64">
        <v>0</v>
      </c>
      <c r="M50" s="64">
        <v>0</v>
      </c>
      <c r="N50" s="64">
        <v>0</v>
      </c>
      <c r="O50" s="65">
        <v>0</v>
      </c>
      <c r="P50" s="48"/>
      <c r="Q50" s="48"/>
      <c r="R50" s="48"/>
      <c r="S50" s="48"/>
      <c r="T50" s="48"/>
      <c r="U50" s="48"/>
    </row>
    <row r="51" spans="1:21" ht="30.75" customHeight="1" x14ac:dyDescent="0.2">
      <c r="A51" s="48"/>
      <c r="B51" s="1277"/>
      <c r="C51" s="1278"/>
      <c r="D51" s="66"/>
      <c r="E51" s="1257" t="s">
        <v>18</v>
      </c>
      <c r="F51" s="1257"/>
      <c r="G51" s="1257"/>
      <c r="H51" s="1257"/>
      <c r="I51" s="1257"/>
      <c r="J51" s="1258"/>
      <c r="K51" s="63" t="s">
        <v>519</v>
      </c>
      <c r="L51" s="64" t="s">
        <v>519</v>
      </c>
      <c r="M51" s="64" t="s">
        <v>519</v>
      </c>
      <c r="N51" s="64" t="s">
        <v>519</v>
      </c>
      <c r="O51" s="65" t="s">
        <v>519</v>
      </c>
      <c r="P51" s="48"/>
      <c r="Q51" s="48"/>
      <c r="R51" s="48"/>
      <c r="S51" s="48"/>
      <c r="T51" s="48"/>
      <c r="U51" s="48"/>
    </row>
    <row r="52" spans="1:21" ht="30.75" customHeight="1" x14ac:dyDescent="0.2">
      <c r="A52" s="48"/>
      <c r="B52" s="1255" t="s">
        <v>19</v>
      </c>
      <c r="C52" s="1256"/>
      <c r="D52" s="66"/>
      <c r="E52" s="1257" t="s">
        <v>20</v>
      </c>
      <c r="F52" s="1257"/>
      <c r="G52" s="1257"/>
      <c r="H52" s="1257"/>
      <c r="I52" s="1257"/>
      <c r="J52" s="1258"/>
      <c r="K52" s="63">
        <v>769</v>
      </c>
      <c r="L52" s="64">
        <v>793</v>
      </c>
      <c r="M52" s="64">
        <v>766</v>
      </c>
      <c r="N52" s="64">
        <v>788</v>
      </c>
      <c r="O52" s="65">
        <v>792</v>
      </c>
      <c r="P52" s="48"/>
      <c r="Q52" s="48"/>
      <c r="R52" s="48"/>
      <c r="S52" s="48"/>
      <c r="T52" s="48"/>
      <c r="U52" s="48"/>
    </row>
    <row r="53" spans="1:21" ht="30.75" customHeight="1" thickBot="1" x14ac:dyDescent="0.25">
      <c r="A53" s="48"/>
      <c r="B53" s="1259" t="s">
        <v>21</v>
      </c>
      <c r="C53" s="1260"/>
      <c r="D53" s="67"/>
      <c r="E53" s="1261" t="s">
        <v>22</v>
      </c>
      <c r="F53" s="1261"/>
      <c r="G53" s="1261"/>
      <c r="H53" s="1261"/>
      <c r="I53" s="1261"/>
      <c r="J53" s="1262"/>
      <c r="K53" s="68">
        <v>243</v>
      </c>
      <c r="L53" s="69">
        <v>221</v>
      </c>
      <c r="M53" s="69">
        <v>213</v>
      </c>
      <c r="N53" s="69">
        <v>206</v>
      </c>
      <c r="O53" s="70">
        <v>242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3" t="s">
        <v>25</v>
      </c>
      <c r="C57" s="1264"/>
      <c r="D57" s="1267" t="s">
        <v>26</v>
      </c>
      <c r="E57" s="1268"/>
      <c r="F57" s="1268"/>
      <c r="G57" s="1268"/>
      <c r="H57" s="1268"/>
      <c r="I57" s="1268"/>
      <c r="J57" s="1269"/>
      <c r="K57" s="83" t="s">
        <v>591</v>
      </c>
      <c r="L57" s="84" t="s">
        <v>591</v>
      </c>
      <c r="M57" s="84" t="s">
        <v>591</v>
      </c>
      <c r="N57" s="84" t="s">
        <v>591</v>
      </c>
      <c r="O57" s="85" t="s">
        <v>591</v>
      </c>
    </row>
    <row r="58" spans="1:21" ht="31.5" customHeight="1" thickBot="1" x14ac:dyDescent="0.25">
      <c r="B58" s="1265"/>
      <c r="C58" s="1266"/>
      <c r="D58" s="1270" t="s">
        <v>27</v>
      </c>
      <c r="E58" s="1271"/>
      <c r="F58" s="1271"/>
      <c r="G58" s="1271"/>
      <c r="H58" s="1271"/>
      <c r="I58" s="1271"/>
      <c r="J58" s="1272"/>
      <c r="K58" s="86" t="s">
        <v>591</v>
      </c>
      <c r="L58" s="87" t="s">
        <v>591</v>
      </c>
      <c r="M58" s="87" t="s">
        <v>591</v>
      </c>
      <c r="N58" s="87" t="s">
        <v>591</v>
      </c>
      <c r="O58" s="88" t="s">
        <v>591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Rk32PHOOJGZ/qqRx6quPgGSFtg/gL3T8K+KVYgHJpoJPvG+sqsY09DwFEkUVSJA+mDQOQMJycOiIpjGslbw==" saltValue="dyHgF/bReKvxOTZrn2sg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93" t="s">
        <v>30</v>
      </c>
      <c r="C41" s="1294"/>
      <c r="D41" s="102"/>
      <c r="E41" s="1295" t="s">
        <v>31</v>
      </c>
      <c r="F41" s="1295"/>
      <c r="G41" s="1295"/>
      <c r="H41" s="1296"/>
      <c r="I41" s="103">
        <v>6946</v>
      </c>
      <c r="J41" s="104">
        <v>6829</v>
      </c>
      <c r="K41" s="104">
        <v>6875</v>
      </c>
      <c r="L41" s="104">
        <v>6718</v>
      </c>
      <c r="M41" s="105">
        <v>6755</v>
      </c>
    </row>
    <row r="42" spans="2:13" ht="27.75" customHeight="1" x14ac:dyDescent="0.2">
      <c r="B42" s="1283"/>
      <c r="C42" s="1284"/>
      <c r="D42" s="106"/>
      <c r="E42" s="1287" t="s">
        <v>32</v>
      </c>
      <c r="F42" s="1287"/>
      <c r="G42" s="1287"/>
      <c r="H42" s="1288"/>
      <c r="I42" s="107">
        <v>6</v>
      </c>
      <c r="J42" s="108" t="s">
        <v>519</v>
      </c>
      <c r="K42" s="108" t="s">
        <v>519</v>
      </c>
      <c r="L42" s="108" t="s">
        <v>519</v>
      </c>
      <c r="M42" s="109" t="s">
        <v>519</v>
      </c>
    </row>
    <row r="43" spans="2:13" ht="27.75" customHeight="1" x14ac:dyDescent="0.2">
      <c r="B43" s="1283"/>
      <c r="C43" s="1284"/>
      <c r="D43" s="106"/>
      <c r="E43" s="1287" t="s">
        <v>33</v>
      </c>
      <c r="F43" s="1287"/>
      <c r="G43" s="1287"/>
      <c r="H43" s="1288"/>
      <c r="I43" s="107">
        <v>2182</v>
      </c>
      <c r="J43" s="108">
        <v>2019</v>
      </c>
      <c r="K43" s="108">
        <v>1864</v>
      </c>
      <c r="L43" s="108">
        <v>1710</v>
      </c>
      <c r="M43" s="109">
        <v>1553</v>
      </c>
    </row>
    <row r="44" spans="2:13" ht="27.75" customHeight="1" x14ac:dyDescent="0.2">
      <c r="B44" s="1283"/>
      <c r="C44" s="1284"/>
      <c r="D44" s="106"/>
      <c r="E44" s="1287" t="s">
        <v>34</v>
      </c>
      <c r="F44" s="1287"/>
      <c r="G44" s="1287"/>
      <c r="H44" s="1288"/>
      <c r="I44" s="107">
        <v>759</v>
      </c>
      <c r="J44" s="108">
        <v>716</v>
      </c>
      <c r="K44" s="108">
        <v>692</v>
      </c>
      <c r="L44" s="108">
        <v>669</v>
      </c>
      <c r="M44" s="109">
        <v>627</v>
      </c>
    </row>
    <row r="45" spans="2:13" ht="27.75" customHeight="1" x14ac:dyDescent="0.2">
      <c r="B45" s="1283"/>
      <c r="C45" s="1284"/>
      <c r="D45" s="106"/>
      <c r="E45" s="1287" t="s">
        <v>35</v>
      </c>
      <c r="F45" s="1287"/>
      <c r="G45" s="1287"/>
      <c r="H45" s="1288"/>
      <c r="I45" s="107">
        <v>1075</v>
      </c>
      <c r="J45" s="108">
        <v>1050</v>
      </c>
      <c r="K45" s="108">
        <v>977</v>
      </c>
      <c r="L45" s="108">
        <v>899</v>
      </c>
      <c r="M45" s="109">
        <v>846</v>
      </c>
    </row>
    <row r="46" spans="2:13" ht="27.75" customHeight="1" x14ac:dyDescent="0.2">
      <c r="B46" s="1283"/>
      <c r="C46" s="1284"/>
      <c r="D46" s="110"/>
      <c r="E46" s="1287" t="s">
        <v>36</v>
      </c>
      <c r="F46" s="1287"/>
      <c r="G46" s="1287"/>
      <c r="H46" s="1288"/>
      <c r="I46" s="107" t="s">
        <v>519</v>
      </c>
      <c r="J46" s="108" t="s">
        <v>519</v>
      </c>
      <c r="K46" s="108" t="s">
        <v>519</v>
      </c>
      <c r="L46" s="108" t="s">
        <v>519</v>
      </c>
      <c r="M46" s="109" t="s">
        <v>519</v>
      </c>
    </row>
    <row r="47" spans="2:13" ht="27.75" customHeight="1" x14ac:dyDescent="0.2">
      <c r="B47" s="1283"/>
      <c r="C47" s="1284"/>
      <c r="D47" s="111"/>
      <c r="E47" s="1297" t="s">
        <v>37</v>
      </c>
      <c r="F47" s="1298"/>
      <c r="G47" s="1298"/>
      <c r="H47" s="1299"/>
      <c r="I47" s="107" t="s">
        <v>519</v>
      </c>
      <c r="J47" s="108" t="s">
        <v>519</v>
      </c>
      <c r="K47" s="108" t="s">
        <v>519</v>
      </c>
      <c r="L47" s="108" t="s">
        <v>519</v>
      </c>
      <c r="M47" s="109" t="s">
        <v>519</v>
      </c>
    </row>
    <row r="48" spans="2:13" ht="27.75" customHeight="1" x14ac:dyDescent="0.2">
      <c r="B48" s="1283"/>
      <c r="C48" s="1284"/>
      <c r="D48" s="106"/>
      <c r="E48" s="1287" t="s">
        <v>38</v>
      </c>
      <c r="F48" s="1287"/>
      <c r="G48" s="1287"/>
      <c r="H48" s="1288"/>
      <c r="I48" s="107" t="s">
        <v>519</v>
      </c>
      <c r="J48" s="108" t="s">
        <v>519</v>
      </c>
      <c r="K48" s="108" t="s">
        <v>519</v>
      </c>
      <c r="L48" s="108" t="s">
        <v>519</v>
      </c>
      <c r="M48" s="109" t="s">
        <v>519</v>
      </c>
    </row>
    <row r="49" spans="2:13" ht="27.75" customHeight="1" x14ac:dyDescent="0.2">
      <c r="B49" s="1285"/>
      <c r="C49" s="1286"/>
      <c r="D49" s="106"/>
      <c r="E49" s="1287" t="s">
        <v>39</v>
      </c>
      <c r="F49" s="1287"/>
      <c r="G49" s="1287"/>
      <c r="H49" s="1288"/>
      <c r="I49" s="107" t="s">
        <v>519</v>
      </c>
      <c r="J49" s="108" t="s">
        <v>519</v>
      </c>
      <c r="K49" s="108" t="s">
        <v>519</v>
      </c>
      <c r="L49" s="108" t="s">
        <v>519</v>
      </c>
      <c r="M49" s="109" t="s">
        <v>519</v>
      </c>
    </row>
    <row r="50" spans="2:13" ht="27.75" customHeight="1" x14ac:dyDescent="0.2">
      <c r="B50" s="1281" t="s">
        <v>40</v>
      </c>
      <c r="C50" s="1282"/>
      <c r="D50" s="112"/>
      <c r="E50" s="1287" t="s">
        <v>41</v>
      </c>
      <c r="F50" s="1287"/>
      <c r="G50" s="1287"/>
      <c r="H50" s="1288"/>
      <c r="I50" s="107">
        <v>3477</v>
      </c>
      <c r="J50" s="108">
        <v>3412</v>
      </c>
      <c r="K50" s="108">
        <v>3082</v>
      </c>
      <c r="L50" s="108">
        <v>3007</v>
      </c>
      <c r="M50" s="109">
        <v>3071</v>
      </c>
    </row>
    <row r="51" spans="2:13" ht="27.75" customHeight="1" x14ac:dyDescent="0.2">
      <c r="B51" s="1283"/>
      <c r="C51" s="1284"/>
      <c r="D51" s="106"/>
      <c r="E51" s="1287" t="s">
        <v>42</v>
      </c>
      <c r="F51" s="1287"/>
      <c r="G51" s="1287"/>
      <c r="H51" s="1288"/>
      <c r="I51" s="107">
        <v>117</v>
      </c>
      <c r="J51" s="108">
        <v>105</v>
      </c>
      <c r="K51" s="108">
        <v>93</v>
      </c>
      <c r="L51" s="108">
        <v>181</v>
      </c>
      <c r="M51" s="109">
        <v>258</v>
      </c>
    </row>
    <row r="52" spans="2:13" ht="27.75" customHeight="1" x14ac:dyDescent="0.2">
      <c r="B52" s="1285"/>
      <c r="C52" s="1286"/>
      <c r="D52" s="106"/>
      <c r="E52" s="1287" t="s">
        <v>43</v>
      </c>
      <c r="F52" s="1287"/>
      <c r="G52" s="1287"/>
      <c r="H52" s="1288"/>
      <c r="I52" s="107">
        <v>7525</v>
      </c>
      <c r="J52" s="108">
        <v>7271</v>
      </c>
      <c r="K52" s="108">
        <v>7050</v>
      </c>
      <c r="L52" s="108">
        <v>6889</v>
      </c>
      <c r="M52" s="109">
        <v>6861</v>
      </c>
    </row>
    <row r="53" spans="2:13" ht="27.75" customHeight="1" thickBot="1" x14ac:dyDescent="0.25">
      <c r="B53" s="1289" t="s">
        <v>44</v>
      </c>
      <c r="C53" s="1290"/>
      <c r="D53" s="113"/>
      <c r="E53" s="1291" t="s">
        <v>45</v>
      </c>
      <c r="F53" s="1291"/>
      <c r="G53" s="1291"/>
      <c r="H53" s="1292"/>
      <c r="I53" s="114">
        <v>-151</v>
      </c>
      <c r="J53" s="115">
        <v>-175</v>
      </c>
      <c r="K53" s="115">
        <v>183</v>
      </c>
      <c r="L53" s="115">
        <v>-80</v>
      </c>
      <c r="M53" s="116">
        <v>-409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prqeaoX5RZ0LqysgZW9ch6w/xPln5LN9cP1Z3iu8m2lCOGyY00JtZMMc+rfFNM4xvpFCxeoexEfNjfjHO0XhUA==" saltValue="FR3KWAgym4NrFAWN7a27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50" zoomScaleNormal="5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562</v>
      </c>
      <c r="G54" s="125" t="s">
        <v>563</v>
      </c>
      <c r="H54" s="126" t="s">
        <v>564</v>
      </c>
    </row>
    <row r="55" spans="2:8" ht="52.5" customHeight="1" x14ac:dyDescent="0.2">
      <c r="B55" s="127"/>
      <c r="C55" s="1308" t="s">
        <v>48</v>
      </c>
      <c r="D55" s="1308"/>
      <c r="E55" s="1309"/>
      <c r="F55" s="128">
        <v>1365</v>
      </c>
      <c r="G55" s="128">
        <v>1310</v>
      </c>
      <c r="H55" s="129">
        <v>1247</v>
      </c>
    </row>
    <row r="56" spans="2:8" ht="52.5" customHeight="1" x14ac:dyDescent="0.2">
      <c r="B56" s="130"/>
      <c r="C56" s="1310" t="s">
        <v>49</v>
      </c>
      <c r="D56" s="1310"/>
      <c r="E56" s="1311"/>
      <c r="F56" s="131">
        <v>71</v>
      </c>
      <c r="G56" s="131">
        <v>71</v>
      </c>
      <c r="H56" s="132">
        <v>71</v>
      </c>
    </row>
    <row r="57" spans="2:8" ht="53.25" customHeight="1" x14ac:dyDescent="0.2">
      <c r="B57" s="130"/>
      <c r="C57" s="1312" t="s">
        <v>50</v>
      </c>
      <c r="D57" s="1312"/>
      <c r="E57" s="1313"/>
      <c r="F57" s="133">
        <v>1434</v>
      </c>
      <c r="G57" s="133">
        <v>1436</v>
      </c>
      <c r="H57" s="134">
        <v>1524</v>
      </c>
    </row>
    <row r="58" spans="2:8" ht="45.75" customHeight="1" x14ac:dyDescent="0.2">
      <c r="B58" s="135"/>
      <c r="C58" s="1300" t="s">
        <v>586</v>
      </c>
      <c r="D58" s="1301"/>
      <c r="E58" s="1302"/>
      <c r="F58" s="136">
        <v>990</v>
      </c>
      <c r="G58" s="136">
        <v>960</v>
      </c>
      <c r="H58" s="137">
        <v>1002</v>
      </c>
    </row>
    <row r="59" spans="2:8" ht="45.75" customHeight="1" x14ac:dyDescent="0.2">
      <c r="B59" s="135"/>
      <c r="C59" s="1300" t="s">
        <v>587</v>
      </c>
      <c r="D59" s="1301"/>
      <c r="E59" s="1302"/>
      <c r="F59" s="136">
        <v>210</v>
      </c>
      <c r="G59" s="136">
        <v>235</v>
      </c>
      <c r="H59" s="137">
        <v>263</v>
      </c>
    </row>
    <row r="60" spans="2:8" ht="45.75" customHeight="1" x14ac:dyDescent="0.2">
      <c r="B60" s="135"/>
      <c r="C60" s="1300" t="s">
        <v>588</v>
      </c>
      <c r="D60" s="1301"/>
      <c r="E60" s="1302"/>
      <c r="F60" s="136">
        <v>167</v>
      </c>
      <c r="G60" s="136">
        <v>167</v>
      </c>
      <c r="H60" s="137">
        <v>167</v>
      </c>
    </row>
    <row r="61" spans="2:8" ht="45.75" customHeight="1" x14ac:dyDescent="0.2">
      <c r="B61" s="135"/>
      <c r="C61" s="1300" t="s">
        <v>589</v>
      </c>
      <c r="D61" s="1301"/>
      <c r="E61" s="1302"/>
      <c r="F61" s="136">
        <v>29</v>
      </c>
      <c r="G61" s="136">
        <v>29</v>
      </c>
      <c r="H61" s="137">
        <v>30</v>
      </c>
    </row>
    <row r="62" spans="2:8" ht="45.75" customHeight="1" thickBot="1" x14ac:dyDescent="0.25">
      <c r="B62" s="138"/>
      <c r="C62" s="1303" t="s">
        <v>590</v>
      </c>
      <c r="D62" s="1304"/>
      <c r="E62" s="1305"/>
      <c r="F62" s="139">
        <v>25</v>
      </c>
      <c r="G62" s="139">
        <v>25</v>
      </c>
      <c r="H62" s="140">
        <v>25</v>
      </c>
    </row>
    <row r="63" spans="2:8" ht="52.5" customHeight="1" thickBot="1" x14ac:dyDescent="0.25">
      <c r="B63" s="141"/>
      <c r="C63" s="1306" t="s">
        <v>51</v>
      </c>
      <c r="D63" s="1306"/>
      <c r="E63" s="1307"/>
      <c r="F63" s="142">
        <v>2870</v>
      </c>
      <c r="G63" s="142">
        <v>2817</v>
      </c>
      <c r="H63" s="143">
        <v>2843</v>
      </c>
    </row>
    <row r="64" spans="2:8" ht="15" customHeight="1" x14ac:dyDescent="0.2"/>
  </sheetData>
  <sheetProtection algorithmName="SHA-512" hashValue="uQVicEt4hcuE6zGQxHUa2EGZu24jEYLQImALIjHDdCgH+LHwpCm4PPKO7dV95Rtz8kljf2Nlwaz1wjKU8VWQxQ==" saltValue="8oQgvU/JqEi0km2P2bj0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B406C-3794-4AAF-82A0-D80AEDAD4FB4}">
  <sheetPr>
    <pageSetUpPr fitToPage="1"/>
  </sheetPr>
  <dimension ref="A1:WZM160"/>
  <sheetViews>
    <sheetView topLeftCell="A40" zoomScale="70" zoomScaleNormal="70"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5" t="s">
        <v>605</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ht="13.2" x14ac:dyDescent="0.2">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ht="13.2" x14ac:dyDescent="0.2">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ht="13.2" x14ac:dyDescent="0.2">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ht="13.2" x14ac:dyDescent="0.2">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606</v>
      </c>
    </row>
    <row r="50" spans="1:109" ht="13.2" x14ac:dyDescent="0.2">
      <c r="B50" s="397"/>
      <c r="G50" s="1324"/>
      <c r="H50" s="1324"/>
      <c r="I50" s="1324"/>
      <c r="J50" s="1324"/>
      <c r="K50" s="407"/>
      <c r="L50" s="407"/>
      <c r="M50" s="408"/>
      <c r="N50" s="408"/>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560</v>
      </c>
      <c r="BQ50" s="1328"/>
      <c r="BR50" s="1328"/>
      <c r="BS50" s="1328"/>
      <c r="BT50" s="1328"/>
      <c r="BU50" s="1328"/>
      <c r="BV50" s="1328"/>
      <c r="BW50" s="1328"/>
      <c r="BX50" s="1328" t="s">
        <v>561</v>
      </c>
      <c r="BY50" s="1328"/>
      <c r="BZ50" s="1328"/>
      <c r="CA50" s="1328"/>
      <c r="CB50" s="1328"/>
      <c r="CC50" s="1328"/>
      <c r="CD50" s="1328"/>
      <c r="CE50" s="1328"/>
      <c r="CF50" s="1328" t="s">
        <v>562</v>
      </c>
      <c r="CG50" s="1328"/>
      <c r="CH50" s="1328"/>
      <c r="CI50" s="1328"/>
      <c r="CJ50" s="1328"/>
      <c r="CK50" s="1328"/>
      <c r="CL50" s="1328"/>
      <c r="CM50" s="1328"/>
      <c r="CN50" s="1328" t="s">
        <v>563</v>
      </c>
      <c r="CO50" s="1328"/>
      <c r="CP50" s="1328"/>
      <c r="CQ50" s="1328"/>
      <c r="CR50" s="1328"/>
      <c r="CS50" s="1328"/>
      <c r="CT50" s="1328"/>
      <c r="CU50" s="1328"/>
      <c r="CV50" s="1328" t="s">
        <v>564</v>
      </c>
      <c r="CW50" s="1328"/>
      <c r="CX50" s="1328"/>
      <c r="CY50" s="1328"/>
      <c r="CZ50" s="1328"/>
      <c r="DA50" s="1328"/>
      <c r="DB50" s="1328"/>
      <c r="DC50" s="1328"/>
    </row>
    <row r="51" spans="1:109" ht="13.5" customHeight="1" x14ac:dyDescent="0.2">
      <c r="B51" s="397"/>
      <c r="G51" s="1329"/>
      <c r="H51" s="1329"/>
      <c r="I51" s="1332"/>
      <c r="J51" s="1332"/>
      <c r="K51" s="1330"/>
      <c r="L51" s="1330"/>
      <c r="M51" s="1330"/>
      <c r="N51" s="1330"/>
      <c r="AM51" s="406"/>
      <c r="AN51" s="1331" t="s">
        <v>607</v>
      </c>
      <c r="AO51" s="1331"/>
      <c r="AP51" s="1331"/>
      <c r="AQ51" s="1331"/>
      <c r="AR51" s="1331"/>
      <c r="AS51" s="1331"/>
      <c r="AT51" s="1331"/>
      <c r="AU51" s="1331"/>
      <c r="AV51" s="1331"/>
      <c r="AW51" s="1331"/>
      <c r="AX51" s="1331"/>
      <c r="AY51" s="1331"/>
      <c r="AZ51" s="1331"/>
      <c r="BA51" s="1331"/>
      <c r="BB51" s="1331" t="s">
        <v>608</v>
      </c>
      <c r="BC51" s="1331"/>
      <c r="BD51" s="1331"/>
      <c r="BE51" s="1331"/>
      <c r="BF51" s="1331"/>
      <c r="BG51" s="1331"/>
      <c r="BH51" s="1331"/>
      <c r="BI51" s="1331"/>
      <c r="BJ51" s="1331"/>
      <c r="BK51" s="1331"/>
      <c r="BL51" s="1331"/>
      <c r="BM51" s="1331"/>
      <c r="BN51" s="1331"/>
      <c r="BO51" s="1331"/>
      <c r="BP51" s="1314"/>
      <c r="BQ51" s="1314"/>
      <c r="BR51" s="1314"/>
      <c r="BS51" s="1314"/>
      <c r="BT51" s="1314"/>
      <c r="BU51" s="1314"/>
      <c r="BV51" s="1314"/>
      <c r="BW51" s="1314"/>
      <c r="BX51" s="1314"/>
      <c r="BY51" s="1314"/>
      <c r="BZ51" s="1314"/>
      <c r="CA51" s="1314"/>
      <c r="CB51" s="1314"/>
      <c r="CC51" s="1314"/>
      <c r="CD51" s="1314"/>
      <c r="CE51" s="1314"/>
      <c r="CF51" s="1314">
        <v>4.7</v>
      </c>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ht="13.2" x14ac:dyDescent="0.2">
      <c r="B52" s="397"/>
      <c r="G52" s="1329"/>
      <c r="H52" s="1329"/>
      <c r="I52" s="1332"/>
      <c r="J52" s="1332"/>
      <c r="K52" s="1330"/>
      <c r="L52" s="1330"/>
      <c r="M52" s="1330"/>
      <c r="N52" s="1330"/>
      <c r="AM52" s="406"/>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x14ac:dyDescent="0.2">
      <c r="A53" s="405"/>
      <c r="B53" s="397"/>
      <c r="G53" s="1329"/>
      <c r="H53" s="1329"/>
      <c r="I53" s="1324"/>
      <c r="J53" s="1324"/>
      <c r="K53" s="1330"/>
      <c r="L53" s="1330"/>
      <c r="M53" s="1330"/>
      <c r="N53" s="1330"/>
      <c r="AM53" s="406"/>
      <c r="AN53" s="1331"/>
      <c r="AO53" s="1331"/>
      <c r="AP53" s="1331"/>
      <c r="AQ53" s="1331"/>
      <c r="AR53" s="1331"/>
      <c r="AS53" s="1331"/>
      <c r="AT53" s="1331"/>
      <c r="AU53" s="1331"/>
      <c r="AV53" s="1331"/>
      <c r="AW53" s="1331"/>
      <c r="AX53" s="1331"/>
      <c r="AY53" s="1331"/>
      <c r="AZ53" s="1331"/>
      <c r="BA53" s="1331"/>
      <c r="BB53" s="1331" t="s">
        <v>609</v>
      </c>
      <c r="BC53" s="1331"/>
      <c r="BD53" s="1331"/>
      <c r="BE53" s="1331"/>
      <c r="BF53" s="1331"/>
      <c r="BG53" s="1331"/>
      <c r="BH53" s="1331"/>
      <c r="BI53" s="1331"/>
      <c r="BJ53" s="1331"/>
      <c r="BK53" s="1331"/>
      <c r="BL53" s="1331"/>
      <c r="BM53" s="1331"/>
      <c r="BN53" s="1331"/>
      <c r="BO53" s="1331"/>
      <c r="BP53" s="1314">
        <v>77.099999999999994</v>
      </c>
      <c r="BQ53" s="1314"/>
      <c r="BR53" s="1314"/>
      <c r="BS53" s="1314"/>
      <c r="BT53" s="1314"/>
      <c r="BU53" s="1314"/>
      <c r="BV53" s="1314"/>
      <c r="BW53" s="1314"/>
      <c r="BX53" s="1314">
        <v>79.2</v>
      </c>
      <c r="BY53" s="1314"/>
      <c r="BZ53" s="1314"/>
      <c r="CA53" s="1314"/>
      <c r="CB53" s="1314"/>
      <c r="CC53" s="1314"/>
      <c r="CD53" s="1314"/>
      <c r="CE53" s="1314"/>
      <c r="CF53" s="1314">
        <v>79.2</v>
      </c>
      <c r="CG53" s="1314"/>
      <c r="CH53" s="1314"/>
      <c r="CI53" s="1314"/>
      <c r="CJ53" s="1314"/>
      <c r="CK53" s="1314"/>
      <c r="CL53" s="1314"/>
      <c r="CM53" s="1314"/>
      <c r="CN53" s="1314">
        <v>79.599999999999994</v>
      </c>
      <c r="CO53" s="1314"/>
      <c r="CP53" s="1314"/>
      <c r="CQ53" s="1314"/>
      <c r="CR53" s="1314"/>
      <c r="CS53" s="1314"/>
      <c r="CT53" s="1314"/>
      <c r="CU53" s="1314"/>
      <c r="CV53" s="1314">
        <v>79.900000000000006</v>
      </c>
      <c r="CW53" s="1314"/>
      <c r="CX53" s="1314"/>
      <c r="CY53" s="1314"/>
      <c r="CZ53" s="1314"/>
      <c r="DA53" s="1314"/>
      <c r="DB53" s="1314"/>
      <c r="DC53" s="1314"/>
    </row>
    <row r="54" spans="1:109" ht="13.2" x14ac:dyDescent="0.2">
      <c r="A54" s="405"/>
      <c r="B54" s="397"/>
      <c r="G54" s="1329"/>
      <c r="H54" s="1329"/>
      <c r="I54" s="1324"/>
      <c r="J54" s="1324"/>
      <c r="K54" s="1330"/>
      <c r="L54" s="1330"/>
      <c r="M54" s="1330"/>
      <c r="N54" s="1330"/>
      <c r="AM54" s="406"/>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x14ac:dyDescent="0.2">
      <c r="A55" s="405"/>
      <c r="B55" s="397"/>
      <c r="G55" s="1324"/>
      <c r="H55" s="1324"/>
      <c r="I55" s="1324"/>
      <c r="J55" s="1324"/>
      <c r="K55" s="1330"/>
      <c r="L55" s="1330"/>
      <c r="M55" s="1330"/>
      <c r="N55" s="1330"/>
      <c r="AN55" s="1328" t="s">
        <v>610</v>
      </c>
      <c r="AO55" s="1328"/>
      <c r="AP55" s="1328"/>
      <c r="AQ55" s="1328"/>
      <c r="AR55" s="1328"/>
      <c r="AS55" s="1328"/>
      <c r="AT55" s="1328"/>
      <c r="AU55" s="1328"/>
      <c r="AV55" s="1328"/>
      <c r="AW55" s="1328"/>
      <c r="AX55" s="1328"/>
      <c r="AY55" s="1328"/>
      <c r="AZ55" s="1328"/>
      <c r="BA55" s="1328"/>
      <c r="BB55" s="1331" t="s">
        <v>608</v>
      </c>
      <c r="BC55" s="1331"/>
      <c r="BD55" s="1331"/>
      <c r="BE55" s="1331"/>
      <c r="BF55" s="1331"/>
      <c r="BG55" s="1331"/>
      <c r="BH55" s="1331"/>
      <c r="BI55" s="1331"/>
      <c r="BJ55" s="1331"/>
      <c r="BK55" s="1331"/>
      <c r="BL55" s="1331"/>
      <c r="BM55" s="1331"/>
      <c r="BN55" s="1331"/>
      <c r="BO55" s="1331"/>
      <c r="BP55" s="1314">
        <v>51.4</v>
      </c>
      <c r="BQ55" s="1314"/>
      <c r="BR55" s="1314"/>
      <c r="BS55" s="1314"/>
      <c r="BT55" s="1314"/>
      <c r="BU55" s="1314"/>
      <c r="BV55" s="1314"/>
      <c r="BW55" s="1314"/>
      <c r="BX55" s="1314">
        <v>46.8</v>
      </c>
      <c r="BY55" s="1314"/>
      <c r="BZ55" s="1314"/>
      <c r="CA55" s="1314"/>
      <c r="CB55" s="1314"/>
      <c r="CC55" s="1314"/>
      <c r="CD55" s="1314"/>
      <c r="CE55" s="1314"/>
      <c r="CF55" s="1314">
        <v>48.4</v>
      </c>
      <c r="CG55" s="1314"/>
      <c r="CH55" s="1314"/>
      <c r="CI55" s="1314"/>
      <c r="CJ55" s="1314"/>
      <c r="CK55" s="1314"/>
      <c r="CL55" s="1314"/>
      <c r="CM55" s="1314"/>
      <c r="CN55" s="1314">
        <v>43</v>
      </c>
      <c r="CO55" s="1314"/>
      <c r="CP55" s="1314"/>
      <c r="CQ55" s="1314"/>
      <c r="CR55" s="1314"/>
      <c r="CS55" s="1314"/>
      <c r="CT55" s="1314"/>
      <c r="CU55" s="1314"/>
      <c r="CV55" s="1314">
        <v>32.4</v>
      </c>
      <c r="CW55" s="1314"/>
      <c r="CX55" s="1314"/>
      <c r="CY55" s="1314"/>
      <c r="CZ55" s="1314"/>
      <c r="DA55" s="1314"/>
      <c r="DB55" s="1314"/>
      <c r="DC55" s="1314"/>
    </row>
    <row r="56" spans="1:109" ht="13.2" x14ac:dyDescent="0.2">
      <c r="A56" s="405"/>
      <c r="B56" s="397"/>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ht="13.2" x14ac:dyDescent="0.2">
      <c r="B57" s="409"/>
      <c r="G57" s="1324"/>
      <c r="H57" s="1324"/>
      <c r="I57" s="1333"/>
      <c r="J57" s="1333"/>
      <c r="K57" s="1330"/>
      <c r="L57" s="1330"/>
      <c r="M57" s="1330"/>
      <c r="N57" s="1330"/>
      <c r="AM57" s="390"/>
      <c r="AN57" s="1328"/>
      <c r="AO57" s="1328"/>
      <c r="AP57" s="1328"/>
      <c r="AQ57" s="1328"/>
      <c r="AR57" s="1328"/>
      <c r="AS57" s="1328"/>
      <c r="AT57" s="1328"/>
      <c r="AU57" s="1328"/>
      <c r="AV57" s="1328"/>
      <c r="AW57" s="1328"/>
      <c r="AX57" s="1328"/>
      <c r="AY57" s="1328"/>
      <c r="AZ57" s="1328"/>
      <c r="BA57" s="1328"/>
      <c r="BB57" s="1331" t="s">
        <v>609</v>
      </c>
      <c r="BC57" s="1331"/>
      <c r="BD57" s="1331"/>
      <c r="BE57" s="1331"/>
      <c r="BF57" s="1331"/>
      <c r="BG57" s="1331"/>
      <c r="BH57" s="1331"/>
      <c r="BI57" s="1331"/>
      <c r="BJ57" s="1331"/>
      <c r="BK57" s="1331"/>
      <c r="BL57" s="1331"/>
      <c r="BM57" s="1331"/>
      <c r="BN57" s="1331"/>
      <c r="BO57" s="1331"/>
      <c r="BP57" s="1314">
        <v>59.8</v>
      </c>
      <c r="BQ57" s="1314"/>
      <c r="BR57" s="1314"/>
      <c r="BS57" s="1314"/>
      <c r="BT57" s="1314"/>
      <c r="BU57" s="1314"/>
      <c r="BV57" s="1314"/>
      <c r="BW57" s="1314"/>
      <c r="BX57" s="1314">
        <v>61.7</v>
      </c>
      <c r="BY57" s="1314"/>
      <c r="BZ57" s="1314"/>
      <c r="CA57" s="1314"/>
      <c r="CB57" s="1314"/>
      <c r="CC57" s="1314"/>
      <c r="CD57" s="1314"/>
      <c r="CE57" s="1314"/>
      <c r="CF57" s="1314">
        <v>61.8</v>
      </c>
      <c r="CG57" s="1314"/>
      <c r="CH57" s="1314"/>
      <c r="CI57" s="1314"/>
      <c r="CJ57" s="1314"/>
      <c r="CK57" s="1314"/>
      <c r="CL57" s="1314"/>
      <c r="CM57" s="1314"/>
      <c r="CN57" s="1314">
        <v>62.8</v>
      </c>
      <c r="CO57" s="1314"/>
      <c r="CP57" s="1314"/>
      <c r="CQ57" s="1314"/>
      <c r="CR57" s="1314"/>
      <c r="CS57" s="1314"/>
      <c r="CT57" s="1314"/>
      <c r="CU57" s="1314"/>
      <c r="CV57" s="1314">
        <v>64.2</v>
      </c>
      <c r="CW57" s="1314"/>
      <c r="CX57" s="1314"/>
      <c r="CY57" s="1314"/>
      <c r="CZ57" s="1314"/>
      <c r="DA57" s="1314"/>
      <c r="DB57" s="1314"/>
      <c r="DC57" s="1314"/>
      <c r="DD57" s="410"/>
      <c r="DE57" s="409"/>
    </row>
    <row r="58" spans="1:109" s="405" customFormat="1" ht="13.2" x14ac:dyDescent="0.2">
      <c r="A58" s="390"/>
      <c r="B58" s="409"/>
      <c r="G58" s="1324"/>
      <c r="H58" s="1324"/>
      <c r="I58" s="1333"/>
      <c r="J58" s="1333"/>
      <c r="K58" s="1330"/>
      <c r="L58" s="1330"/>
      <c r="M58" s="1330"/>
      <c r="N58" s="1330"/>
      <c r="AM58" s="390"/>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611</v>
      </c>
    </row>
    <row r="64" spans="1:109" ht="13.2" x14ac:dyDescent="0.2">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15" t="s">
        <v>613</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ht="13.2" x14ac:dyDescent="0.2">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ht="13.2" x14ac:dyDescent="0.2">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ht="13.2" x14ac:dyDescent="0.2">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ht="13.2" x14ac:dyDescent="0.2">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606</v>
      </c>
    </row>
    <row r="72" spans="2:107" ht="13.2" x14ac:dyDescent="0.2">
      <c r="B72" s="397"/>
      <c r="G72" s="1324"/>
      <c r="H72" s="1324"/>
      <c r="I72" s="1324"/>
      <c r="J72" s="1324"/>
      <c r="K72" s="407"/>
      <c r="L72" s="407"/>
      <c r="M72" s="408"/>
      <c r="N72" s="408"/>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560</v>
      </c>
      <c r="BQ72" s="1328"/>
      <c r="BR72" s="1328"/>
      <c r="BS72" s="1328"/>
      <c r="BT72" s="1328"/>
      <c r="BU72" s="1328"/>
      <c r="BV72" s="1328"/>
      <c r="BW72" s="1328"/>
      <c r="BX72" s="1328" t="s">
        <v>561</v>
      </c>
      <c r="BY72" s="1328"/>
      <c r="BZ72" s="1328"/>
      <c r="CA72" s="1328"/>
      <c r="CB72" s="1328"/>
      <c r="CC72" s="1328"/>
      <c r="CD72" s="1328"/>
      <c r="CE72" s="1328"/>
      <c r="CF72" s="1328" t="s">
        <v>562</v>
      </c>
      <c r="CG72" s="1328"/>
      <c r="CH72" s="1328"/>
      <c r="CI72" s="1328"/>
      <c r="CJ72" s="1328"/>
      <c r="CK72" s="1328"/>
      <c r="CL72" s="1328"/>
      <c r="CM72" s="1328"/>
      <c r="CN72" s="1328" t="s">
        <v>563</v>
      </c>
      <c r="CO72" s="1328"/>
      <c r="CP72" s="1328"/>
      <c r="CQ72" s="1328"/>
      <c r="CR72" s="1328"/>
      <c r="CS72" s="1328"/>
      <c r="CT72" s="1328"/>
      <c r="CU72" s="1328"/>
      <c r="CV72" s="1328" t="s">
        <v>564</v>
      </c>
      <c r="CW72" s="1328"/>
      <c r="CX72" s="1328"/>
      <c r="CY72" s="1328"/>
      <c r="CZ72" s="1328"/>
      <c r="DA72" s="1328"/>
      <c r="DB72" s="1328"/>
      <c r="DC72" s="1328"/>
    </row>
    <row r="73" spans="2:107" ht="13.2" x14ac:dyDescent="0.2">
      <c r="B73" s="397"/>
      <c r="G73" s="1329"/>
      <c r="H73" s="1329"/>
      <c r="I73" s="1329"/>
      <c r="J73" s="1329"/>
      <c r="K73" s="1334"/>
      <c r="L73" s="1334"/>
      <c r="M73" s="1334"/>
      <c r="N73" s="1334"/>
      <c r="AM73" s="406"/>
      <c r="AN73" s="1331" t="s">
        <v>607</v>
      </c>
      <c r="AO73" s="1331"/>
      <c r="AP73" s="1331"/>
      <c r="AQ73" s="1331"/>
      <c r="AR73" s="1331"/>
      <c r="AS73" s="1331"/>
      <c r="AT73" s="1331"/>
      <c r="AU73" s="1331"/>
      <c r="AV73" s="1331"/>
      <c r="AW73" s="1331"/>
      <c r="AX73" s="1331"/>
      <c r="AY73" s="1331"/>
      <c r="AZ73" s="1331"/>
      <c r="BA73" s="1331"/>
      <c r="BB73" s="1331" t="s">
        <v>608</v>
      </c>
      <c r="BC73" s="1331"/>
      <c r="BD73" s="1331"/>
      <c r="BE73" s="1331"/>
      <c r="BF73" s="1331"/>
      <c r="BG73" s="1331"/>
      <c r="BH73" s="1331"/>
      <c r="BI73" s="1331"/>
      <c r="BJ73" s="1331"/>
      <c r="BK73" s="1331"/>
      <c r="BL73" s="1331"/>
      <c r="BM73" s="1331"/>
      <c r="BN73" s="1331"/>
      <c r="BO73" s="1331"/>
      <c r="BP73" s="1314"/>
      <c r="BQ73" s="1314"/>
      <c r="BR73" s="1314"/>
      <c r="BS73" s="1314"/>
      <c r="BT73" s="1314"/>
      <c r="BU73" s="1314"/>
      <c r="BV73" s="1314"/>
      <c r="BW73" s="1314"/>
      <c r="BX73" s="1314"/>
      <c r="BY73" s="1314"/>
      <c r="BZ73" s="1314"/>
      <c r="CA73" s="1314"/>
      <c r="CB73" s="1314"/>
      <c r="CC73" s="1314"/>
      <c r="CD73" s="1314"/>
      <c r="CE73" s="1314"/>
      <c r="CF73" s="1314">
        <v>4.7</v>
      </c>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ht="13.2" x14ac:dyDescent="0.2">
      <c r="B74" s="397"/>
      <c r="G74" s="1329"/>
      <c r="H74" s="1329"/>
      <c r="I74" s="1329"/>
      <c r="J74" s="1329"/>
      <c r="K74" s="1334"/>
      <c r="L74" s="1334"/>
      <c r="M74" s="1334"/>
      <c r="N74" s="1334"/>
      <c r="AM74" s="406"/>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x14ac:dyDescent="0.2">
      <c r="B75" s="397"/>
      <c r="G75" s="1329"/>
      <c r="H75" s="1329"/>
      <c r="I75" s="1324"/>
      <c r="J75" s="1324"/>
      <c r="K75" s="1330"/>
      <c r="L75" s="1330"/>
      <c r="M75" s="1330"/>
      <c r="N75" s="1330"/>
      <c r="AM75" s="406"/>
      <c r="AN75" s="1331"/>
      <c r="AO75" s="1331"/>
      <c r="AP75" s="1331"/>
      <c r="AQ75" s="1331"/>
      <c r="AR75" s="1331"/>
      <c r="AS75" s="1331"/>
      <c r="AT75" s="1331"/>
      <c r="AU75" s="1331"/>
      <c r="AV75" s="1331"/>
      <c r="AW75" s="1331"/>
      <c r="AX75" s="1331"/>
      <c r="AY75" s="1331"/>
      <c r="AZ75" s="1331"/>
      <c r="BA75" s="1331"/>
      <c r="BB75" s="1331" t="s">
        <v>612</v>
      </c>
      <c r="BC75" s="1331"/>
      <c r="BD75" s="1331"/>
      <c r="BE75" s="1331"/>
      <c r="BF75" s="1331"/>
      <c r="BG75" s="1331"/>
      <c r="BH75" s="1331"/>
      <c r="BI75" s="1331"/>
      <c r="BJ75" s="1331"/>
      <c r="BK75" s="1331"/>
      <c r="BL75" s="1331"/>
      <c r="BM75" s="1331"/>
      <c r="BN75" s="1331"/>
      <c r="BO75" s="1331"/>
      <c r="BP75" s="1314">
        <v>6.4</v>
      </c>
      <c r="BQ75" s="1314"/>
      <c r="BR75" s="1314"/>
      <c r="BS75" s="1314"/>
      <c r="BT75" s="1314"/>
      <c r="BU75" s="1314"/>
      <c r="BV75" s="1314"/>
      <c r="BW75" s="1314"/>
      <c r="BX75" s="1314">
        <v>6</v>
      </c>
      <c r="BY75" s="1314"/>
      <c r="BZ75" s="1314"/>
      <c r="CA75" s="1314"/>
      <c r="CB75" s="1314"/>
      <c r="CC75" s="1314"/>
      <c r="CD75" s="1314"/>
      <c r="CE75" s="1314"/>
      <c r="CF75" s="1314">
        <v>5.7</v>
      </c>
      <c r="CG75" s="1314"/>
      <c r="CH75" s="1314"/>
      <c r="CI75" s="1314"/>
      <c r="CJ75" s="1314"/>
      <c r="CK75" s="1314"/>
      <c r="CL75" s="1314"/>
      <c r="CM75" s="1314"/>
      <c r="CN75" s="1314">
        <v>5.4</v>
      </c>
      <c r="CO75" s="1314"/>
      <c r="CP75" s="1314"/>
      <c r="CQ75" s="1314"/>
      <c r="CR75" s="1314"/>
      <c r="CS75" s="1314"/>
      <c r="CT75" s="1314"/>
      <c r="CU75" s="1314"/>
      <c r="CV75" s="1314">
        <v>5.5</v>
      </c>
      <c r="CW75" s="1314"/>
      <c r="CX75" s="1314"/>
      <c r="CY75" s="1314"/>
      <c r="CZ75" s="1314"/>
      <c r="DA75" s="1314"/>
      <c r="DB75" s="1314"/>
      <c r="DC75" s="1314"/>
    </row>
    <row r="76" spans="2:107" ht="13.2" x14ac:dyDescent="0.2">
      <c r="B76" s="397"/>
      <c r="G76" s="1329"/>
      <c r="H76" s="1329"/>
      <c r="I76" s="1324"/>
      <c r="J76" s="1324"/>
      <c r="K76" s="1330"/>
      <c r="L76" s="1330"/>
      <c r="M76" s="1330"/>
      <c r="N76" s="1330"/>
      <c r="AM76" s="406"/>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x14ac:dyDescent="0.2">
      <c r="B77" s="397"/>
      <c r="G77" s="1324"/>
      <c r="H77" s="1324"/>
      <c r="I77" s="1324"/>
      <c r="J77" s="1324"/>
      <c r="K77" s="1334"/>
      <c r="L77" s="1334"/>
      <c r="M77" s="1334"/>
      <c r="N77" s="1334"/>
      <c r="AN77" s="1328" t="s">
        <v>610</v>
      </c>
      <c r="AO77" s="1328"/>
      <c r="AP77" s="1328"/>
      <c r="AQ77" s="1328"/>
      <c r="AR77" s="1328"/>
      <c r="AS77" s="1328"/>
      <c r="AT77" s="1328"/>
      <c r="AU77" s="1328"/>
      <c r="AV77" s="1328"/>
      <c r="AW77" s="1328"/>
      <c r="AX77" s="1328"/>
      <c r="AY77" s="1328"/>
      <c r="AZ77" s="1328"/>
      <c r="BA77" s="1328"/>
      <c r="BB77" s="1331" t="s">
        <v>608</v>
      </c>
      <c r="BC77" s="1331"/>
      <c r="BD77" s="1331"/>
      <c r="BE77" s="1331"/>
      <c r="BF77" s="1331"/>
      <c r="BG77" s="1331"/>
      <c r="BH77" s="1331"/>
      <c r="BI77" s="1331"/>
      <c r="BJ77" s="1331"/>
      <c r="BK77" s="1331"/>
      <c r="BL77" s="1331"/>
      <c r="BM77" s="1331"/>
      <c r="BN77" s="1331"/>
      <c r="BO77" s="1331"/>
      <c r="BP77" s="1314">
        <v>51.4</v>
      </c>
      <c r="BQ77" s="1314"/>
      <c r="BR77" s="1314"/>
      <c r="BS77" s="1314"/>
      <c r="BT77" s="1314"/>
      <c r="BU77" s="1314"/>
      <c r="BV77" s="1314"/>
      <c r="BW77" s="1314"/>
      <c r="BX77" s="1314">
        <v>46.8</v>
      </c>
      <c r="BY77" s="1314"/>
      <c r="BZ77" s="1314"/>
      <c r="CA77" s="1314"/>
      <c r="CB77" s="1314"/>
      <c r="CC77" s="1314"/>
      <c r="CD77" s="1314"/>
      <c r="CE77" s="1314"/>
      <c r="CF77" s="1314">
        <v>48.4</v>
      </c>
      <c r="CG77" s="1314"/>
      <c r="CH77" s="1314"/>
      <c r="CI77" s="1314"/>
      <c r="CJ77" s="1314"/>
      <c r="CK77" s="1314"/>
      <c r="CL77" s="1314"/>
      <c r="CM77" s="1314"/>
      <c r="CN77" s="1314">
        <v>43</v>
      </c>
      <c r="CO77" s="1314"/>
      <c r="CP77" s="1314"/>
      <c r="CQ77" s="1314"/>
      <c r="CR77" s="1314"/>
      <c r="CS77" s="1314"/>
      <c r="CT77" s="1314"/>
      <c r="CU77" s="1314"/>
      <c r="CV77" s="1314">
        <v>32.4</v>
      </c>
      <c r="CW77" s="1314"/>
      <c r="CX77" s="1314"/>
      <c r="CY77" s="1314"/>
      <c r="CZ77" s="1314"/>
      <c r="DA77" s="1314"/>
      <c r="DB77" s="1314"/>
      <c r="DC77" s="1314"/>
    </row>
    <row r="78" spans="2:107" ht="13.2" x14ac:dyDescent="0.2">
      <c r="B78" s="397"/>
      <c r="G78" s="1324"/>
      <c r="H78" s="1324"/>
      <c r="I78" s="1324"/>
      <c r="J78" s="1324"/>
      <c r="K78" s="1334"/>
      <c r="L78" s="1334"/>
      <c r="M78" s="1334"/>
      <c r="N78" s="1334"/>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x14ac:dyDescent="0.2">
      <c r="B79" s="397"/>
      <c r="G79" s="1324"/>
      <c r="H79" s="1324"/>
      <c r="I79" s="1333"/>
      <c r="J79" s="1333"/>
      <c r="K79" s="1335"/>
      <c r="L79" s="1335"/>
      <c r="M79" s="1335"/>
      <c r="N79" s="1335"/>
      <c r="AN79" s="1328"/>
      <c r="AO79" s="1328"/>
      <c r="AP79" s="1328"/>
      <c r="AQ79" s="1328"/>
      <c r="AR79" s="1328"/>
      <c r="AS79" s="1328"/>
      <c r="AT79" s="1328"/>
      <c r="AU79" s="1328"/>
      <c r="AV79" s="1328"/>
      <c r="AW79" s="1328"/>
      <c r="AX79" s="1328"/>
      <c r="AY79" s="1328"/>
      <c r="AZ79" s="1328"/>
      <c r="BA79" s="1328"/>
      <c r="BB79" s="1331" t="s">
        <v>612</v>
      </c>
      <c r="BC79" s="1331"/>
      <c r="BD79" s="1331"/>
      <c r="BE79" s="1331"/>
      <c r="BF79" s="1331"/>
      <c r="BG79" s="1331"/>
      <c r="BH79" s="1331"/>
      <c r="BI79" s="1331"/>
      <c r="BJ79" s="1331"/>
      <c r="BK79" s="1331"/>
      <c r="BL79" s="1331"/>
      <c r="BM79" s="1331"/>
      <c r="BN79" s="1331"/>
      <c r="BO79" s="1331"/>
      <c r="BP79" s="1314">
        <v>10.199999999999999</v>
      </c>
      <c r="BQ79" s="1314"/>
      <c r="BR79" s="1314"/>
      <c r="BS79" s="1314"/>
      <c r="BT79" s="1314"/>
      <c r="BU79" s="1314"/>
      <c r="BV79" s="1314"/>
      <c r="BW79" s="1314"/>
      <c r="BX79" s="1314">
        <v>9.9</v>
      </c>
      <c r="BY79" s="1314"/>
      <c r="BZ79" s="1314"/>
      <c r="CA79" s="1314"/>
      <c r="CB79" s="1314"/>
      <c r="CC79" s="1314"/>
      <c r="CD79" s="1314"/>
      <c r="CE79" s="1314"/>
      <c r="CF79" s="1314">
        <v>9.9</v>
      </c>
      <c r="CG79" s="1314"/>
      <c r="CH79" s="1314"/>
      <c r="CI79" s="1314"/>
      <c r="CJ79" s="1314"/>
      <c r="CK79" s="1314"/>
      <c r="CL79" s="1314"/>
      <c r="CM79" s="1314"/>
      <c r="CN79" s="1314">
        <v>9.9</v>
      </c>
      <c r="CO79" s="1314"/>
      <c r="CP79" s="1314"/>
      <c r="CQ79" s="1314"/>
      <c r="CR79" s="1314"/>
      <c r="CS79" s="1314"/>
      <c r="CT79" s="1314"/>
      <c r="CU79" s="1314"/>
      <c r="CV79" s="1314">
        <v>9.5</v>
      </c>
      <c r="CW79" s="1314"/>
      <c r="CX79" s="1314"/>
      <c r="CY79" s="1314"/>
      <c r="CZ79" s="1314"/>
      <c r="DA79" s="1314"/>
      <c r="DB79" s="1314"/>
      <c r="DC79" s="1314"/>
    </row>
    <row r="80" spans="2:107" ht="13.2" x14ac:dyDescent="0.2">
      <c r="B80" s="397"/>
      <c r="G80" s="1324"/>
      <c r="H80" s="1324"/>
      <c r="I80" s="1333"/>
      <c r="J80" s="1333"/>
      <c r="K80" s="1335"/>
      <c r="L80" s="1335"/>
      <c r="M80" s="1335"/>
      <c r="N80" s="1335"/>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0866141732283472" right="0.70866141732283472" top="0.74803149606299213" bottom="0.74803149606299213" header="0.31496062992125984" footer="0.31496062992125984"/>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290A0-3B7E-4D99-AAF9-5D4E743964A9}">
  <sheetPr>
    <pageSetUpPr fitToPage="1"/>
  </sheetPr>
  <dimension ref="A1:DR125"/>
  <sheetViews>
    <sheetView topLeftCell="A34" zoomScale="70" zoomScaleNormal="70" workbookViewId="0">
      <selection activeCell="BK21" sqref="BK21:BL37"/>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3221-8221-4A51-B2CA-34E961C063BB}">
  <sheetPr>
    <pageSetUpPr fitToPage="1"/>
  </sheetPr>
  <dimension ref="A1:DR125"/>
  <sheetViews>
    <sheetView zoomScale="70" zoomScaleNormal="70" workbookViewId="0">
      <selection activeCell="BZ8" sqref="BZ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507</v>
      </c>
    </row>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100438</v>
      </c>
      <c r="E3" s="162"/>
      <c r="F3" s="163">
        <v>107537</v>
      </c>
      <c r="G3" s="164"/>
      <c r="H3" s="165"/>
    </row>
    <row r="4" spans="1:8" x14ac:dyDescent="0.2">
      <c r="A4" s="166"/>
      <c r="B4" s="167"/>
      <c r="C4" s="168"/>
      <c r="D4" s="169">
        <v>42990</v>
      </c>
      <c r="E4" s="170"/>
      <c r="F4" s="171">
        <v>57923</v>
      </c>
      <c r="G4" s="172"/>
      <c r="H4" s="173"/>
    </row>
    <row r="5" spans="1:8" x14ac:dyDescent="0.2">
      <c r="A5" s="154" t="s">
        <v>552</v>
      </c>
      <c r="B5" s="159"/>
      <c r="C5" s="160"/>
      <c r="D5" s="161">
        <v>102206</v>
      </c>
      <c r="E5" s="162"/>
      <c r="F5" s="163">
        <v>113913</v>
      </c>
      <c r="G5" s="164"/>
      <c r="H5" s="165"/>
    </row>
    <row r="6" spans="1:8" x14ac:dyDescent="0.2">
      <c r="A6" s="166"/>
      <c r="B6" s="167"/>
      <c r="C6" s="168"/>
      <c r="D6" s="169">
        <v>35991</v>
      </c>
      <c r="E6" s="170"/>
      <c r="F6" s="171">
        <v>53160</v>
      </c>
      <c r="G6" s="172"/>
      <c r="H6" s="173"/>
    </row>
    <row r="7" spans="1:8" x14ac:dyDescent="0.2">
      <c r="A7" s="154" t="s">
        <v>553</v>
      </c>
      <c r="B7" s="159"/>
      <c r="C7" s="160"/>
      <c r="D7" s="161">
        <v>121621</v>
      </c>
      <c r="E7" s="162"/>
      <c r="F7" s="163">
        <v>115050</v>
      </c>
      <c r="G7" s="164"/>
      <c r="H7" s="165"/>
    </row>
    <row r="8" spans="1:8" x14ac:dyDescent="0.2">
      <c r="A8" s="166"/>
      <c r="B8" s="167"/>
      <c r="C8" s="168"/>
      <c r="D8" s="169">
        <v>47624</v>
      </c>
      <c r="E8" s="170"/>
      <c r="F8" s="171">
        <v>53792</v>
      </c>
      <c r="G8" s="172"/>
      <c r="H8" s="173"/>
    </row>
    <row r="9" spans="1:8" x14ac:dyDescent="0.2">
      <c r="A9" s="154" t="s">
        <v>554</v>
      </c>
      <c r="B9" s="159"/>
      <c r="C9" s="160"/>
      <c r="D9" s="161">
        <v>101339</v>
      </c>
      <c r="E9" s="162"/>
      <c r="F9" s="163">
        <v>118252</v>
      </c>
      <c r="G9" s="164"/>
      <c r="H9" s="165"/>
    </row>
    <row r="10" spans="1:8" x14ac:dyDescent="0.2">
      <c r="A10" s="166"/>
      <c r="B10" s="167"/>
      <c r="C10" s="168"/>
      <c r="D10" s="169">
        <v>34121</v>
      </c>
      <c r="E10" s="170"/>
      <c r="F10" s="171">
        <v>49994</v>
      </c>
      <c r="G10" s="172"/>
      <c r="H10" s="173"/>
    </row>
    <row r="11" spans="1:8" x14ac:dyDescent="0.2">
      <c r="A11" s="154" t="s">
        <v>555</v>
      </c>
      <c r="B11" s="159"/>
      <c r="C11" s="160"/>
      <c r="D11" s="161">
        <v>126934</v>
      </c>
      <c r="E11" s="162"/>
      <c r="F11" s="163">
        <v>120302</v>
      </c>
      <c r="G11" s="164"/>
      <c r="H11" s="165"/>
    </row>
    <row r="12" spans="1:8" x14ac:dyDescent="0.2">
      <c r="A12" s="166"/>
      <c r="B12" s="167"/>
      <c r="C12" s="174"/>
      <c r="D12" s="169">
        <v>49989</v>
      </c>
      <c r="E12" s="170"/>
      <c r="F12" s="171">
        <v>59328</v>
      </c>
      <c r="G12" s="172"/>
      <c r="H12" s="173"/>
    </row>
    <row r="13" spans="1:8" x14ac:dyDescent="0.2">
      <c r="A13" s="154"/>
      <c r="B13" s="159"/>
      <c r="C13" s="175"/>
      <c r="D13" s="176">
        <v>110508</v>
      </c>
      <c r="E13" s="177"/>
      <c r="F13" s="178">
        <v>115011</v>
      </c>
      <c r="G13" s="179"/>
      <c r="H13" s="165"/>
    </row>
    <row r="14" spans="1:8" x14ac:dyDescent="0.2">
      <c r="A14" s="166"/>
      <c r="B14" s="167"/>
      <c r="C14" s="168"/>
      <c r="D14" s="169">
        <v>42143</v>
      </c>
      <c r="E14" s="170"/>
      <c r="F14" s="171">
        <v>54839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1.01</v>
      </c>
      <c r="C19" s="180">
        <f>ROUND(VALUE(SUBSTITUTE(実質収支比率等に係る経年分析!G$48,"▲","-")),2)</f>
        <v>1.57</v>
      </c>
      <c r="D19" s="180">
        <f>ROUND(VALUE(SUBSTITUTE(実質収支比率等に係る経年分析!H$48,"▲","-")),2)</f>
        <v>2.42</v>
      </c>
      <c r="E19" s="180">
        <f>ROUND(VALUE(SUBSTITUTE(実質収支比率等に係る経年分析!I$48,"▲","-")),2)</f>
        <v>3.89</v>
      </c>
      <c r="F19" s="180">
        <f>ROUND(VALUE(SUBSTITUTE(実質収支比率等に係る経年分析!J$48,"▲","-")),2)</f>
        <v>1.53</v>
      </c>
    </row>
    <row r="20" spans="1:11" x14ac:dyDescent="0.2">
      <c r="A20" s="180" t="s">
        <v>55</v>
      </c>
      <c r="B20" s="180">
        <f>ROUND(VALUE(SUBSTITUTE(実質収支比率等に係る経年分析!F$47,"▲","-")),2)</f>
        <v>37.83</v>
      </c>
      <c r="C20" s="180">
        <f>ROUND(VALUE(SUBSTITUTE(実質収支比率等に係る経年分析!G$47,"▲","-")),2)</f>
        <v>35.130000000000003</v>
      </c>
      <c r="D20" s="180">
        <f>ROUND(VALUE(SUBSTITUTE(実質収支比率等に係る経年分析!H$47,"▲","-")),2)</f>
        <v>29.47</v>
      </c>
      <c r="E20" s="180">
        <f>ROUND(VALUE(SUBSTITUTE(実質収支比率等に係る経年分析!I$47,"▲","-")),2)</f>
        <v>27.82</v>
      </c>
      <c r="F20" s="180">
        <f>ROUND(VALUE(SUBSTITUTE(実質収支比率等に係る経年分析!J$47,"▲","-")),2)</f>
        <v>25.42</v>
      </c>
    </row>
    <row r="21" spans="1:11" x14ac:dyDescent="0.2">
      <c r="A21" s="180" t="s">
        <v>56</v>
      </c>
      <c r="B21" s="180">
        <f>IF(ISNUMBER(VALUE(SUBSTITUTE(実質収支比率等に係る経年分析!F$49,"▲","-"))),ROUND(VALUE(SUBSTITUTE(実質収支比率等に係る経年分析!F$49,"▲","-")),2),NA())</f>
        <v>-3.45</v>
      </c>
      <c r="C21" s="180">
        <f>IF(ISNUMBER(VALUE(SUBSTITUTE(実質収支比率等に係る経年分析!G$49,"▲","-"))),ROUND(VALUE(SUBSTITUTE(実質収支比率等に係る経年分析!G$49,"▲","-")),2),NA())</f>
        <v>-2.35</v>
      </c>
      <c r="D21" s="180">
        <f>IF(ISNUMBER(VALUE(SUBSTITUTE(実質収支比率等に係る経年分析!H$49,"▲","-"))),ROUND(VALUE(SUBSTITUTE(実質収支比率等に係る経年分析!H$49,"▲","-")),2),NA())</f>
        <v>-5.08</v>
      </c>
      <c r="E21" s="180">
        <f>IF(ISNUMBER(VALUE(SUBSTITUTE(実質収支比率等に係る経年分析!I$49,"▲","-"))),ROUND(VALUE(SUBSTITUTE(実質収支比率等に係る経年分析!I$49,"▲","-")),2),NA())</f>
        <v>-1.79</v>
      </c>
      <c r="F21" s="180">
        <f>IF(ISNUMBER(VALUE(SUBSTITUTE(実質収支比率等に係る経年分析!J$49,"▲","-"))),ROUND(VALUE(SUBSTITUTE(実質収支比率等に係る経年分析!J$49,"▲","-")),2),NA())</f>
        <v>-5.7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2">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2">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2">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5.82</v>
      </c>
    </row>
    <row r="36" spans="1:16" x14ac:dyDescent="0.2">
      <c r="A36" s="181" t="str">
        <f>IF(連結実質赤字比率に係る赤字・黒字の構成分析!C$34="",NA(),連結実質赤字比率に係る赤字・黒字の構成分析!C$34)</f>
        <v>国民健康保険病院事業会計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13.23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769</v>
      </c>
      <c r="E42" s="182"/>
      <c r="F42" s="182"/>
      <c r="G42" s="182">
        <f>'実質公債費比率（分子）の構造'!L$52</f>
        <v>793</v>
      </c>
      <c r="H42" s="182"/>
      <c r="I42" s="182"/>
      <c r="J42" s="182">
        <f>'実質公債費比率（分子）の構造'!M$52</f>
        <v>766</v>
      </c>
      <c r="K42" s="182"/>
      <c r="L42" s="182"/>
      <c r="M42" s="182">
        <f>'実質公債費比率（分子）の構造'!N$52</f>
        <v>788</v>
      </c>
      <c r="N42" s="182"/>
      <c r="O42" s="182"/>
      <c r="P42" s="182">
        <f>'実質公債費比率（分子）の構造'!O$52</f>
        <v>792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6</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2">
      <c r="A45" s="182" t="s">
        <v>66</v>
      </c>
      <c r="B45" s="182">
        <f>'実質公債費比率（分子）の構造'!K$49</f>
        <v>50</v>
      </c>
      <c r="C45" s="182"/>
      <c r="D45" s="182"/>
      <c r="E45" s="182">
        <f>'実質公債費比率（分子）の構造'!L$49</f>
        <v>50</v>
      </c>
      <c r="F45" s="182"/>
      <c r="G45" s="182"/>
      <c r="H45" s="182">
        <f>'実質公債費比率（分子）の構造'!M$49</f>
        <v>25</v>
      </c>
      <c r="I45" s="182"/>
      <c r="J45" s="182"/>
      <c r="K45" s="182">
        <f>'実質公債費比率（分子）の構造'!N$49</f>
        <v>25</v>
      </c>
      <c r="L45" s="182"/>
      <c r="M45" s="182"/>
      <c r="N45" s="182">
        <f>'実質公債費比率（分子）の構造'!O$49</f>
        <v>45</v>
      </c>
      <c r="O45" s="182"/>
      <c r="P45" s="182"/>
    </row>
    <row r="46" spans="1:16" x14ac:dyDescent="0.2">
      <c r="A46" s="182" t="s">
        <v>67</v>
      </c>
      <c r="B46" s="182">
        <f>'実質公債費比率（分子）の構造'!K$48</f>
        <v>203</v>
      </c>
      <c r="C46" s="182"/>
      <c r="D46" s="182"/>
      <c r="E46" s="182">
        <f>'実質公債費比率（分子）の構造'!L$48</f>
        <v>205</v>
      </c>
      <c r="F46" s="182"/>
      <c r="G46" s="182"/>
      <c r="H46" s="182">
        <f>'実質公債費比率（分子）の構造'!M$48</f>
        <v>204</v>
      </c>
      <c r="I46" s="182"/>
      <c r="J46" s="182"/>
      <c r="K46" s="182">
        <f>'実質公債費比率（分子）の構造'!N$48</f>
        <v>204</v>
      </c>
      <c r="L46" s="182"/>
      <c r="M46" s="182"/>
      <c r="N46" s="182">
        <f>'実質公債費比率（分子）の構造'!O$48</f>
        <v>204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753</v>
      </c>
      <c r="C49" s="182"/>
      <c r="D49" s="182"/>
      <c r="E49" s="182">
        <f>'実質公債費比率（分子）の構造'!L$45</f>
        <v>759</v>
      </c>
      <c r="F49" s="182"/>
      <c r="G49" s="182"/>
      <c r="H49" s="182">
        <f>'実質公債費比率（分子）の構造'!M$45</f>
        <v>750</v>
      </c>
      <c r="I49" s="182"/>
      <c r="J49" s="182"/>
      <c r="K49" s="182">
        <f>'実質公債費比率（分子）の構造'!N$45</f>
        <v>765</v>
      </c>
      <c r="L49" s="182"/>
      <c r="M49" s="182"/>
      <c r="N49" s="182">
        <f>'実質公債費比率（分子）の構造'!O$45</f>
        <v>785</v>
      </c>
      <c r="O49" s="182"/>
      <c r="P49" s="182"/>
    </row>
    <row r="50" spans="1:16" x14ac:dyDescent="0.2">
      <c r="A50" s="182" t="s">
        <v>71</v>
      </c>
      <c r="B50" s="182" t="e">
        <f>NA()</f>
        <v>#N/A</v>
      </c>
      <c r="C50" s="182">
        <f>IF(ISNUMBER('実質公債費比率（分子）の構造'!K$53),'実質公債費比率（分子）の構造'!K$53,NA())</f>
        <v>243</v>
      </c>
      <c r="D50" s="182" t="e">
        <f>NA()</f>
        <v>#N/A</v>
      </c>
      <c r="E50" s="182" t="e">
        <f>NA()</f>
        <v>#N/A</v>
      </c>
      <c r="F50" s="182">
        <f>IF(ISNUMBER('実質公債費比率（分子）の構造'!L$53),'実質公債費比率（分子）の構造'!L$53,NA())</f>
        <v>221</v>
      </c>
      <c r="G50" s="182" t="e">
        <f>NA()</f>
        <v>#N/A</v>
      </c>
      <c r="H50" s="182" t="e">
        <f>NA()</f>
        <v>#N/A</v>
      </c>
      <c r="I50" s="182">
        <f>IF(ISNUMBER('実質公債費比率（分子）の構造'!M$53),'実質公債費比率（分子）の構造'!M$53,NA())</f>
        <v>213</v>
      </c>
      <c r="J50" s="182" t="e">
        <f>NA()</f>
        <v>#N/A</v>
      </c>
      <c r="K50" s="182" t="e">
        <f>NA()</f>
        <v>#N/A</v>
      </c>
      <c r="L50" s="182">
        <f>IF(ISNUMBER('実質公債費比率（分子）の構造'!N$53),'実質公債費比率（分子）の構造'!N$53,NA())</f>
        <v>206</v>
      </c>
      <c r="M50" s="182" t="e">
        <f>NA()</f>
        <v>#N/A</v>
      </c>
      <c r="N50" s="182" t="e">
        <f>NA()</f>
        <v>#N/A</v>
      </c>
      <c r="O50" s="182">
        <f>IF(ISNUMBER('実質公債費比率（分子）の構造'!O$53),'実質公債費比率（分子）の構造'!O$53,NA())</f>
        <v>242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7525</v>
      </c>
      <c r="E56" s="181"/>
      <c r="F56" s="181"/>
      <c r="G56" s="181">
        <f>'将来負担比率（分子）の構造'!J$52</f>
        <v>7271</v>
      </c>
      <c r="H56" s="181"/>
      <c r="I56" s="181"/>
      <c r="J56" s="181">
        <f>'将来負担比率（分子）の構造'!K$52</f>
        <v>7050</v>
      </c>
      <c r="K56" s="181"/>
      <c r="L56" s="181"/>
      <c r="M56" s="181">
        <f>'将来負担比率（分子）の構造'!L$52</f>
        <v>6889</v>
      </c>
      <c r="N56" s="181"/>
      <c r="O56" s="181"/>
      <c r="P56" s="181">
        <f>'将来負担比率（分子）の構造'!M$52</f>
        <v>6861</v>
      </c>
    </row>
    <row r="57" spans="1:16" x14ac:dyDescent="0.2">
      <c r="A57" s="181" t="s">
        <v>42</v>
      </c>
      <c r="B57" s="181"/>
      <c r="C57" s="181"/>
      <c r="D57" s="181">
        <f>'将来負担比率（分子）の構造'!I$51</f>
        <v>117</v>
      </c>
      <c r="E57" s="181"/>
      <c r="F57" s="181"/>
      <c r="G57" s="181">
        <f>'将来負担比率（分子）の構造'!J$51</f>
        <v>105</v>
      </c>
      <c r="H57" s="181"/>
      <c r="I57" s="181"/>
      <c r="J57" s="181">
        <f>'将来負担比率（分子）の構造'!K$51</f>
        <v>93</v>
      </c>
      <c r="K57" s="181"/>
      <c r="L57" s="181"/>
      <c r="M57" s="181">
        <f>'将来負担比率（分子）の構造'!L$51</f>
        <v>181</v>
      </c>
      <c r="N57" s="181"/>
      <c r="O57" s="181"/>
      <c r="P57" s="181">
        <f>'将来負担比率（分子）の構造'!M$51</f>
        <v>258</v>
      </c>
    </row>
    <row r="58" spans="1:16" x14ac:dyDescent="0.2">
      <c r="A58" s="181" t="s">
        <v>41</v>
      </c>
      <c r="B58" s="181"/>
      <c r="C58" s="181"/>
      <c r="D58" s="181">
        <f>'将来負担比率（分子）の構造'!I$50</f>
        <v>3477</v>
      </c>
      <c r="E58" s="181"/>
      <c r="F58" s="181"/>
      <c r="G58" s="181">
        <f>'将来負担比率（分子）の構造'!J$50</f>
        <v>3412</v>
      </c>
      <c r="H58" s="181"/>
      <c r="I58" s="181"/>
      <c r="J58" s="181">
        <f>'将来負担比率（分子）の構造'!K$50</f>
        <v>3082</v>
      </c>
      <c r="K58" s="181"/>
      <c r="L58" s="181"/>
      <c r="M58" s="181">
        <f>'将来負担比率（分子）の構造'!L$50</f>
        <v>3007</v>
      </c>
      <c r="N58" s="181"/>
      <c r="O58" s="181"/>
      <c r="P58" s="181">
        <f>'将来負担比率（分子）の構造'!M$50</f>
        <v>3071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1075</v>
      </c>
      <c r="C62" s="181"/>
      <c r="D62" s="181"/>
      <c r="E62" s="181">
        <f>'将来負担比率（分子）の構造'!J$45</f>
        <v>1050</v>
      </c>
      <c r="F62" s="181"/>
      <c r="G62" s="181"/>
      <c r="H62" s="181">
        <f>'将来負担比率（分子）の構造'!K$45</f>
        <v>977</v>
      </c>
      <c r="I62" s="181"/>
      <c r="J62" s="181"/>
      <c r="K62" s="181">
        <f>'将来負担比率（分子）の構造'!L$45</f>
        <v>899</v>
      </c>
      <c r="L62" s="181"/>
      <c r="M62" s="181"/>
      <c r="N62" s="181">
        <f>'将来負担比率（分子）の構造'!M$45</f>
        <v>846</v>
      </c>
      <c r="O62" s="181"/>
      <c r="P62" s="181"/>
    </row>
    <row r="63" spans="1:16" x14ac:dyDescent="0.2">
      <c r="A63" s="181" t="s">
        <v>34</v>
      </c>
      <c r="B63" s="181">
        <f>'将来負担比率（分子）の構造'!I$44</f>
        <v>759</v>
      </c>
      <c r="C63" s="181"/>
      <c r="D63" s="181"/>
      <c r="E63" s="181">
        <f>'将来負担比率（分子）の構造'!J$44</f>
        <v>716</v>
      </c>
      <c r="F63" s="181"/>
      <c r="G63" s="181"/>
      <c r="H63" s="181">
        <f>'将来負担比率（分子）の構造'!K$44</f>
        <v>692</v>
      </c>
      <c r="I63" s="181"/>
      <c r="J63" s="181"/>
      <c r="K63" s="181">
        <f>'将来負担比率（分子）の構造'!L$44</f>
        <v>669</v>
      </c>
      <c r="L63" s="181"/>
      <c r="M63" s="181"/>
      <c r="N63" s="181">
        <f>'将来負担比率（分子）の構造'!M$44</f>
        <v>627</v>
      </c>
      <c r="O63" s="181"/>
      <c r="P63" s="181"/>
    </row>
    <row r="64" spans="1:16" x14ac:dyDescent="0.2">
      <c r="A64" s="181" t="s">
        <v>33</v>
      </c>
      <c r="B64" s="181">
        <f>'将来負担比率（分子）の構造'!I$43</f>
        <v>2182</v>
      </c>
      <c r="C64" s="181"/>
      <c r="D64" s="181"/>
      <c r="E64" s="181">
        <f>'将来負担比率（分子）の構造'!J$43</f>
        <v>2019</v>
      </c>
      <c r="F64" s="181"/>
      <c r="G64" s="181"/>
      <c r="H64" s="181">
        <f>'将来負担比率（分子）の構造'!K$43</f>
        <v>1864</v>
      </c>
      <c r="I64" s="181"/>
      <c r="J64" s="181"/>
      <c r="K64" s="181">
        <f>'将来負担比率（分子）の構造'!L$43</f>
        <v>1710</v>
      </c>
      <c r="L64" s="181"/>
      <c r="M64" s="181"/>
      <c r="N64" s="181">
        <f>'将来負担比率（分子）の構造'!M$43</f>
        <v>1553</v>
      </c>
      <c r="O64" s="181"/>
      <c r="P64" s="181"/>
    </row>
    <row r="65" spans="1:16" x14ac:dyDescent="0.2">
      <c r="A65" s="181" t="s">
        <v>32</v>
      </c>
      <c r="B65" s="181">
        <f>'将来負担比率（分子）の構造'!I$42</f>
        <v>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6946</v>
      </c>
      <c r="C66" s="181"/>
      <c r="D66" s="181"/>
      <c r="E66" s="181">
        <f>'将来負担比率（分子）の構造'!J$41</f>
        <v>6829</v>
      </c>
      <c r="F66" s="181"/>
      <c r="G66" s="181"/>
      <c r="H66" s="181">
        <f>'将来負担比率（分子）の構造'!K$41</f>
        <v>6875</v>
      </c>
      <c r="I66" s="181"/>
      <c r="J66" s="181"/>
      <c r="K66" s="181">
        <f>'将来負担比率（分子）の構造'!L$41</f>
        <v>6718</v>
      </c>
      <c r="L66" s="181"/>
      <c r="M66" s="181"/>
      <c r="N66" s="181">
        <f>'将来負担比率（分子）の構造'!M$41</f>
        <v>6755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183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1365</v>
      </c>
      <c r="C72" s="185">
        <f>基金残高に係る経年分析!G55</f>
        <v>1310</v>
      </c>
      <c r="D72" s="185">
        <f>基金残高に係る経年分析!H55</f>
        <v>1247</v>
      </c>
    </row>
    <row r="73" spans="1:16" x14ac:dyDescent="0.2">
      <c r="A73" s="184" t="s">
        <v>78</v>
      </c>
      <c r="B73" s="185">
        <f>基金残高に係る経年分析!F56</f>
        <v>71</v>
      </c>
      <c r="C73" s="185">
        <f>基金残高に係る経年分析!G56</f>
        <v>71</v>
      </c>
      <c r="D73" s="185">
        <f>基金残高に係る経年分析!H56</f>
        <v>71</v>
      </c>
    </row>
    <row r="74" spans="1:16" x14ac:dyDescent="0.2">
      <c r="A74" s="184" t="s">
        <v>79</v>
      </c>
      <c r="B74" s="185">
        <f>基金残高に係る経年分析!F57</f>
        <v>1434</v>
      </c>
      <c r="C74" s="185">
        <f>基金残高に係る経年分析!G57</f>
        <v>1436</v>
      </c>
      <c r="D74" s="185">
        <f>基金残高に係る経年分析!H57</f>
        <v>1524</v>
      </c>
    </row>
  </sheetData>
  <sheetProtection algorithmName="SHA-512" hashValue="QCDzq4PHcWcw3LkL1AZhRP3AOUUlBcHlSNraOprEldafArEGkV9KluLgjqkYfMJWP9WdK1uCA2hEmcqbgCP4BQ==" saltValue="jYlZTR4qmR2dG698anp9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232</v>
      </c>
      <c r="C5" s="747"/>
      <c r="D5" s="747"/>
      <c r="E5" s="747"/>
      <c r="F5" s="747"/>
      <c r="G5" s="747"/>
      <c r="H5" s="747"/>
      <c r="I5" s="747"/>
      <c r="J5" s="747"/>
      <c r="K5" s="747"/>
      <c r="L5" s="747"/>
      <c r="M5" s="747"/>
      <c r="N5" s="747"/>
      <c r="O5" s="747"/>
      <c r="P5" s="747"/>
      <c r="Q5" s="748"/>
      <c r="R5" s="735">
        <v>1055128</v>
      </c>
      <c r="S5" s="736"/>
      <c r="T5" s="736"/>
      <c r="U5" s="736"/>
      <c r="V5" s="736"/>
      <c r="W5" s="736"/>
      <c r="X5" s="736"/>
      <c r="Y5" s="779"/>
      <c r="Z5" s="797">
        <v>9.9</v>
      </c>
      <c r="AA5" s="797"/>
      <c r="AB5" s="797"/>
      <c r="AC5" s="797"/>
      <c r="AD5" s="798">
        <v>1055128</v>
      </c>
      <c r="AE5" s="798"/>
      <c r="AF5" s="798"/>
      <c r="AG5" s="798"/>
      <c r="AH5" s="798"/>
      <c r="AI5" s="798"/>
      <c r="AJ5" s="798"/>
      <c r="AK5" s="798"/>
      <c r="AL5" s="780">
        <v>21.9</v>
      </c>
      <c r="AM5" s="751"/>
      <c r="AN5" s="751"/>
      <c r="AO5" s="781"/>
      <c r="AP5" s="746" t="s">
        <v>233</v>
      </c>
      <c r="AQ5" s="747"/>
      <c r="AR5" s="747"/>
      <c r="AS5" s="747"/>
      <c r="AT5" s="747"/>
      <c r="AU5" s="747"/>
      <c r="AV5" s="747"/>
      <c r="AW5" s="747"/>
      <c r="AX5" s="747"/>
      <c r="AY5" s="747"/>
      <c r="AZ5" s="747"/>
      <c r="BA5" s="747"/>
      <c r="BB5" s="747"/>
      <c r="BC5" s="747"/>
      <c r="BD5" s="747"/>
      <c r="BE5" s="747"/>
      <c r="BF5" s="748"/>
      <c r="BG5" s="680">
        <v>1055128</v>
      </c>
      <c r="BH5" s="681"/>
      <c r="BI5" s="681"/>
      <c r="BJ5" s="681"/>
      <c r="BK5" s="681"/>
      <c r="BL5" s="681"/>
      <c r="BM5" s="681"/>
      <c r="BN5" s="682"/>
      <c r="BO5" s="713">
        <v>100</v>
      </c>
      <c r="BP5" s="713"/>
      <c r="BQ5" s="713"/>
      <c r="BR5" s="713"/>
      <c r="BS5" s="714">
        <v>64727</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2">
      <c r="B6" s="677" t="s">
        <v>237</v>
      </c>
      <c r="C6" s="678"/>
      <c r="D6" s="678"/>
      <c r="E6" s="678"/>
      <c r="F6" s="678"/>
      <c r="G6" s="678"/>
      <c r="H6" s="678"/>
      <c r="I6" s="678"/>
      <c r="J6" s="678"/>
      <c r="K6" s="678"/>
      <c r="L6" s="678"/>
      <c r="M6" s="678"/>
      <c r="N6" s="678"/>
      <c r="O6" s="678"/>
      <c r="P6" s="678"/>
      <c r="Q6" s="679"/>
      <c r="R6" s="680">
        <v>119496</v>
      </c>
      <c r="S6" s="681"/>
      <c r="T6" s="681"/>
      <c r="U6" s="681"/>
      <c r="V6" s="681"/>
      <c r="W6" s="681"/>
      <c r="X6" s="681"/>
      <c r="Y6" s="682"/>
      <c r="Z6" s="713">
        <v>1.1000000000000001</v>
      </c>
      <c r="AA6" s="713"/>
      <c r="AB6" s="713"/>
      <c r="AC6" s="713"/>
      <c r="AD6" s="714">
        <v>119496</v>
      </c>
      <c r="AE6" s="714"/>
      <c r="AF6" s="714"/>
      <c r="AG6" s="714"/>
      <c r="AH6" s="714"/>
      <c r="AI6" s="714"/>
      <c r="AJ6" s="714"/>
      <c r="AK6" s="714"/>
      <c r="AL6" s="683">
        <v>2.5</v>
      </c>
      <c r="AM6" s="684"/>
      <c r="AN6" s="684"/>
      <c r="AO6" s="715"/>
      <c r="AP6" s="677" t="s">
        <v>238</v>
      </c>
      <c r="AQ6" s="678"/>
      <c r="AR6" s="678"/>
      <c r="AS6" s="678"/>
      <c r="AT6" s="678"/>
      <c r="AU6" s="678"/>
      <c r="AV6" s="678"/>
      <c r="AW6" s="678"/>
      <c r="AX6" s="678"/>
      <c r="AY6" s="678"/>
      <c r="AZ6" s="678"/>
      <c r="BA6" s="678"/>
      <c r="BB6" s="678"/>
      <c r="BC6" s="678"/>
      <c r="BD6" s="678"/>
      <c r="BE6" s="678"/>
      <c r="BF6" s="679"/>
      <c r="BG6" s="680">
        <v>1055128</v>
      </c>
      <c r="BH6" s="681"/>
      <c r="BI6" s="681"/>
      <c r="BJ6" s="681"/>
      <c r="BK6" s="681"/>
      <c r="BL6" s="681"/>
      <c r="BM6" s="681"/>
      <c r="BN6" s="682"/>
      <c r="BO6" s="713">
        <v>100</v>
      </c>
      <c r="BP6" s="713"/>
      <c r="BQ6" s="713"/>
      <c r="BR6" s="713"/>
      <c r="BS6" s="714">
        <v>64727</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93769</v>
      </c>
      <c r="CS6" s="681"/>
      <c r="CT6" s="681"/>
      <c r="CU6" s="681"/>
      <c r="CV6" s="681"/>
      <c r="CW6" s="681"/>
      <c r="CX6" s="681"/>
      <c r="CY6" s="682"/>
      <c r="CZ6" s="780">
        <v>0.9</v>
      </c>
      <c r="DA6" s="751"/>
      <c r="DB6" s="751"/>
      <c r="DC6" s="783"/>
      <c r="DD6" s="686" t="s">
        <v>139</v>
      </c>
      <c r="DE6" s="681"/>
      <c r="DF6" s="681"/>
      <c r="DG6" s="681"/>
      <c r="DH6" s="681"/>
      <c r="DI6" s="681"/>
      <c r="DJ6" s="681"/>
      <c r="DK6" s="681"/>
      <c r="DL6" s="681"/>
      <c r="DM6" s="681"/>
      <c r="DN6" s="681"/>
      <c r="DO6" s="681"/>
      <c r="DP6" s="682"/>
      <c r="DQ6" s="686">
        <v>93764</v>
      </c>
      <c r="DR6" s="681"/>
      <c r="DS6" s="681"/>
      <c r="DT6" s="681"/>
      <c r="DU6" s="681"/>
      <c r="DV6" s="681"/>
      <c r="DW6" s="681"/>
      <c r="DX6" s="681"/>
      <c r="DY6" s="681"/>
      <c r="DZ6" s="681"/>
      <c r="EA6" s="681"/>
      <c r="EB6" s="681"/>
      <c r="EC6" s="727"/>
    </row>
    <row r="7" spans="2:143" ht="11.25" customHeight="1" x14ac:dyDescent="0.2">
      <c r="B7" s="677" t="s">
        <v>240</v>
      </c>
      <c r="C7" s="678"/>
      <c r="D7" s="678"/>
      <c r="E7" s="678"/>
      <c r="F7" s="678"/>
      <c r="G7" s="678"/>
      <c r="H7" s="678"/>
      <c r="I7" s="678"/>
      <c r="J7" s="678"/>
      <c r="K7" s="678"/>
      <c r="L7" s="678"/>
      <c r="M7" s="678"/>
      <c r="N7" s="678"/>
      <c r="O7" s="678"/>
      <c r="P7" s="678"/>
      <c r="Q7" s="679"/>
      <c r="R7" s="680">
        <v>506</v>
      </c>
      <c r="S7" s="681"/>
      <c r="T7" s="681"/>
      <c r="U7" s="681"/>
      <c r="V7" s="681"/>
      <c r="W7" s="681"/>
      <c r="X7" s="681"/>
      <c r="Y7" s="682"/>
      <c r="Z7" s="713">
        <v>0</v>
      </c>
      <c r="AA7" s="713"/>
      <c r="AB7" s="713"/>
      <c r="AC7" s="713"/>
      <c r="AD7" s="714">
        <v>506</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421446</v>
      </c>
      <c r="BH7" s="681"/>
      <c r="BI7" s="681"/>
      <c r="BJ7" s="681"/>
      <c r="BK7" s="681"/>
      <c r="BL7" s="681"/>
      <c r="BM7" s="681"/>
      <c r="BN7" s="682"/>
      <c r="BO7" s="713">
        <v>39.9</v>
      </c>
      <c r="BP7" s="713"/>
      <c r="BQ7" s="713"/>
      <c r="BR7" s="713"/>
      <c r="BS7" s="714">
        <v>4303</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2610084</v>
      </c>
      <c r="CS7" s="681"/>
      <c r="CT7" s="681"/>
      <c r="CU7" s="681"/>
      <c r="CV7" s="681"/>
      <c r="CW7" s="681"/>
      <c r="CX7" s="681"/>
      <c r="CY7" s="682"/>
      <c r="CZ7" s="713">
        <v>24.9</v>
      </c>
      <c r="DA7" s="713"/>
      <c r="DB7" s="713"/>
      <c r="DC7" s="713"/>
      <c r="DD7" s="686">
        <v>291536</v>
      </c>
      <c r="DE7" s="681"/>
      <c r="DF7" s="681"/>
      <c r="DG7" s="681"/>
      <c r="DH7" s="681"/>
      <c r="DI7" s="681"/>
      <c r="DJ7" s="681"/>
      <c r="DK7" s="681"/>
      <c r="DL7" s="681"/>
      <c r="DM7" s="681"/>
      <c r="DN7" s="681"/>
      <c r="DO7" s="681"/>
      <c r="DP7" s="682"/>
      <c r="DQ7" s="686">
        <v>892579</v>
      </c>
      <c r="DR7" s="681"/>
      <c r="DS7" s="681"/>
      <c r="DT7" s="681"/>
      <c r="DU7" s="681"/>
      <c r="DV7" s="681"/>
      <c r="DW7" s="681"/>
      <c r="DX7" s="681"/>
      <c r="DY7" s="681"/>
      <c r="DZ7" s="681"/>
      <c r="EA7" s="681"/>
      <c r="EB7" s="681"/>
      <c r="EC7" s="727"/>
    </row>
    <row r="8" spans="2:143" ht="11.25" customHeight="1" x14ac:dyDescent="0.2">
      <c r="B8" s="677" t="s">
        <v>243</v>
      </c>
      <c r="C8" s="678"/>
      <c r="D8" s="678"/>
      <c r="E8" s="678"/>
      <c r="F8" s="678"/>
      <c r="G8" s="678"/>
      <c r="H8" s="678"/>
      <c r="I8" s="678"/>
      <c r="J8" s="678"/>
      <c r="K8" s="678"/>
      <c r="L8" s="678"/>
      <c r="M8" s="678"/>
      <c r="N8" s="678"/>
      <c r="O8" s="678"/>
      <c r="P8" s="678"/>
      <c r="Q8" s="679"/>
      <c r="R8" s="680">
        <v>1992</v>
      </c>
      <c r="S8" s="681"/>
      <c r="T8" s="681"/>
      <c r="U8" s="681"/>
      <c r="V8" s="681"/>
      <c r="W8" s="681"/>
      <c r="X8" s="681"/>
      <c r="Y8" s="682"/>
      <c r="Z8" s="713">
        <v>0</v>
      </c>
      <c r="AA8" s="713"/>
      <c r="AB8" s="713"/>
      <c r="AC8" s="713"/>
      <c r="AD8" s="714">
        <v>1992</v>
      </c>
      <c r="AE8" s="714"/>
      <c r="AF8" s="714"/>
      <c r="AG8" s="714"/>
      <c r="AH8" s="714"/>
      <c r="AI8" s="714"/>
      <c r="AJ8" s="714"/>
      <c r="AK8" s="714"/>
      <c r="AL8" s="683">
        <v>0</v>
      </c>
      <c r="AM8" s="684"/>
      <c r="AN8" s="684"/>
      <c r="AO8" s="715"/>
      <c r="AP8" s="677" t="s">
        <v>244</v>
      </c>
      <c r="AQ8" s="678"/>
      <c r="AR8" s="678"/>
      <c r="AS8" s="678"/>
      <c r="AT8" s="678"/>
      <c r="AU8" s="678"/>
      <c r="AV8" s="678"/>
      <c r="AW8" s="678"/>
      <c r="AX8" s="678"/>
      <c r="AY8" s="678"/>
      <c r="AZ8" s="678"/>
      <c r="BA8" s="678"/>
      <c r="BB8" s="678"/>
      <c r="BC8" s="678"/>
      <c r="BD8" s="678"/>
      <c r="BE8" s="678"/>
      <c r="BF8" s="679"/>
      <c r="BG8" s="680">
        <v>18366</v>
      </c>
      <c r="BH8" s="681"/>
      <c r="BI8" s="681"/>
      <c r="BJ8" s="681"/>
      <c r="BK8" s="681"/>
      <c r="BL8" s="681"/>
      <c r="BM8" s="681"/>
      <c r="BN8" s="682"/>
      <c r="BO8" s="713">
        <v>1.7</v>
      </c>
      <c r="BP8" s="713"/>
      <c r="BQ8" s="713"/>
      <c r="BR8" s="713"/>
      <c r="BS8" s="686" t="s">
        <v>139</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2297337</v>
      </c>
      <c r="CS8" s="681"/>
      <c r="CT8" s="681"/>
      <c r="CU8" s="681"/>
      <c r="CV8" s="681"/>
      <c r="CW8" s="681"/>
      <c r="CX8" s="681"/>
      <c r="CY8" s="682"/>
      <c r="CZ8" s="713">
        <v>21.9</v>
      </c>
      <c r="DA8" s="713"/>
      <c r="DB8" s="713"/>
      <c r="DC8" s="713"/>
      <c r="DD8" s="686">
        <v>356</v>
      </c>
      <c r="DE8" s="681"/>
      <c r="DF8" s="681"/>
      <c r="DG8" s="681"/>
      <c r="DH8" s="681"/>
      <c r="DI8" s="681"/>
      <c r="DJ8" s="681"/>
      <c r="DK8" s="681"/>
      <c r="DL8" s="681"/>
      <c r="DM8" s="681"/>
      <c r="DN8" s="681"/>
      <c r="DO8" s="681"/>
      <c r="DP8" s="682"/>
      <c r="DQ8" s="686">
        <v>1213798</v>
      </c>
      <c r="DR8" s="681"/>
      <c r="DS8" s="681"/>
      <c r="DT8" s="681"/>
      <c r="DU8" s="681"/>
      <c r="DV8" s="681"/>
      <c r="DW8" s="681"/>
      <c r="DX8" s="681"/>
      <c r="DY8" s="681"/>
      <c r="DZ8" s="681"/>
      <c r="EA8" s="681"/>
      <c r="EB8" s="681"/>
      <c r="EC8" s="727"/>
    </row>
    <row r="9" spans="2:143" ht="11.25" customHeight="1" x14ac:dyDescent="0.2">
      <c r="B9" s="677" t="s">
        <v>246</v>
      </c>
      <c r="C9" s="678"/>
      <c r="D9" s="678"/>
      <c r="E9" s="678"/>
      <c r="F9" s="678"/>
      <c r="G9" s="678"/>
      <c r="H9" s="678"/>
      <c r="I9" s="678"/>
      <c r="J9" s="678"/>
      <c r="K9" s="678"/>
      <c r="L9" s="678"/>
      <c r="M9" s="678"/>
      <c r="N9" s="678"/>
      <c r="O9" s="678"/>
      <c r="P9" s="678"/>
      <c r="Q9" s="679"/>
      <c r="R9" s="680">
        <v>2402</v>
      </c>
      <c r="S9" s="681"/>
      <c r="T9" s="681"/>
      <c r="U9" s="681"/>
      <c r="V9" s="681"/>
      <c r="W9" s="681"/>
      <c r="X9" s="681"/>
      <c r="Y9" s="682"/>
      <c r="Z9" s="713">
        <v>0</v>
      </c>
      <c r="AA9" s="713"/>
      <c r="AB9" s="713"/>
      <c r="AC9" s="713"/>
      <c r="AD9" s="714">
        <v>2402</v>
      </c>
      <c r="AE9" s="714"/>
      <c r="AF9" s="714"/>
      <c r="AG9" s="714"/>
      <c r="AH9" s="714"/>
      <c r="AI9" s="714"/>
      <c r="AJ9" s="714"/>
      <c r="AK9" s="714"/>
      <c r="AL9" s="683">
        <v>0</v>
      </c>
      <c r="AM9" s="684"/>
      <c r="AN9" s="684"/>
      <c r="AO9" s="715"/>
      <c r="AP9" s="677" t="s">
        <v>247</v>
      </c>
      <c r="AQ9" s="678"/>
      <c r="AR9" s="678"/>
      <c r="AS9" s="678"/>
      <c r="AT9" s="678"/>
      <c r="AU9" s="678"/>
      <c r="AV9" s="678"/>
      <c r="AW9" s="678"/>
      <c r="AX9" s="678"/>
      <c r="AY9" s="678"/>
      <c r="AZ9" s="678"/>
      <c r="BA9" s="678"/>
      <c r="BB9" s="678"/>
      <c r="BC9" s="678"/>
      <c r="BD9" s="678"/>
      <c r="BE9" s="678"/>
      <c r="BF9" s="679"/>
      <c r="BG9" s="680">
        <v>355212</v>
      </c>
      <c r="BH9" s="681"/>
      <c r="BI9" s="681"/>
      <c r="BJ9" s="681"/>
      <c r="BK9" s="681"/>
      <c r="BL9" s="681"/>
      <c r="BM9" s="681"/>
      <c r="BN9" s="682"/>
      <c r="BO9" s="713">
        <v>33.700000000000003</v>
      </c>
      <c r="BP9" s="713"/>
      <c r="BQ9" s="713"/>
      <c r="BR9" s="713"/>
      <c r="BS9" s="686" t="s">
        <v>148</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712208</v>
      </c>
      <c r="CS9" s="681"/>
      <c r="CT9" s="681"/>
      <c r="CU9" s="681"/>
      <c r="CV9" s="681"/>
      <c r="CW9" s="681"/>
      <c r="CX9" s="681"/>
      <c r="CY9" s="682"/>
      <c r="CZ9" s="713">
        <v>6.8</v>
      </c>
      <c r="DA9" s="713"/>
      <c r="DB9" s="713"/>
      <c r="DC9" s="713"/>
      <c r="DD9" s="686">
        <v>10750</v>
      </c>
      <c r="DE9" s="681"/>
      <c r="DF9" s="681"/>
      <c r="DG9" s="681"/>
      <c r="DH9" s="681"/>
      <c r="DI9" s="681"/>
      <c r="DJ9" s="681"/>
      <c r="DK9" s="681"/>
      <c r="DL9" s="681"/>
      <c r="DM9" s="681"/>
      <c r="DN9" s="681"/>
      <c r="DO9" s="681"/>
      <c r="DP9" s="682"/>
      <c r="DQ9" s="686">
        <v>608350</v>
      </c>
      <c r="DR9" s="681"/>
      <c r="DS9" s="681"/>
      <c r="DT9" s="681"/>
      <c r="DU9" s="681"/>
      <c r="DV9" s="681"/>
      <c r="DW9" s="681"/>
      <c r="DX9" s="681"/>
      <c r="DY9" s="681"/>
      <c r="DZ9" s="681"/>
      <c r="EA9" s="681"/>
      <c r="EB9" s="681"/>
      <c r="EC9" s="727"/>
    </row>
    <row r="10" spans="2:143" ht="11.25" customHeight="1" x14ac:dyDescent="0.2">
      <c r="B10" s="677" t="s">
        <v>249</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139</v>
      </c>
      <c r="AA10" s="713"/>
      <c r="AB10" s="713"/>
      <c r="AC10" s="713"/>
      <c r="AD10" s="714" t="s">
        <v>148</v>
      </c>
      <c r="AE10" s="714"/>
      <c r="AF10" s="714"/>
      <c r="AG10" s="714"/>
      <c r="AH10" s="714"/>
      <c r="AI10" s="714"/>
      <c r="AJ10" s="714"/>
      <c r="AK10" s="714"/>
      <c r="AL10" s="683" t="s">
        <v>148</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26174</v>
      </c>
      <c r="BH10" s="681"/>
      <c r="BI10" s="681"/>
      <c r="BJ10" s="681"/>
      <c r="BK10" s="681"/>
      <c r="BL10" s="681"/>
      <c r="BM10" s="681"/>
      <c r="BN10" s="682"/>
      <c r="BO10" s="713">
        <v>2.5</v>
      </c>
      <c r="BP10" s="713"/>
      <c r="BQ10" s="713"/>
      <c r="BR10" s="713"/>
      <c r="BS10" s="686" t="s">
        <v>139</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t="s">
        <v>139</v>
      </c>
      <c r="CS10" s="681"/>
      <c r="CT10" s="681"/>
      <c r="CU10" s="681"/>
      <c r="CV10" s="681"/>
      <c r="CW10" s="681"/>
      <c r="CX10" s="681"/>
      <c r="CY10" s="682"/>
      <c r="CZ10" s="713" t="s">
        <v>148</v>
      </c>
      <c r="DA10" s="713"/>
      <c r="DB10" s="713"/>
      <c r="DC10" s="713"/>
      <c r="DD10" s="686" t="s">
        <v>252</v>
      </c>
      <c r="DE10" s="681"/>
      <c r="DF10" s="681"/>
      <c r="DG10" s="681"/>
      <c r="DH10" s="681"/>
      <c r="DI10" s="681"/>
      <c r="DJ10" s="681"/>
      <c r="DK10" s="681"/>
      <c r="DL10" s="681"/>
      <c r="DM10" s="681"/>
      <c r="DN10" s="681"/>
      <c r="DO10" s="681"/>
      <c r="DP10" s="682"/>
      <c r="DQ10" s="686" t="s">
        <v>252</v>
      </c>
      <c r="DR10" s="681"/>
      <c r="DS10" s="681"/>
      <c r="DT10" s="681"/>
      <c r="DU10" s="681"/>
      <c r="DV10" s="681"/>
      <c r="DW10" s="681"/>
      <c r="DX10" s="681"/>
      <c r="DY10" s="681"/>
      <c r="DZ10" s="681"/>
      <c r="EA10" s="681"/>
      <c r="EB10" s="681"/>
      <c r="EC10" s="727"/>
    </row>
    <row r="11" spans="2:143" ht="11.25" customHeight="1" x14ac:dyDescent="0.2">
      <c r="B11" s="677" t="s">
        <v>253</v>
      </c>
      <c r="C11" s="678"/>
      <c r="D11" s="678"/>
      <c r="E11" s="678"/>
      <c r="F11" s="678"/>
      <c r="G11" s="678"/>
      <c r="H11" s="678"/>
      <c r="I11" s="678"/>
      <c r="J11" s="678"/>
      <c r="K11" s="678"/>
      <c r="L11" s="678"/>
      <c r="M11" s="678"/>
      <c r="N11" s="678"/>
      <c r="O11" s="678"/>
      <c r="P11" s="678"/>
      <c r="Q11" s="679"/>
      <c r="R11" s="680">
        <v>278168</v>
      </c>
      <c r="S11" s="681"/>
      <c r="T11" s="681"/>
      <c r="U11" s="681"/>
      <c r="V11" s="681"/>
      <c r="W11" s="681"/>
      <c r="X11" s="681"/>
      <c r="Y11" s="682"/>
      <c r="Z11" s="683">
        <v>2.6</v>
      </c>
      <c r="AA11" s="684"/>
      <c r="AB11" s="684"/>
      <c r="AC11" s="685"/>
      <c r="AD11" s="686">
        <v>278168</v>
      </c>
      <c r="AE11" s="681"/>
      <c r="AF11" s="681"/>
      <c r="AG11" s="681"/>
      <c r="AH11" s="681"/>
      <c r="AI11" s="681"/>
      <c r="AJ11" s="681"/>
      <c r="AK11" s="682"/>
      <c r="AL11" s="683">
        <v>5.8</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21694</v>
      </c>
      <c r="BH11" s="681"/>
      <c r="BI11" s="681"/>
      <c r="BJ11" s="681"/>
      <c r="BK11" s="681"/>
      <c r="BL11" s="681"/>
      <c r="BM11" s="681"/>
      <c r="BN11" s="682"/>
      <c r="BO11" s="713">
        <v>2.1</v>
      </c>
      <c r="BP11" s="713"/>
      <c r="BQ11" s="713"/>
      <c r="BR11" s="713"/>
      <c r="BS11" s="686">
        <v>4303</v>
      </c>
      <c r="BT11" s="681"/>
      <c r="BU11" s="681"/>
      <c r="BV11" s="681"/>
      <c r="BW11" s="681"/>
      <c r="BX11" s="681"/>
      <c r="BY11" s="681"/>
      <c r="BZ11" s="681"/>
      <c r="CA11" s="681"/>
      <c r="CB11" s="727"/>
      <c r="CD11" s="719" t="s">
        <v>255</v>
      </c>
      <c r="CE11" s="720"/>
      <c r="CF11" s="720"/>
      <c r="CG11" s="720"/>
      <c r="CH11" s="720"/>
      <c r="CI11" s="720"/>
      <c r="CJ11" s="720"/>
      <c r="CK11" s="720"/>
      <c r="CL11" s="720"/>
      <c r="CM11" s="720"/>
      <c r="CN11" s="720"/>
      <c r="CO11" s="720"/>
      <c r="CP11" s="720"/>
      <c r="CQ11" s="721"/>
      <c r="CR11" s="680">
        <v>1251294</v>
      </c>
      <c r="CS11" s="681"/>
      <c r="CT11" s="681"/>
      <c r="CU11" s="681"/>
      <c r="CV11" s="681"/>
      <c r="CW11" s="681"/>
      <c r="CX11" s="681"/>
      <c r="CY11" s="682"/>
      <c r="CZ11" s="713">
        <v>12</v>
      </c>
      <c r="DA11" s="713"/>
      <c r="DB11" s="713"/>
      <c r="DC11" s="713"/>
      <c r="DD11" s="686">
        <v>273837</v>
      </c>
      <c r="DE11" s="681"/>
      <c r="DF11" s="681"/>
      <c r="DG11" s="681"/>
      <c r="DH11" s="681"/>
      <c r="DI11" s="681"/>
      <c r="DJ11" s="681"/>
      <c r="DK11" s="681"/>
      <c r="DL11" s="681"/>
      <c r="DM11" s="681"/>
      <c r="DN11" s="681"/>
      <c r="DO11" s="681"/>
      <c r="DP11" s="682"/>
      <c r="DQ11" s="686">
        <v>626067</v>
      </c>
      <c r="DR11" s="681"/>
      <c r="DS11" s="681"/>
      <c r="DT11" s="681"/>
      <c r="DU11" s="681"/>
      <c r="DV11" s="681"/>
      <c r="DW11" s="681"/>
      <c r="DX11" s="681"/>
      <c r="DY11" s="681"/>
      <c r="DZ11" s="681"/>
      <c r="EA11" s="681"/>
      <c r="EB11" s="681"/>
      <c r="EC11" s="727"/>
    </row>
    <row r="12" spans="2:143" ht="11.25" customHeight="1" x14ac:dyDescent="0.2">
      <c r="B12" s="677" t="s">
        <v>256</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148</v>
      </c>
      <c r="AA12" s="713"/>
      <c r="AB12" s="713"/>
      <c r="AC12" s="713"/>
      <c r="AD12" s="714" t="s">
        <v>139</v>
      </c>
      <c r="AE12" s="714"/>
      <c r="AF12" s="714"/>
      <c r="AG12" s="714"/>
      <c r="AH12" s="714"/>
      <c r="AI12" s="714"/>
      <c r="AJ12" s="714"/>
      <c r="AK12" s="714"/>
      <c r="AL12" s="683" t="s">
        <v>139</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499455</v>
      </c>
      <c r="BH12" s="681"/>
      <c r="BI12" s="681"/>
      <c r="BJ12" s="681"/>
      <c r="BK12" s="681"/>
      <c r="BL12" s="681"/>
      <c r="BM12" s="681"/>
      <c r="BN12" s="682"/>
      <c r="BO12" s="713">
        <v>47.3</v>
      </c>
      <c r="BP12" s="713"/>
      <c r="BQ12" s="713"/>
      <c r="BR12" s="713"/>
      <c r="BS12" s="686">
        <v>60424</v>
      </c>
      <c r="BT12" s="681"/>
      <c r="BU12" s="681"/>
      <c r="BV12" s="681"/>
      <c r="BW12" s="681"/>
      <c r="BX12" s="681"/>
      <c r="BY12" s="681"/>
      <c r="BZ12" s="681"/>
      <c r="CA12" s="681"/>
      <c r="CB12" s="727"/>
      <c r="CD12" s="719" t="s">
        <v>258</v>
      </c>
      <c r="CE12" s="720"/>
      <c r="CF12" s="720"/>
      <c r="CG12" s="720"/>
      <c r="CH12" s="720"/>
      <c r="CI12" s="720"/>
      <c r="CJ12" s="720"/>
      <c r="CK12" s="720"/>
      <c r="CL12" s="720"/>
      <c r="CM12" s="720"/>
      <c r="CN12" s="720"/>
      <c r="CO12" s="720"/>
      <c r="CP12" s="720"/>
      <c r="CQ12" s="721"/>
      <c r="CR12" s="680">
        <v>574147</v>
      </c>
      <c r="CS12" s="681"/>
      <c r="CT12" s="681"/>
      <c r="CU12" s="681"/>
      <c r="CV12" s="681"/>
      <c r="CW12" s="681"/>
      <c r="CX12" s="681"/>
      <c r="CY12" s="682"/>
      <c r="CZ12" s="713">
        <v>5.5</v>
      </c>
      <c r="DA12" s="713"/>
      <c r="DB12" s="713"/>
      <c r="DC12" s="713"/>
      <c r="DD12" s="686">
        <v>24584</v>
      </c>
      <c r="DE12" s="681"/>
      <c r="DF12" s="681"/>
      <c r="DG12" s="681"/>
      <c r="DH12" s="681"/>
      <c r="DI12" s="681"/>
      <c r="DJ12" s="681"/>
      <c r="DK12" s="681"/>
      <c r="DL12" s="681"/>
      <c r="DM12" s="681"/>
      <c r="DN12" s="681"/>
      <c r="DO12" s="681"/>
      <c r="DP12" s="682"/>
      <c r="DQ12" s="686">
        <v>382866</v>
      </c>
      <c r="DR12" s="681"/>
      <c r="DS12" s="681"/>
      <c r="DT12" s="681"/>
      <c r="DU12" s="681"/>
      <c r="DV12" s="681"/>
      <c r="DW12" s="681"/>
      <c r="DX12" s="681"/>
      <c r="DY12" s="681"/>
      <c r="DZ12" s="681"/>
      <c r="EA12" s="681"/>
      <c r="EB12" s="681"/>
      <c r="EC12" s="727"/>
    </row>
    <row r="13" spans="2:143" ht="11.25" customHeight="1" x14ac:dyDescent="0.2">
      <c r="B13" s="677" t="s">
        <v>259</v>
      </c>
      <c r="C13" s="678"/>
      <c r="D13" s="678"/>
      <c r="E13" s="678"/>
      <c r="F13" s="678"/>
      <c r="G13" s="678"/>
      <c r="H13" s="678"/>
      <c r="I13" s="678"/>
      <c r="J13" s="678"/>
      <c r="K13" s="678"/>
      <c r="L13" s="678"/>
      <c r="M13" s="678"/>
      <c r="N13" s="678"/>
      <c r="O13" s="678"/>
      <c r="P13" s="678"/>
      <c r="Q13" s="679"/>
      <c r="R13" s="680" t="s">
        <v>148</v>
      </c>
      <c r="S13" s="681"/>
      <c r="T13" s="681"/>
      <c r="U13" s="681"/>
      <c r="V13" s="681"/>
      <c r="W13" s="681"/>
      <c r="X13" s="681"/>
      <c r="Y13" s="682"/>
      <c r="Z13" s="713" t="s">
        <v>139</v>
      </c>
      <c r="AA13" s="713"/>
      <c r="AB13" s="713"/>
      <c r="AC13" s="713"/>
      <c r="AD13" s="714" t="s">
        <v>148</v>
      </c>
      <c r="AE13" s="714"/>
      <c r="AF13" s="714"/>
      <c r="AG13" s="714"/>
      <c r="AH13" s="714"/>
      <c r="AI13" s="714"/>
      <c r="AJ13" s="714"/>
      <c r="AK13" s="714"/>
      <c r="AL13" s="683" t="s">
        <v>139</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487505</v>
      </c>
      <c r="BH13" s="681"/>
      <c r="BI13" s="681"/>
      <c r="BJ13" s="681"/>
      <c r="BK13" s="681"/>
      <c r="BL13" s="681"/>
      <c r="BM13" s="681"/>
      <c r="BN13" s="682"/>
      <c r="BO13" s="713">
        <v>46.2</v>
      </c>
      <c r="BP13" s="713"/>
      <c r="BQ13" s="713"/>
      <c r="BR13" s="713"/>
      <c r="BS13" s="686">
        <v>60424</v>
      </c>
      <c r="BT13" s="681"/>
      <c r="BU13" s="681"/>
      <c r="BV13" s="681"/>
      <c r="BW13" s="681"/>
      <c r="BX13" s="681"/>
      <c r="BY13" s="681"/>
      <c r="BZ13" s="681"/>
      <c r="CA13" s="681"/>
      <c r="CB13" s="727"/>
      <c r="CD13" s="719" t="s">
        <v>261</v>
      </c>
      <c r="CE13" s="720"/>
      <c r="CF13" s="720"/>
      <c r="CG13" s="720"/>
      <c r="CH13" s="720"/>
      <c r="CI13" s="720"/>
      <c r="CJ13" s="720"/>
      <c r="CK13" s="720"/>
      <c r="CL13" s="720"/>
      <c r="CM13" s="720"/>
      <c r="CN13" s="720"/>
      <c r="CO13" s="720"/>
      <c r="CP13" s="720"/>
      <c r="CQ13" s="721"/>
      <c r="CR13" s="680">
        <v>1103112</v>
      </c>
      <c r="CS13" s="681"/>
      <c r="CT13" s="681"/>
      <c r="CU13" s="681"/>
      <c r="CV13" s="681"/>
      <c r="CW13" s="681"/>
      <c r="CX13" s="681"/>
      <c r="CY13" s="682"/>
      <c r="CZ13" s="713">
        <v>10.5</v>
      </c>
      <c r="DA13" s="713"/>
      <c r="DB13" s="713"/>
      <c r="DC13" s="713"/>
      <c r="DD13" s="686">
        <v>878035</v>
      </c>
      <c r="DE13" s="681"/>
      <c r="DF13" s="681"/>
      <c r="DG13" s="681"/>
      <c r="DH13" s="681"/>
      <c r="DI13" s="681"/>
      <c r="DJ13" s="681"/>
      <c r="DK13" s="681"/>
      <c r="DL13" s="681"/>
      <c r="DM13" s="681"/>
      <c r="DN13" s="681"/>
      <c r="DO13" s="681"/>
      <c r="DP13" s="682"/>
      <c r="DQ13" s="686">
        <v>429284</v>
      </c>
      <c r="DR13" s="681"/>
      <c r="DS13" s="681"/>
      <c r="DT13" s="681"/>
      <c r="DU13" s="681"/>
      <c r="DV13" s="681"/>
      <c r="DW13" s="681"/>
      <c r="DX13" s="681"/>
      <c r="DY13" s="681"/>
      <c r="DZ13" s="681"/>
      <c r="EA13" s="681"/>
      <c r="EB13" s="681"/>
      <c r="EC13" s="727"/>
    </row>
    <row r="14" spans="2:143" ht="11.25" customHeight="1" x14ac:dyDescent="0.2">
      <c r="B14" s="677" t="s">
        <v>262</v>
      </c>
      <c r="C14" s="678"/>
      <c r="D14" s="678"/>
      <c r="E14" s="678"/>
      <c r="F14" s="678"/>
      <c r="G14" s="678"/>
      <c r="H14" s="678"/>
      <c r="I14" s="678"/>
      <c r="J14" s="678"/>
      <c r="K14" s="678"/>
      <c r="L14" s="678"/>
      <c r="M14" s="678"/>
      <c r="N14" s="678"/>
      <c r="O14" s="678"/>
      <c r="P14" s="678"/>
      <c r="Q14" s="679"/>
      <c r="R14" s="680" t="s">
        <v>148</v>
      </c>
      <c r="S14" s="681"/>
      <c r="T14" s="681"/>
      <c r="U14" s="681"/>
      <c r="V14" s="681"/>
      <c r="W14" s="681"/>
      <c r="X14" s="681"/>
      <c r="Y14" s="682"/>
      <c r="Z14" s="713" t="s">
        <v>139</v>
      </c>
      <c r="AA14" s="713"/>
      <c r="AB14" s="713"/>
      <c r="AC14" s="713"/>
      <c r="AD14" s="714" t="s">
        <v>139</v>
      </c>
      <c r="AE14" s="714"/>
      <c r="AF14" s="714"/>
      <c r="AG14" s="714"/>
      <c r="AH14" s="714"/>
      <c r="AI14" s="714"/>
      <c r="AJ14" s="714"/>
      <c r="AK14" s="714"/>
      <c r="AL14" s="683" t="s">
        <v>139</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56972</v>
      </c>
      <c r="BH14" s="681"/>
      <c r="BI14" s="681"/>
      <c r="BJ14" s="681"/>
      <c r="BK14" s="681"/>
      <c r="BL14" s="681"/>
      <c r="BM14" s="681"/>
      <c r="BN14" s="682"/>
      <c r="BO14" s="713">
        <v>5.4</v>
      </c>
      <c r="BP14" s="713"/>
      <c r="BQ14" s="713"/>
      <c r="BR14" s="713"/>
      <c r="BS14" s="686" t="s">
        <v>139</v>
      </c>
      <c r="BT14" s="681"/>
      <c r="BU14" s="681"/>
      <c r="BV14" s="681"/>
      <c r="BW14" s="681"/>
      <c r="BX14" s="681"/>
      <c r="BY14" s="681"/>
      <c r="BZ14" s="681"/>
      <c r="CA14" s="681"/>
      <c r="CB14" s="727"/>
      <c r="CD14" s="719" t="s">
        <v>264</v>
      </c>
      <c r="CE14" s="720"/>
      <c r="CF14" s="720"/>
      <c r="CG14" s="720"/>
      <c r="CH14" s="720"/>
      <c r="CI14" s="720"/>
      <c r="CJ14" s="720"/>
      <c r="CK14" s="720"/>
      <c r="CL14" s="720"/>
      <c r="CM14" s="720"/>
      <c r="CN14" s="720"/>
      <c r="CO14" s="720"/>
      <c r="CP14" s="720"/>
      <c r="CQ14" s="721"/>
      <c r="CR14" s="680">
        <v>328502</v>
      </c>
      <c r="CS14" s="681"/>
      <c r="CT14" s="681"/>
      <c r="CU14" s="681"/>
      <c r="CV14" s="681"/>
      <c r="CW14" s="681"/>
      <c r="CX14" s="681"/>
      <c r="CY14" s="682"/>
      <c r="CZ14" s="713">
        <v>3.1</v>
      </c>
      <c r="DA14" s="713"/>
      <c r="DB14" s="713"/>
      <c r="DC14" s="713"/>
      <c r="DD14" s="686">
        <v>22665</v>
      </c>
      <c r="DE14" s="681"/>
      <c r="DF14" s="681"/>
      <c r="DG14" s="681"/>
      <c r="DH14" s="681"/>
      <c r="DI14" s="681"/>
      <c r="DJ14" s="681"/>
      <c r="DK14" s="681"/>
      <c r="DL14" s="681"/>
      <c r="DM14" s="681"/>
      <c r="DN14" s="681"/>
      <c r="DO14" s="681"/>
      <c r="DP14" s="682"/>
      <c r="DQ14" s="686">
        <v>305224</v>
      </c>
      <c r="DR14" s="681"/>
      <c r="DS14" s="681"/>
      <c r="DT14" s="681"/>
      <c r="DU14" s="681"/>
      <c r="DV14" s="681"/>
      <c r="DW14" s="681"/>
      <c r="DX14" s="681"/>
      <c r="DY14" s="681"/>
      <c r="DZ14" s="681"/>
      <c r="EA14" s="681"/>
      <c r="EB14" s="681"/>
      <c r="EC14" s="727"/>
    </row>
    <row r="15" spans="2:143" ht="11.25" customHeight="1" x14ac:dyDescent="0.2">
      <c r="B15" s="677" t="s">
        <v>265</v>
      </c>
      <c r="C15" s="678"/>
      <c r="D15" s="678"/>
      <c r="E15" s="678"/>
      <c r="F15" s="678"/>
      <c r="G15" s="678"/>
      <c r="H15" s="678"/>
      <c r="I15" s="678"/>
      <c r="J15" s="678"/>
      <c r="K15" s="678"/>
      <c r="L15" s="678"/>
      <c r="M15" s="678"/>
      <c r="N15" s="678"/>
      <c r="O15" s="678"/>
      <c r="P15" s="678"/>
      <c r="Q15" s="679"/>
      <c r="R15" s="680" t="s">
        <v>148</v>
      </c>
      <c r="S15" s="681"/>
      <c r="T15" s="681"/>
      <c r="U15" s="681"/>
      <c r="V15" s="681"/>
      <c r="W15" s="681"/>
      <c r="X15" s="681"/>
      <c r="Y15" s="682"/>
      <c r="Z15" s="713" t="s">
        <v>139</v>
      </c>
      <c r="AA15" s="713"/>
      <c r="AB15" s="713"/>
      <c r="AC15" s="713"/>
      <c r="AD15" s="714" t="s">
        <v>252</v>
      </c>
      <c r="AE15" s="714"/>
      <c r="AF15" s="714"/>
      <c r="AG15" s="714"/>
      <c r="AH15" s="714"/>
      <c r="AI15" s="714"/>
      <c r="AJ15" s="714"/>
      <c r="AK15" s="714"/>
      <c r="AL15" s="683" t="s">
        <v>139</v>
      </c>
      <c r="AM15" s="684"/>
      <c r="AN15" s="684"/>
      <c r="AO15" s="715"/>
      <c r="AP15" s="677" t="s">
        <v>266</v>
      </c>
      <c r="AQ15" s="678"/>
      <c r="AR15" s="678"/>
      <c r="AS15" s="678"/>
      <c r="AT15" s="678"/>
      <c r="AU15" s="678"/>
      <c r="AV15" s="678"/>
      <c r="AW15" s="678"/>
      <c r="AX15" s="678"/>
      <c r="AY15" s="678"/>
      <c r="AZ15" s="678"/>
      <c r="BA15" s="678"/>
      <c r="BB15" s="678"/>
      <c r="BC15" s="678"/>
      <c r="BD15" s="678"/>
      <c r="BE15" s="678"/>
      <c r="BF15" s="679"/>
      <c r="BG15" s="680">
        <v>77255</v>
      </c>
      <c r="BH15" s="681"/>
      <c r="BI15" s="681"/>
      <c r="BJ15" s="681"/>
      <c r="BK15" s="681"/>
      <c r="BL15" s="681"/>
      <c r="BM15" s="681"/>
      <c r="BN15" s="682"/>
      <c r="BO15" s="713">
        <v>7.3</v>
      </c>
      <c r="BP15" s="713"/>
      <c r="BQ15" s="713"/>
      <c r="BR15" s="713"/>
      <c r="BS15" s="686" t="s">
        <v>139</v>
      </c>
      <c r="BT15" s="681"/>
      <c r="BU15" s="681"/>
      <c r="BV15" s="681"/>
      <c r="BW15" s="681"/>
      <c r="BX15" s="681"/>
      <c r="BY15" s="681"/>
      <c r="BZ15" s="681"/>
      <c r="CA15" s="681"/>
      <c r="CB15" s="727"/>
      <c r="CD15" s="719" t="s">
        <v>267</v>
      </c>
      <c r="CE15" s="720"/>
      <c r="CF15" s="720"/>
      <c r="CG15" s="720"/>
      <c r="CH15" s="720"/>
      <c r="CI15" s="720"/>
      <c r="CJ15" s="720"/>
      <c r="CK15" s="720"/>
      <c r="CL15" s="720"/>
      <c r="CM15" s="720"/>
      <c r="CN15" s="720"/>
      <c r="CO15" s="720"/>
      <c r="CP15" s="720"/>
      <c r="CQ15" s="721"/>
      <c r="CR15" s="680">
        <v>634639</v>
      </c>
      <c r="CS15" s="681"/>
      <c r="CT15" s="681"/>
      <c r="CU15" s="681"/>
      <c r="CV15" s="681"/>
      <c r="CW15" s="681"/>
      <c r="CX15" s="681"/>
      <c r="CY15" s="682"/>
      <c r="CZ15" s="713">
        <v>6.1</v>
      </c>
      <c r="DA15" s="713"/>
      <c r="DB15" s="713"/>
      <c r="DC15" s="713"/>
      <c r="DD15" s="686">
        <v>5454</v>
      </c>
      <c r="DE15" s="681"/>
      <c r="DF15" s="681"/>
      <c r="DG15" s="681"/>
      <c r="DH15" s="681"/>
      <c r="DI15" s="681"/>
      <c r="DJ15" s="681"/>
      <c r="DK15" s="681"/>
      <c r="DL15" s="681"/>
      <c r="DM15" s="681"/>
      <c r="DN15" s="681"/>
      <c r="DO15" s="681"/>
      <c r="DP15" s="682"/>
      <c r="DQ15" s="686">
        <v>542338</v>
      </c>
      <c r="DR15" s="681"/>
      <c r="DS15" s="681"/>
      <c r="DT15" s="681"/>
      <c r="DU15" s="681"/>
      <c r="DV15" s="681"/>
      <c r="DW15" s="681"/>
      <c r="DX15" s="681"/>
      <c r="DY15" s="681"/>
      <c r="DZ15" s="681"/>
      <c r="EA15" s="681"/>
      <c r="EB15" s="681"/>
      <c r="EC15" s="727"/>
    </row>
    <row r="16" spans="2:143" ht="11.25" customHeight="1" x14ac:dyDescent="0.2">
      <c r="B16" s="677" t="s">
        <v>268</v>
      </c>
      <c r="C16" s="678"/>
      <c r="D16" s="678"/>
      <c r="E16" s="678"/>
      <c r="F16" s="678"/>
      <c r="G16" s="678"/>
      <c r="H16" s="678"/>
      <c r="I16" s="678"/>
      <c r="J16" s="678"/>
      <c r="K16" s="678"/>
      <c r="L16" s="678"/>
      <c r="M16" s="678"/>
      <c r="N16" s="678"/>
      <c r="O16" s="678"/>
      <c r="P16" s="678"/>
      <c r="Q16" s="679"/>
      <c r="R16" s="680">
        <v>4790</v>
      </c>
      <c r="S16" s="681"/>
      <c r="T16" s="681"/>
      <c r="U16" s="681"/>
      <c r="V16" s="681"/>
      <c r="W16" s="681"/>
      <c r="X16" s="681"/>
      <c r="Y16" s="682"/>
      <c r="Z16" s="713">
        <v>0</v>
      </c>
      <c r="AA16" s="713"/>
      <c r="AB16" s="713"/>
      <c r="AC16" s="713"/>
      <c r="AD16" s="714">
        <v>4790</v>
      </c>
      <c r="AE16" s="714"/>
      <c r="AF16" s="714"/>
      <c r="AG16" s="714"/>
      <c r="AH16" s="714"/>
      <c r="AI16" s="714"/>
      <c r="AJ16" s="714"/>
      <c r="AK16" s="714"/>
      <c r="AL16" s="683">
        <v>0.1</v>
      </c>
      <c r="AM16" s="684"/>
      <c r="AN16" s="684"/>
      <c r="AO16" s="715"/>
      <c r="AP16" s="677" t="s">
        <v>269</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148</v>
      </c>
      <c r="BP16" s="713"/>
      <c r="BQ16" s="713"/>
      <c r="BR16" s="713"/>
      <c r="BS16" s="686" t="s">
        <v>148</v>
      </c>
      <c r="BT16" s="681"/>
      <c r="BU16" s="681"/>
      <c r="BV16" s="681"/>
      <c r="BW16" s="681"/>
      <c r="BX16" s="681"/>
      <c r="BY16" s="681"/>
      <c r="BZ16" s="681"/>
      <c r="CA16" s="681"/>
      <c r="CB16" s="727"/>
      <c r="CD16" s="719" t="s">
        <v>270</v>
      </c>
      <c r="CE16" s="720"/>
      <c r="CF16" s="720"/>
      <c r="CG16" s="720"/>
      <c r="CH16" s="720"/>
      <c r="CI16" s="720"/>
      <c r="CJ16" s="720"/>
      <c r="CK16" s="720"/>
      <c r="CL16" s="720"/>
      <c r="CM16" s="720"/>
      <c r="CN16" s="720"/>
      <c r="CO16" s="720"/>
      <c r="CP16" s="720"/>
      <c r="CQ16" s="721"/>
      <c r="CR16" s="680">
        <v>79722</v>
      </c>
      <c r="CS16" s="681"/>
      <c r="CT16" s="681"/>
      <c r="CU16" s="681"/>
      <c r="CV16" s="681"/>
      <c r="CW16" s="681"/>
      <c r="CX16" s="681"/>
      <c r="CY16" s="682"/>
      <c r="CZ16" s="713">
        <v>0.8</v>
      </c>
      <c r="DA16" s="713"/>
      <c r="DB16" s="713"/>
      <c r="DC16" s="713"/>
      <c r="DD16" s="686" t="s">
        <v>139</v>
      </c>
      <c r="DE16" s="681"/>
      <c r="DF16" s="681"/>
      <c r="DG16" s="681"/>
      <c r="DH16" s="681"/>
      <c r="DI16" s="681"/>
      <c r="DJ16" s="681"/>
      <c r="DK16" s="681"/>
      <c r="DL16" s="681"/>
      <c r="DM16" s="681"/>
      <c r="DN16" s="681"/>
      <c r="DO16" s="681"/>
      <c r="DP16" s="682"/>
      <c r="DQ16" s="686">
        <v>15577</v>
      </c>
      <c r="DR16" s="681"/>
      <c r="DS16" s="681"/>
      <c r="DT16" s="681"/>
      <c r="DU16" s="681"/>
      <c r="DV16" s="681"/>
      <c r="DW16" s="681"/>
      <c r="DX16" s="681"/>
      <c r="DY16" s="681"/>
      <c r="DZ16" s="681"/>
      <c r="EA16" s="681"/>
      <c r="EB16" s="681"/>
      <c r="EC16" s="727"/>
    </row>
    <row r="17" spans="2:133" ht="11.25" customHeight="1" x14ac:dyDescent="0.2">
      <c r="B17" s="677" t="s">
        <v>271</v>
      </c>
      <c r="C17" s="678"/>
      <c r="D17" s="678"/>
      <c r="E17" s="678"/>
      <c r="F17" s="678"/>
      <c r="G17" s="678"/>
      <c r="H17" s="678"/>
      <c r="I17" s="678"/>
      <c r="J17" s="678"/>
      <c r="K17" s="678"/>
      <c r="L17" s="678"/>
      <c r="M17" s="678"/>
      <c r="N17" s="678"/>
      <c r="O17" s="678"/>
      <c r="P17" s="678"/>
      <c r="Q17" s="679"/>
      <c r="R17" s="680">
        <v>4479</v>
      </c>
      <c r="S17" s="681"/>
      <c r="T17" s="681"/>
      <c r="U17" s="681"/>
      <c r="V17" s="681"/>
      <c r="W17" s="681"/>
      <c r="X17" s="681"/>
      <c r="Y17" s="682"/>
      <c r="Z17" s="713">
        <v>0</v>
      </c>
      <c r="AA17" s="713"/>
      <c r="AB17" s="713"/>
      <c r="AC17" s="713"/>
      <c r="AD17" s="714">
        <v>4479</v>
      </c>
      <c r="AE17" s="714"/>
      <c r="AF17" s="714"/>
      <c r="AG17" s="714"/>
      <c r="AH17" s="714"/>
      <c r="AI17" s="714"/>
      <c r="AJ17" s="714"/>
      <c r="AK17" s="714"/>
      <c r="AL17" s="683">
        <v>0.1</v>
      </c>
      <c r="AM17" s="684"/>
      <c r="AN17" s="684"/>
      <c r="AO17" s="715"/>
      <c r="AP17" s="677" t="s">
        <v>272</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148</v>
      </c>
      <c r="BP17" s="713"/>
      <c r="BQ17" s="713"/>
      <c r="BR17" s="713"/>
      <c r="BS17" s="686" t="s">
        <v>148</v>
      </c>
      <c r="BT17" s="681"/>
      <c r="BU17" s="681"/>
      <c r="BV17" s="681"/>
      <c r="BW17" s="681"/>
      <c r="BX17" s="681"/>
      <c r="BY17" s="681"/>
      <c r="BZ17" s="681"/>
      <c r="CA17" s="681"/>
      <c r="CB17" s="727"/>
      <c r="CD17" s="719" t="s">
        <v>273</v>
      </c>
      <c r="CE17" s="720"/>
      <c r="CF17" s="720"/>
      <c r="CG17" s="720"/>
      <c r="CH17" s="720"/>
      <c r="CI17" s="720"/>
      <c r="CJ17" s="720"/>
      <c r="CK17" s="720"/>
      <c r="CL17" s="720"/>
      <c r="CM17" s="720"/>
      <c r="CN17" s="720"/>
      <c r="CO17" s="720"/>
      <c r="CP17" s="720"/>
      <c r="CQ17" s="721"/>
      <c r="CR17" s="680">
        <v>785327</v>
      </c>
      <c r="CS17" s="681"/>
      <c r="CT17" s="681"/>
      <c r="CU17" s="681"/>
      <c r="CV17" s="681"/>
      <c r="CW17" s="681"/>
      <c r="CX17" s="681"/>
      <c r="CY17" s="682"/>
      <c r="CZ17" s="713">
        <v>7.5</v>
      </c>
      <c r="DA17" s="713"/>
      <c r="DB17" s="713"/>
      <c r="DC17" s="713"/>
      <c r="DD17" s="686" t="s">
        <v>252</v>
      </c>
      <c r="DE17" s="681"/>
      <c r="DF17" s="681"/>
      <c r="DG17" s="681"/>
      <c r="DH17" s="681"/>
      <c r="DI17" s="681"/>
      <c r="DJ17" s="681"/>
      <c r="DK17" s="681"/>
      <c r="DL17" s="681"/>
      <c r="DM17" s="681"/>
      <c r="DN17" s="681"/>
      <c r="DO17" s="681"/>
      <c r="DP17" s="682"/>
      <c r="DQ17" s="686">
        <v>771199</v>
      </c>
      <c r="DR17" s="681"/>
      <c r="DS17" s="681"/>
      <c r="DT17" s="681"/>
      <c r="DU17" s="681"/>
      <c r="DV17" s="681"/>
      <c r="DW17" s="681"/>
      <c r="DX17" s="681"/>
      <c r="DY17" s="681"/>
      <c r="DZ17" s="681"/>
      <c r="EA17" s="681"/>
      <c r="EB17" s="681"/>
      <c r="EC17" s="727"/>
    </row>
    <row r="18" spans="2:133" ht="11.25" customHeight="1" x14ac:dyDescent="0.2">
      <c r="B18" s="677" t="s">
        <v>274</v>
      </c>
      <c r="C18" s="678"/>
      <c r="D18" s="678"/>
      <c r="E18" s="678"/>
      <c r="F18" s="678"/>
      <c r="G18" s="678"/>
      <c r="H18" s="678"/>
      <c r="I18" s="678"/>
      <c r="J18" s="678"/>
      <c r="K18" s="678"/>
      <c r="L18" s="678"/>
      <c r="M18" s="678"/>
      <c r="N18" s="678"/>
      <c r="O18" s="678"/>
      <c r="P18" s="678"/>
      <c r="Q18" s="679"/>
      <c r="R18" s="680">
        <v>5336</v>
      </c>
      <c r="S18" s="681"/>
      <c r="T18" s="681"/>
      <c r="U18" s="681"/>
      <c r="V18" s="681"/>
      <c r="W18" s="681"/>
      <c r="X18" s="681"/>
      <c r="Y18" s="682"/>
      <c r="Z18" s="713">
        <v>0.1</v>
      </c>
      <c r="AA18" s="713"/>
      <c r="AB18" s="713"/>
      <c r="AC18" s="713"/>
      <c r="AD18" s="714">
        <v>5336</v>
      </c>
      <c r="AE18" s="714"/>
      <c r="AF18" s="714"/>
      <c r="AG18" s="714"/>
      <c r="AH18" s="714"/>
      <c r="AI18" s="714"/>
      <c r="AJ18" s="714"/>
      <c r="AK18" s="714"/>
      <c r="AL18" s="683">
        <v>0.1</v>
      </c>
      <c r="AM18" s="684"/>
      <c r="AN18" s="684"/>
      <c r="AO18" s="715"/>
      <c r="AP18" s="677" t="s">
        <v>275</v>
      </c>
      <c r="AQ18" s="678"/>
      <c r="AR18" s="678"/>
      <c r="AS18" s="678"/>
      <c r="AT18" s="678"/>
      <c r="AU18" s="678"/>
      <c r="AV18" s="678"/>
      <c r="AW18" s="678"/>
      <c r="AX18" s="678"/>
      <c r="AY18" s="678"/>
      <c r="AZ18" s="678"/>
      <c r="BA18" s="678"/>
      <c r="BB18" s="678"/>
      <c r="BC18" s="678"/>
      <c r="BD18" s="678"/>
      <c r="BE18" s="678"/>
      <c r="BF18" s="679"/>
      <c r="BG18" s="680" t="s">
        <v>148</v>
      </c>
      <c r="BH18" s="681"/>
      <c r="BI18" s="681"/>
      <c r="BJ18" s="681"/>
      <c r="BK18" s="681"/>
      <c r="BL18" s="681"/>
      <c r="BM18" s="681"/>
      <c r="BN18" s="682"/>
      <c r="BO18" s="713" t="s">
        <v>148</v>
      </c>
      <c r="BP18" s="713"/>
      <c r="BQ18" s="713"/>
      <c r="BR18" s="713"/>
      <c r="BS18" s="686" t="s">
        <v>148</v>
      </c>
      <c r="BT18" s="681"/>
      <c r="BU18" s="681"/>
      <c r="BV18" s="681"/>
      <c r="BW18" s="681"/>
      <c r="BX18" s="681"/>
      <c r="BY18" s="681"/>
      <c r="BZ18" s="681"/>
      <c r="CA18" s="681"/>
      <c r="CB18" s="727"/>
      <c r="CD18" s="719" t="s">
        <v>276</v>
      </c>
      <c r="CE18" s="720"/>
      <c r="CF18" s="720"/>
      <c r="CG18" s="720"/>
      <c r="CH18" s="720"/>
      <c r="CI18" s="720"/>
      <c r="CJ18" s="720"/>
      <c r="CK18" s="720"/>
      <c r="CL18" s="720"/>
      <c r="CM18" s="720"/>
      <c r="CN18" s="720"/>
      <c r="CO18" s="720"/>
      <c r="CP18" s="720"/>
      <c r="CQ18" s="721"/>
      <c r="CR18" s="680" t="s">
        <v>139</v>
      </c>
      <c r="CS18" s="681"/>
      <c r="CT18" s="681"/>
      <c r="CU18" s="681"/>
      <c r="CV18" s="681"/>
      <c r="CW18" s="681"/>
      <c r="CX18" s="681"/>
      <c r="CY18" s="682"/>
      <c r="CZ18" s="713" t="s">
        <v>139</v>
      </c>
      <c r="DA18" s="713"/>
      <c r="DB18" s="713"/>
      <c r="DC18" s="713"/>
      <c r="DD18" s="686" t="s">
        <v>139</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7"/>
    </row>
    <row r="19" spans="2:133" ht="11.25" customHeight="1" x14ac:dyDescent="0.2">
      <c r="B19" s="677" t="s">
        <v>277</v>
      </c>
      <c r="C19" s="678"/>
      <c r="D19" s="678"/>
      <c r="E19" s="678"/>
      <c r="F19" s="678"/>
      <c r="G19" s="678"/>
      <c r="H19" s="678"/>
      <c r="I19" s="678"/>
      <c r="J19" s="678"/>
      <c r="K19" s="678"/>
      <c r="L19" s="678"/>
      <c r="M19" s="678"/>
      <c r="N19" s="678"/>
      <c r="O19" s="678"/>
      <c r="P19" s="678"/>
      <c r="Q19" s="679"/>
      <c r="R19" s="680">
        <v>2612</v>
      </c>
      <c r="S19" s="681"/>
      <c r="T19" s="681"/>
      <c r="U19" s="681"/>
      <c r="V19" s="681"/>
      <c r="W19" s="681"/>
      <c r="X19" s="681"/>
      <c r="Y19" s="682"/>
      <c r="Z19" s="713">
        <v>0</v>
      </c>
      <c r="AA19" s="713"/>
      <c r="AB19" s="713"/>
      <c r="AC19" s="713"/>
      <c r="AD19" s="714">
        <v>2612</v>
      </c>
      <c r="AE19" s="714"/>
      <c r="AF19" s="714"/>
      <c r="AG19" s="714"/>
      <c r="AH19" s="714"/>
      <c r="AI19" s="714"/>
      <c r="AJ19" s="714"/>
      <c r="AK19" s="714"/>
      <c r="AL19" s="683">
        <v>0.1</v>
      </c>
      <c r="AM19" s="684"/>
      <c r="AN19" s="684"/>
      <c r="AO19" s="715"/>
      <c r="AP19" s="677" t="s">
        <v>278</v>
      </c>
      <c r="AQ19" s="678"/>
      <c r="AR19" s="678"/>
      <c r="AS19" s="678"/>
      <c r="AT19" s="678"/>
      <c r="AU19" s="678"/>
      <c r="AV19" s="678"/>
      <c r="AW19" s="678"/>
      <c r="AX19" s="678"/>
      <c r="AY19" s="678"/>
      <c r="AZ19" s="678"/>
      <c r="BA19" s="678"/>
      <c r="BB19" s="678"/>
      <c r="BC19" s="678"/>
      <c r="BD19" s="678"/>
      <c r="BE19" s="678"/>
      <c r="BF19" s="679"/>
      <c r="BG19" s="680" t="s">
        <v>139</v>
      </c>
      <c r="BH19" s="681"/>
      <c r="BI19" s="681"/>
      <c r="BJ19" s="681"/>
      <c r="BK19" s="681"/>
      <c r="BL19" s="681"/>
      <c r="BM19" s="681"/>
      <c r="BN19" s="682"/>
      <c r="BO19" s="713" t="s">
        <v>139</v>
      </c>
      <c r="BP19" s="713"/>
      <c r="BQ19" s="713"/>
      <c r="BR19" s="713"/>
      <c r="BS19" s="686" t="s">
        <v>252</v>
      </c>
      <c r="BT19" s="681"/>
      <c r="BU19" s="681"/>
      <c r="BV19" s="681"/>
      <c r="BW19" s="681"/>
      <c r="BX19" s="681"/>
      <c r="BY19" s="681"/>
      <c r="BZ19" s="681"/>
      <c r="CA19" s="681"/>
      <c r="CB19" s="727"/>
      <c r="CD19" s="719" t="s">
        <v>279</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139</v>
      </c>
      <c r="DA19" s="713"/>
      <c r="DB19" s="713"/>
      <c r="DC19" s="713"/>
      <c r="DD19" s="686" t="s">
        <v>139</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2">
      <c r="B20" s="677" t="s">
        <v>280</v>
      </c>
      <c r="C20" s="678"/>
      <c r="D20" s="678"/>
      <c r="E20" s="678"/>
      <c r="F20" s="678"/>
      <c r="G20" s="678"/>
      <c r="H20" s="678"/>
      <c r="I20" s="678"/>
      <c r="J20" s="678"/>
      <c r="K20" s="678"/>
      <c r="L20" s="678"/>
      <c r="M20" s="678"/>
      <c r="N20" s="678"/>
      <c r="O20" s="678"/>
      <c r="P20" s="678"/>
      <c r="Q20" s="679"/>
      <c r="R20" s="680">
        <v>2155</v>
      </c>
      <c r="S20" s="681"/>
      <c r="T20" s="681"/>
      <c r="U20" s="681"/>
      <c r="V20" s="681"/>
      <c r="W20" s="681"/>
      <c r="X20" s="681"/>
      <c r="Y20" s="682"/>
      <c r="Z20" s="713">
        <v>0</v>
      </c>
      <c r="AA20" s="713"/>
      <c r="AB20" s="713"/>
      <c r="AC20" s="713"/>
      <c r="AD20" s="714">
        <v>2155</v>
      </c>
      <c r="AE20" s="714"/>
      <c r="AF20" s="714"/>
      <c r="AG20" s="714"/>
      <c r="AH20" s="714"/>
      <c r="AI20" s="714"/>
      <c r="AJ20" s="714"/>
      <c r="AK20" s="714"/>
      <c r="AL20" s="683">
        <v>0</v>
      </c>
      <c r="AM20" s="684"/>
      <c r="AN20" s="684"/>
      <c r="AO20" s="715"/>
      <c r="AP20" s="677" t="s">
        <v>281</v>
      </c>
      <c r="AQ20" s="678"/>
      <c r="AR20" s="678"/>
      <c r="AS20" s="678"/>
      <c r="AT20" s="678"/>
      <c r="AU20" s="678"/>
      <c r="AV20" s="678"/>
      <c r="AW20" s="678"/>
      <c r="AX20" s="678"/>
      <c r="AY20" s="678"/>
      <c r="AZ20" s="678"/>
      <c r="BA20" s="678"/>
      <c r="BB20" s="678"/>
      <c r="BC20" s="678"/>
      <c r="BD20" s="678"/>
      <c r="BE20" s="678"/>
      <c r="BF20" s="679"/>
      <c r="BG20" s="680" t="s">
        <v>139</v>
      </c>
      <c r="BH20" s="681"/>
      <c r="BI20" s="681"/>
      <c r="BJ20" s="681"/>
      <c r="BK20" s="681"/>
      <c r="BL20" s="681"/>
      <c r="BM20" s="681"/>
      <c r="BN20" s="682"/>
      <c r="BO20" s="713" t="s">
        <v>139</v>
      </c>
      <c r="BP20" s="713"/>
      <c r="BQ20" s="713"/>
      <c r="BR20" s="713"/>
      <c r="BS20" s="686" t="s">
        <v>139</v>
      </c>
      <c r="BT20" s="681"/>
      <c r="BU20" s="681"/>
      <c r="BV20" s="681"/>
      <c r="BW20" s="681"/>
      <c r="BX20" s="681"/>
      <c r="BY20" s="681"/>
      <c r="BZ20" s="681"/>
      <c r="CA20" s="681"/>
      <c r="CB20" s="727"/>
      <c r="CD20" s="719" t="s">
        <v>282</v>
      </c>
      <c r="CE20" s="720"/>
      <c r="CF20" s="720"/>
      <c r="CG20" s="720"/>
      <c r="CH20" s="720"/>
      <c r="CI20" s="720"/>
      <c r="CJ20" s="720"/>
      <c r="CK20" s="720"/>
      <c r="CL20" s="720"/>
      <c r="CM20" s="720"/>
      <c r="CN20" s="720"/>
      <c r="CO20" s="720"/>
      <c r="CP20" s="720"/>
      <c r="CQ20" s="721"/>
      <c r="CR20" s="680">
        <v>10470141</v>
      </c>
      <c r="CS20" s="681"/>
      <c r="CT20" s="681"/>
      <c r="CU20" s="681"/>
      <c r="CV20" s="681"/>
      <c r="CW20" s="681"/>
      <c r="CX20" s="681"/>
      <c r="CY20" s="682"/>
      <c r="CZ20" s="713">
        <v>100</v>
      </c>
      <c r="DA20" s="713"/>
      <c r="DB20" s="713"/>
      <c r="DC20" s="713"/>
      <c r="DD20" s="686">
        <v>1507217</v>
      </c>
      <c r="DE20" s="681"/>
      <c r="DF20" s="681"/>
      <c r="DG20" s="681"/>
      <c r="DH20" s="681"/>
      <c r="DI20" s="681"/>
      <c r="DJ20" s="681"/>
      <c r="DK20" s="681"/>
      <c r="DL20" s="681"/>
      <c r="DM20" s="681"/>
      <c r="DN20" s="681"/>
      <c r="DO20" s="681"/>
      <c r="DP20" s="682"/>
      <c r="DQ20" s="686">
        <v>5881046</v>
      </c>
      <c r="DR20" s="681"/>
      <c r="DS20" s="681"/>
      <c r="DT20" s="681"/>
      <c r="DU20" s="681"/>
      <c r="DV20" s="681"/>
      <c r="DW20" s="681"/>
      <c r="DX20" s="681"/>
      <c r="DY20" s="681"/>
      <c r="DZ20" s="681"/>
      <c r="EA20" s="681"/>
      <c r="EB20" s="681"/>
      <c r="EC20" s="727"/>
    </row>
    <row r="21" spans="2:133" ht="11.25" customHeight="1" x14ac:dyDescent="0.2">
      <c r="B21" s="677" t="s">
        <v>283</v>
      </c>
      <c r="C21" s="678"/>
      <c r="D21" s="678"/>
      <c r="E21" s="678"/>
      <c r="F21" s="678"/>
      <c r="G21" s="678"/>
      <c r="H21" s="678"/>
      <c r="I21" s="678"/>
      <c r="J21" s="678"/>
      <c r="K21" s="678"/>
      <c r="L21" s="678"/>
      <c r="M21" s="678"/>
      <c r="N21" s="678"/>
      <c r="O21" s="678"/>
      <c r="P21" s="678"/>
      <c r="Q21" s="679"/>
      <c r="R21" s="680">
        <v>569</v>
      </c>
      <c r="S21" s="681"/>
      <c r="T21" s="681"/>
      <c r="U21" s="681"/>
      <c r="V21" s="681"/>
      <c r="W21" s="681"/>
      <c r="X21" s="681"/>
      <c r="Y21" s="682"/>
      <c r="Z21" s="713">
        <v>0</v>
      </c>
      <c r="AA21" s="713"/>
      <c r="AB21" s="713"/>
      <c r="AC21" s="713"/>
      <c r="AD21" s="714">
        <v>569</v>
      </c>
      <c r="AE21" s="714"/>
      <c r="AF21" s="714"/>
      <c r="AG21" s="714"/>
      <c r="AH21" s="714"/>
      <c r="AI21" s="714"/>
      <c r="AJ21" s="714"/>
      <c r="AK21" s="714"/>
      <c r="AL21" s="683">
        <v>0</v>
      </c>
      <c r="AM21" s="684"/>
      <c r="AN21" s="684"/>
      <c r="AO21" s="715"/>
      <c r="AP21" s="774" t="s">
        <v>284</v>
      </c>
      <c r="AQ21" s="782"/>
      <c r="AR21" s="782"/>
      <c r="AS21" s="782"/>
      <c r="AT21" s="782"/>
      <c r="AU21" s="782"/>
      <c r="AV21" s="782"/>
      <c r="AW21" s="782"/>
      <c r="AX21" s="782"/>
      <c r="AY21" s="782"/>
      <c r="AZ21" s="782"/>
      <c r="BA21" s="782"/>
      <c r="BB21" s="782"/>
      <c r="BC21" s="782"/>
      <c r="BD21" s="782"/>
      <c r="BE21" s="782"/>
      <c r="BF21" s="776"/>
      <c r="BG21" s="680" t="s">
        <v>139</v>
      </c>
      <c r="BH21" s="681"/>
      <c r="BI21" s="681"/>
      <c r="BJ21" s="681"/>
      <c r="BK21" s="681"/>
      <c r="BL21" s="681"/>
      <c r="BM21" s="681"/>
      <c r="BN21" s="682"/>
      <c r="BO21" s="713" t="s">
        <v>148</v>
      </c>
      <c r="BP21" s="713"/>
      <c r="BQ21" s="713"/>
      <c r="BR21" s="713"/>
      <c r="BS21" s="686" t="s">
        <v>252</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285</v>
      </c>
      <c r="C22" s="678"/>
      <c r="D22" s="678"/>
      <c r="E22" s="678"/>
      <c r="F22" s="678"/>
      <c r="G22" s="678"/>
      <c r="H22" s="678"/>
      <c r="I22" s="678"/>
      <c r="J22" s="678"/>
      <c r="K22" s="678"/>
      <c r="L22" s="678"/>
      <c r="M22" s="678"/>
      <c r="N22" s="678"/>
      <c r="O22" s="678"/>
      <c r="P22" s="678"/>
      <c r="Q22" s="679"/>
      <c r="R22" s="680">
        <v>3788628</v>
      </c>
      <c r="S22" s="681"/>
      <c r="T22" s="681"/>
      <c r="U22" s="681"/>
      <c r="V22" s="681"/>
      <c r="W22" s="681"/>
      <c r="X22" s="681"/>
      <c r="Y22" s="682"/>
      <c r="Z22" s="713">
        <v>35.6</v>
      </c>
      <c r="AA22" s="713"/>
      <c r="AB22" s="713"/>
      <c r="AC22" s="713"/>
      <c r="AD22" s="714">
        <v>3339415</v>
      </c>
      <c r="AE22" s="714"/>
      <c r="AF22" s="714"/>
      <c r="AG22" s="714"/>
      <c r="AH22" s="714"/>
      <c r="AI22" s="714"/>
      <c r="AJ22" s="714"/>
      <c r="AK22" s="714"/>
      <c r="AL22" s="683">
        <v>69.400000000000006</v>
      </c>
      <c r="AM22" s="684"/>
      <c r="AN22" s="684"/>
      <c r="AO22" s="715"/>
      <c r="AP22" s="774" t="s">
        <v>286</v>
      </c>
      <c r="AQ22" s="782"/>
      <c r="AR22" s="782"/>
      <c r="AS22" s="782"/>
      <c r="AT22" s="782"/>
      <c r="AU22" s="782"/>
      <c r="AV22" s="782"/>
      <c r="AW22" s="782"/>
      <c r="AX22" s="782"/>
      <c r="AY22" s="782"/>
      <c r="AZ22" s="782"/>
      <c r="BA22" s="782"/>
      <c r="BB22" s="782"/>
      <c r="BC22" s="782"/>
      <c r="BD22" s="782"/>
      <c r="BE22" s="782"/>
      <c r="BF22" s="776"/>
      <c r="BG22" s="680" t="s">
        <v>139</v>
      </c>
      <c r="BH22" s="681"/>
      <c r="BI22" s="681"/>
      <c r="BJ22" s="681"/>
      <c r="BK22" s="681"/>
      <c r="BL22" s="681"/>
      <c r="BM22" s="681"/>
      <c r="BN22" s="682"/>
      <c r="BO22" s="713" t="s">
        <v>148</v>
      </c>
      <c r="BP22" s="713"/>
      <c r="BQ22" s="713"/>
      <c r="BR22" s="713"/>
      <c r="BS22" s="686" t="s">
        <v>139</v>
      </c>
      <c r="BT22" s="681"/>
      <c r="BU22" s="681"/>
      <c r="BV22" s="681"/>
      <c r="BW22" s="681"/>
      <c r="BX22" s="681"/>
      <c r="BY22" s="681"/>
      <c r="BZ22" s="681"/>
      <c r="CA22" s="681"/>
      <c r="CB22" s="727"/>
      <c r="CD22" s="784" t="s">
        <v>287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288</v>
      </c>
      <c r="C23" s="678"/>
      <c r="D23" s="678"/>
      <c r="E23" s="678"/>
      <c r="F23" s="678"/>
      <c r="G23" s="678"/>
      <c r="H23" s="678"/>
      <c r="I23" s="678"/>
      <c r="J23" s="678"/>
      <c r="K23" s="678"/>
      <c r="L23" s="678"/>
      <c r="M23" s="678"/>
      <c r="N23" s="678"/>
      <c r="O23" s="678"/>
      <c r="P23" s="678"/>
      <c r="Q23" s="679"/>
      <c r="R23" s="680">
        <v>3339415</v>
      </c>
      <c r="S23" s="681"/>
      <c r="T23" s="681"/>
      <c r="U23" s="681"/>
      <c r="V23" s="681"/>
      <c r="W23" s="681"/>
      <c r="X23" s="681"/>
      <c r="Y23" s="682"/>
      <c r="Z23" s="713">
        <v>31.3</v>
      </c>
      <c r="AA23" s="713"/>
      <c r="AB23" s="713"/>
      <c r="AC23" s="713"/>
      <c r="AD23" s="714">
        <v>3339415</v>
      </c>
      <c r="AE23" s="714"/>
      <c r="AF23" s="714"/>
      <c r="AG23" s="714"/>
      <c r="AH23" s="714"/>
      <c r="AI23" s="714"/>
      <c r="AJ23" s="714"/>
      <c r="AK23" s="714"/>
      <c r="AL23" s="683">
        <v>69.400000000000006</v>
      </c>
      <c r="AM23" s="684"/>
      <c r="AN23" s="684"/>
      <c r="AO23" s="715"/>
      <c r="AP23" s="774" t="s">
        <v>289</v>
      </c>
      <c r="AQ23" s="782"/>
      <c r="AR23" s="782"/>
      <c r="AS23" s="782"/>
      <c r="AT23" s="782"/>
      <c r="AU23" s="782"/>
      <c r="AV23" s="782"/>
      <c r="AW23" s="782"/>
      <c r="AX23" s="782"/>
      <c r="AY23" s="782"/>
      <c r="AZ23" s="782"/>
      <c r="BA23" s="782"/>
      <c r="BB23" s="782"/>
      <c r="BC23" s="782"/>
      <c r="BD23" s="782"/>
      <c r="BE23" s="782"/>
      <c r="BF23" s="776"/>
      <c r="BG23" s="680" t="s">
        <v>139</v>
      </c>
      <c r="BH23" s="681"/>
      <c r="BI23" s="681"/>
      <c r="BJ23" s="681"/>
      <c r="BK23" s="681"/>
      <c r="BL23" s="681"/>
      <c r="BM23" s="681"/>
      <c r="BN23" s="682"/>
      <c r="BO23" s="713" t="s">
        <v>139</v>
      </c>
      <c r="BP23" s="713"/>
      <c r="BQ23" s="713"/>
      <c r="BR23" s="713"/>
      <c r="BS23" s="686" t="s">
        <v>139</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290</v>
      </c>
      <c r="CS23" s="785"/>
      <c r="CT23" s="785"/>
      <c r="CU23" s="785"/>
      <c r="CV23" s="785"/>
      <c r="CW23" s="785"/>
      <c r="CX23" s="785"/>
      <c r="CY23" s="786"/>
      <c r="CZ23" s="784" t="s">
        <v>291</v>
      </c>
      <c r="DA23" s="785"/>
      <c r="DB23" s="785"/>
      <c r="DC23" s="786"/>
      <c r="DD23" s="784" t="s">
        <v>292</v>
      </c>
      <c r="DE23" s="785"/>
      <c r="DF23" s="785"/>
      <c r="DG23" s="785"/>
      <c r="DH23" s="785"/>
      <c r="DI23" s="785"/>
      <c r="DJ23" s="785"/>
      <c r="DK23" s="786"/>
      <c r="DL23" s="793" t="s">
        <v>293</v>
      </c>
      <c r="DM23" s="794"/>
      <c r="DN23" s="794"/>
      <c r="DO23" s="794"/>
      <c r="DP23" s="794"/>
      <c r="DQ23" s="794"/>
      <c r="DR23" s="794"/>
      <c r="DS23" s="794"/>
      <c r="DT23" s="794"/>
      <c r="DU23" s="794"/>
      <c r="DV23" s="795"/>
      <c r="DW23" s="784" t="s">
        <v>294</v>
      </c>
      <c r="DX23" s="785"/>
      <c r="DY23" s="785"/>
      <c r="DZ23" s="785"/>
      <c r="EA23" s="785"/>
      <c r="EB23" s="785"/>
      <c r="EC23" s="786"/>
    </row>
    <row r="24" spans="2:133" ht="11.25" customHeight="1" x14ac:dyDescent="0.2">
      <c r="B24" s="677" t="s">
        <v>295</v>
      </c>
      <c r="C24" s="678"/>
      <c r="D24" s="678"/>
      <c r="E24" s="678"/>
      <c r="F24" s="678"/>
      <c r="G24" s="678"/>
      <c r="H24" s="678"/>
      <c r="I24" s="678"/>
      <c r="J24" s="678"/>
      <c r="K24" s="678"/>
      <c r="L24" s="678"/>
      <c r="M24" s="678"/>
      <c r="N24" s="678"/>
      <c r="O24" s="678"/>
      <c r="P24" s="678"/>
      <c r="Q24" s="679"/>
      <c r="R24" s="680">
        <v>449213</v>
      </c>
      <c r="S24" s="681"/>
      <c r="T24" s="681"/>
      <c r="U24" s="681"/>
      <c r="V24" s="681"/>
      <c r="W24" s="681"/>
      <c r="X24" s="681"/>
      <c r="Y24" s="682"/>
      <c r="Z24" s="713">
        <v>4.2</v>
      </c>
      <c r="AA24" s="713"/>
      <c r="AB24" s="713"/>
      <c r="AC24" s="713"/>
      <c r="AD24" s="714" t="s">
        <v>252</v>
      </c>
      <c r="AE24" s="714"/>
      <c r="AF24" s="714"/>
      <c r="AG24" s="714"/>
      <c r="AH24" s="714"/>
      <c r="AI24" s="714"/>
      <c r="AJ24" s="714"/>
      <c r="AK24" s="714"/>
      <c r="AL24" s="683" t="s">
        <v>148</v>
      </c>
      <c r="AM24" s="684"/>
      <c r="AN24" s="684"/>
      <c r="AO24" s="715"/>
      <c r="AP24" s="774" t="s">
        <v>296</v>
      </c>
      <c r="AQ24" s="782"/>
      <c r="AR24" s="782"/>
      <c r="AS24" s="782"/>
      <c r="AT24" s="782"/>
      <c r="AU24" s="782"/>
      <c r="AV24" s="782"/>
      <c r="AW24" s="782"/>
      <c r="AX24" s="782"/>
      <c r="AY24" s="782"/>
      <c r="AZ24" s="782"/>
      <c r="BA24" s="782"/>
      <c r="BB24" s="782"/>
      <c r="BC24" s="782"/>
      <c r="BD24" s="782"/>
      <c r="BE24" s="782"/>
      <c r="BF24" s="776"/>
      <c r="BG24" s="680" t="s">
        <v>148</v>
      </c>
      <c r="BH24" s="681"/>
      <c r="BI24" s="681"/>
      <c r="BJ24" s="681"/>
      <c r="BK24" s="681"/>
      <c r="BL24" s="681"/>
      <c r="BM24" s="681"/>
      <c r="BN24" s="682"/>
      <c r="BO24" s="713" t="s">
        <v>148</v>
      </c>
      <c r="BP24" s="713"/>
      <c r="BQ24" s="713"/>
      <c r="BR24" s="713"/>
      <c r="BS24" s="686" t="s">
        <v>139</v>
      </c>
      <c r="BT24" s="681"/>
      <c r="BU24" s="681"/>
      <c r="BV24" s="681"/>
      <c r="BW24" s="681"/>
      <c r="BX24" s="681"/>
      <c r="BY24" s="681"/>
      <c r="BZ24" s="681"/>
      <c r="CA24" s="681"/>
      <c r="CB24" s="727"/>
      <c r="CD24" s="738" t="s">
        <v>297</v>
      </c>
      <c r="CE24" s="739"/>
      <c r="CF24" s="739"/>
      <c r="CG24" s="739"/>
      <c r="CH24" s="739"/>
      <c r="CI24" s="739"/>
      <c r="CJ24" s="739"/>
      <c r="CK24" s="739"/>
      <c r="CL24" s="739"/>
      <c r="CM24" s="739"/>
      <c r="CN24" s="739"/>
      <c r="CO24" s="739"/>
      <c r="CP24" s="739"/>
      <c r="CQ24" s="740"/>
      <c r="CR24" s="735">
        <v>3447603</v>
      </c>
      <c r="CS24" s="736"/>
      <c r="CT24" s="736"/>
      <c r="CU24" s="736"/>
      <c r="CV24" s="736"/>
      <c r="CW24" s="736"/>
      <c r="CX24" s="736"/>
      <c r="CY24" s="779"/>
      <c r="CZ24" s="780">
        <v>32.9</v>
      </c>
      <c r="DA24" s="751"/>
      <c r="DB24" s="751"/>
      <c r="DC24" s="783"/>
      <c r="DD24" s="778">
        <v>2461207</v>
      </c>
      <c r="DE24" s="736"/>
      <c r="DF24" s="736"/>
      <c r="DG24" s="736"/>
      <c r="DH24" s="736"/>
      <c r="DI24" s="736"/>
      <c r="DJ24" s="736"/>
      <c r="DK24" s="779"/>
      <c r="DL24" s="778">
        <v>2357995</v>
      </c>
      <c r="DM24" s="736"/>
      <c r="DN24" s="736"/>
      <c r="DO24" s="736"/>
      <c r="DP24" s="736"/>
      <c r="DQ24" s="736"/>
      <c r="DR24" s="736"/>
      <c r="DS24" s="736"/>
      <c r="DT24" s="736"/>
      <c r="DU24" s="736"/>
      <c r="DV24" s="779"/>
      <c r="DW24" s="780">
        <v>47.6</v>
      </c>
      <c r="DX24" s="751"/>
      <c r="DY24" s="751"/>
      <c r="DZ24" s="751"/>
      <c r="EA24" s="751"/>
      <c r="EB24" s="751"/>
      <c r="EC24" s="781"/>
    </row>
    <row r="25" spans="2:133" ht="11.25" customHeight="1" x14ac:dyDescent="0.2">
      <c r="B25" s="677" t="s">
        <v>298</v>
      </c>
      <c r="C25" s="678"/>
      <c r="D25" s="678"/>
      <c r="E25" s="678"/>
      <c r="F25" s="678"/>
      <c r="G25" s="678"/>
      <c r="H25" s="678"/>
      <c r="I25" s="678"/>
      <c r="J25" s="678"/>
      <c r="K25" s="678"/>
      <c r="L25" s="678"/>
      <c r="M25" s="678"/>
      <c r="N25" s="678"/>
      <c r="O25" s="678"/>
      <c r="P25" s="678"/>
      <c r="Q25" s="679"/>
      <c r="R25" s="680" t="s">
        <v>139</v>
      </c>
      <c r="S25" s="681"/>
      <c r="T25" s="681"/>
      <c r="U25" s="681"/>
      <c r="V25" s="681"/>
      <c r="W25" s="681"/>
      <c r="X25" s="681"/>
      <c r="Y25" s="682"/>
      <c r="Z25" s="713" t="s">
        <v>252</v>
      </c>
      <c r="AA25" s="713"/>
      <c r="AB25" s="713"/>
      <c r="AC25" s="713"/>
      <c r="AD25" s="714" t="s">
        <v>139</v>
      </c>
      <c r="AE25" s="714"/>
      <c r="AF25" s="714"/>
      <c r="AG25" s="714"/>
      <c r="AH25" s="714"/>
      <c r="AI25" s="714"/>
      <c r="AJ25" s="714"/>
      <c r="AK25" s="714"/>
      <c r="AL25" s="683" t="s">
        <v>148</v>
      </c>
      <c r="AM25" s="684"/>
      <c r="AN25" s="684"/>
      <c r="AO25" s="715"/>
      <c r="AP25" s="774" t="s">
        <v>299</v>
      </c>
      <c r="AQ25" s="782"/>
      <c r="AR25" s="782"/>
      <c r="AS25" s="782"/>
      <c r="AT25" s="782"/>
      <c r="AU25" s="782"/>
      <c r="AV25" s="782"/>
      <c r="AW25" s="782"/>
      <c r="AX25" s="782"/>
      <c r="AY25" s="782"/>
      <c r="AZ25" s="782"/>
      <c r="BA25" s="782"/>
      <c r="BB25" s="782"/>
      <c r="BC25" s="782"/>
      <c r="BD25" s="782"/>
      <c r="BE25" s="782"/>
      <c r="BF25" s="776"/>
      <c r="BG25" s="680" t="s">
        <v>139</v>
      </c>
      <c r="BH25" s="681"/>
      <c r="BI25" s="681"/>
      <c r="BJ25" s="681"/>
      <c r="BK25" s="681"/>
      <c r="BL25" s="681"/>
      <c r="BM25" s="681"/>
      <c r="BN25" s="682"/>
      <c r="BO25" s="713" t="s">
        <v>252</v>
      </c>
      <c r="BP25" s="713"/>
      <c r="BQ25" s="713"/>
      <c r="BR25" s="713"/>
      <c r="BS25" s="686" t="s">
        <v>148</v>
      </c>
      <c r="BT25" s="681"/>
      <c r="BU25" s="681"/>
      <c r="BV25" s="681"/>
      <c r="BW25" s="681"/>
      <c r="BX25" s="681"/>
      <c r="BY25" s="681"/>
      <c r="BZ25" s="681"/>
      <c r="CA25" s="681"/>
      <c r="CB25" s="727"/>
      <c r="CD25" s="719" t="s">
        <v>300</v>
      </c>
      <c r="CE25" s="720"/>
      <c r="CF25" s="720"/>
      <c r="CG25" s="720"/>
      <c r="CH25" s="720"/>
      <c r="CI25" s="720"/>
      <c r="CJ25" s="720"/>
      <c r="CK25" s="720"/>
      <c r="CL25" s="720"/>
      <c r="CM25" s="720"/>
      <c r="CN25" s="720"/>
      <c r="CO25" s="720"/>
      <c r="CP25" s="720"/>
      <c r="CQ25" s="721"/>
      <c r="CR25" s="680">
        <v>1408790</v>
      </c>
      <c r="CS25" s="699"/>
      <c r="CT25" s="699"/>
      <c r="CU25" s="699"/>
      <c r="CV25" s="699"/>
      <c r="CW25" s="699"/>
      <c r="CX25" s="699"/>
      <c r="CY25" s="700"/>
      <c r="CZ25" s="683">
        <v>13.5</v>
      </c>
      <c r="DA25" s="701"/>
      <c r="DB25" s="701"/>
      <c r="DC25" s="702"/>
      <c r="DD25" s="686">
        <v>1288984</v>
      </c>
      <c r="DE25" s="699"/>
      <c r="DF25" s="699"/>
      <c r="DG25" s="699"/>
      <c r="DH25" s="699"/>
      <c r="DI25" s="699"/>
      <c r="DJ25" s="699"/>
      <c r="DK25" s="700"/>
      <c r="DL25" s="686">
        <v>1213173</v>
      </c>
      <c r="DM25" s="699"/>
      <c r="DN25" s="699"/>
      <c r="DO25" s="699"/>
      <c r="DP25" s="699"/>
      <c r="DQ25" s="699"/>
      <c r="DR25" s="699"/>
      <c r="DS25" s="699"/>
      <c r="DT25" s="699"/>
      <c r="DU25" s="699"/>
      <c r="DV25" s="700"/>
      <c r="DW25" s="683">
        <v>24.5</v>
      </c>
      <c r="DX25" s="701"/>
      <c r="DY25" s="701"/>
      <c r="DZ25" s="701"/>
      <c r="EA25" s="701"/>
      <c r="EB25" s="701"/>
      <c r="EC25" s="722"/>
    </row>
    <row r="26" spans="2:133" ht="11.25" customHeight="1" x14ac:dyDescent="0.2">
      <c r="B26" s="677" t="s">
        <v>301</v>
      </c>
      <c r="C26" s="678"/>
      <c r="D26" s="678"/>
      <c r="E26" s="678"/>
      <c r="F26" s="678"/>
      <c r="G26" s="678"/>
      <c r="H26" s="678"/>
      <c r="I26" s="678"/>
      <c r="J26" s="678"/>
      <c r="K26" s="678"/>
      <c r="L26" s="678"/>
      <c r="M26" s="678"/>
      <c r="N26" s="678"/>
      <c r="O26" s="678"/>
      <c r="P26" s="678"/>
      <c r="Q26" s="679"/>
      <c r="R26" s="680">
        <v>5260925</v>
      </c>
      <c r="S26" s="681"/>
      <c r="T26" s="681"/>
      <c r="U26" s="681"/>
      <c r="V26" s="681"/>
      <c r="W26" s="681"/>
      <c r="X26" s="681"/>
      <c r="Y26" s="682"/>
      <c r="Z26" s="713">
        <v>49.4</v>
      </c>
      <c r="AA26" s="713"/>
      <c r="AB26" s="713"/>
      <c r="AC26" s="713"/>
      <c r="AD26" s="714">
        <v>4811712</v>
      </c>
      <c r="AE26" s="714"/>
      <c r="AF26" s="714"/>
      <c r="AG26" s="714"/>
      <c r="AH26" s="714"/>
      <c r="AI26" s="714"/>
      <c r="AJ26" s="714"/>
      <c r="AK26" s="714"/>
      <c r="AL26" s="683">
        <v>100</v>
      </c>
      <c r="AM26" s="684"/>
      <c r="AN26" s="684"/>
      <c r="AO26" s="715"/>
      <c r="AP26" s="774" t="s">
        <v>302</v>
      </c>
      <c r="AQ26" s="775"/>
      <c r="AR26" s="775"/>
      <c r="AS26" s="775"/>
      <c r="AT26" s="775"/>
      <c r="AU26" s="775"/>
      <c r="AV26" s="775"/>
      <c r="AW26" s="775"/>
      <c r="AX26" s="775"/>
      <c r="AY26" s="775"/>
      <c r="AZ26" s="775"/>
      <c r="BA26" s="775"/>
      <c r="BB26" s="775"/>
      <c r="BC26" s="775"/>
      <c r="BD26" s="775"/>
      <c r="BE26" s="775"/>
      <c r="BF26" s="776"/>
      <c r="BG26" s="680" t="s">
        <v>139</v>
      </c>
      <c r="BH26" s="681"/>
      <c r="BI26" s="681"/>
      <c r="BJ26" s="681"/>
      <c r="BK26" s="681"/>
      <c r="BL26" s="681"/>
      <c r="BM26" s="681"/>
      <c r="BN26" s="682"/>
      <c r="BO26" s="713" t="s">
        <v>139</v>
      </c>
      <c r="BP26" s="713"/>
      <c r="BQ26" s="713"/>
      <c r="BR26" s="713"/>
      <c r="BS26" s="686" t="s">
        <v>139</v>
      </c>
      <c r="BT26" s="681"/>
      <c r="BU26" s="681"/>
      <c r="BV26" s="681"/>
      <c r="BW26" s="681"/>
      <c r="BX26" s="681"/>
      <c r="BY26" s="681"/>
      <c r="BZ26" s="681"/>
      <c r="CA26" s="681"/>
      <c r="CB26" s="727"/>
      <c r="CD26" s="719" t="s">
        <v>303</v>
      </c>
      <c r="CE26" s="720"/>
      <c r="CF26" s="720"/>
      <c r="CG26" s="720"/>
      <c r="CH26" s="720"/>
      <c r="CI26" s="720"/>
      <c r="CJ26" s="720"/>
      <c r="CK26" s="720"/>
      <c r="CL26" s="720"/>
      <c r="CM26" s="720"/>
      <c r="CN26" s="720"/>
      <c r="CO26" s="720"/>
      <c r="CP26" s="720"/>
      <c r="CQ26" s="721"/>
      <c r="CR26" s="680">
        <v>744135</v>
      </c>
      <c r="CS26" s="681"/>
      <c r="CT26" s="681"/>
      <c r="CU26" s="681"/>
      <c r="CV26" s="681"/>
      <c r="CW26" s="681"/>
      <c r="CX26" s="681"/>
      <c r="CY26" s="682"/>
      <c r="CZ26" s="683">
        <v>7.1</v>
      </c>
      <c r="DA26" s="701"/>
      <c r="DB26" s="701"/>
      <c r="DC26" s="702"/>
      <c r="DD26" s="686">
        <v>705604</v>
      </c>
      <c r="DE26" s="681"/>
      <c r="DF26" s="681"/>
      <c r="DG26" s="681"/>
      <c r="DH26" s="681"/>
      <c r="DI26" s="681"/>
      <c r="DJ26" s="681"/>
      <c r="DK26" s="682"/>
      <c r="DL26" s="686" t="s">
        <v>252</v>
      </c>
      <c r="DM26" s="681"/>
      <c r="DN26" s="681"/>
      <c r="DO26" s="681"/>
      <c r="DP26" s="681"/>
      <c r="DQ26" s="681"/>
      <c r="DR26" s="681"/>
      <c r="DS26" s="681"/>
      <c r="DT26" s="681"/>
      <c r="DU26" s="681"/>
      <c r="DV26" s="682"/>
      <c r="DW26" s="683" t="s">
        <v>139</v>
      </c>
      <c r="DX26" s="701"/>
      <c r="DY26" s="701"/>
      <c r="DZ26" s="701"/>
      <c r="EA26" s="701"/>
      <c r="EB26" s="701"/>
      <c r="EC26" s="722"/>
    </row>
    <row r="27" spans="2:133" ht="11.25" customHeight="1" x14ac:dyDescent="0.2">
      <c r="B27" s="677" t="s">
        <v>304</v>
      </c>
      <c r="C27" s="678"/>
      <c r="D27" s="678"/>
      <c r="E27" s="678"/>
      <c r="F27" s="678"/>
      <c r="G27" s="678"/>
      <c r="H27" s="678"/>
      <c r="I27" s="678"/>
      <c r="J27" s="678"/>
      <c r="K27" s="678"/>
      <c r="L27" s="678"/>
      <c r="M27" s="678"/>
      <c r="N27" s="678"/>
      <c r="O27" s="678"/>
      <c r="P27" s="678"/>
      <c r="Q27" s="679"/>
      <c r="R27" s="680">
        <v>1073</v>
      </c>
      <c r="S27" s="681"/>
      <c r="T27" s="681"/>
      <c r="U27" s="681"/>
      <c r="V27" s="681"/>
      <c r="W27" s="681"/>
      <c r="X27" s="681"/>
      <c r="Y27" s="682"/>
      <c r="Z27" s="713">
        <v>0</v>
      </c>
      <c r="AA27" s="713"/>
      <c r="AB27" s="713"/>
      <c r="AC27" s="713"/>
      <c r="AD27" s="714">
        <v>1073</v>
      </c>
      <c r="AE27" s="714"/>
      <c r="AF27" s="714"/>
      <c r="AG27" s="714"/>
      <c r="AH27" s="714"/>
      <c r="AI27" s="714"/>
      <c r="AJ27" s="714"/>
      <c r="AK27" s="714"/>
      <c r="AL27" s="683">
        <v>0</v>
      </c>
      <c r="AM27" s="684"/>
      <c r="AN27" s="684"/>
      <c r="AO27" s="715"/>
      <c r="AP27" s="677" t="s">
        <v>305</v>
      </c>
      <c r="AQ27" s="678"/>
      <c r="AR27" s="678"/>
      <c r="AS27" s="678"/>
      <c r="AT27" s="678"/>
      <c r="AU27" s="678"/>
      <c r="AV27" s="678"/>
      <c r="AW27" s="678"/>
      <c r="AX27" s="678"/>
      <c r="AY27" s="678"/>
      <c r="AZ27" s="678"/>
      <c r="BA27" s="678"/>
      <c r="BB27" s="678"/>
      <c r="BC27" s="678"/>
      <c r="BD27" s="678"/>
      <c r="BE27" s="678"/>
      <c r="BF27" s="679"/>
      <c r="BG27" s="680">
        <v>1055128</v>
      </c>
      <c r="BH27" s="681"/>
      <c r="BI27" s="681"/>
      <c r="BJ27" s="681"/>
      <c r="BK27" s="681"/>
      <c r="BL27" s="681"/>
      <c r="BM27" s="681"/>
      <c r="BN27" s="682"/>
      <c r="BO27" s="713">
        <v>100</v>
      </c>
      <c r="BP27" s="713"/>
      <c r="BQ27" s="713"/>
      <c r="BR27" s="713"/>
      <c r="BS27" s="686">
        <v>64727</v>
      </c>
      <c r="BT27" s="681"/>
      <c r="BU27" s="681"/>
      <c r="BV27" s="681"/>
      <c r="BW27" s="681"/>
      <c r="BX27" s="681"/>
      <c r="BY27" s="681"/>
      <c r="BZ27" s="681"/>
      <c r="CA27" s="681"/>
      <c r="CB27" s="727"/>
      <c r="CD27" s="719" t="s">
        <v>306</v>
      </c>
      <c r="CE27" s="720"/>
      <c r="CF27" s="720"/>
      <c r="CG27" s="720"/>
      <c r="CH27" s="720"/>
      <c r="CI27" s="720"/>
      <c r="CJ27" s="720"/>
      <c r="CK27" s="720"/>
      <c r="CL27" s="720"/>
      <c r="CM27" s="720"/>
      <c r="CN27" s="720"/>
      <c r="CO27" s="720"/>
      <c r="CP27" s="720"/>
      <c r="CQ27" s="721"/>
      <c r="CR27" s="680">
        <v>1253486</v>
      </c>
      <c r="CS27" s="699"/>
      <c r="CT27" s="699"/>
      <c r="CU27" s="699"/>
      <c r="CV27" s="699"/>
      <c r="CW27" s="699"/>
      <c r="CX27" s="699"/>
      <c r="CY27" s="700"/>
      <c r="CZ27" s="683">
        <v>12</v>
      </c>
      <c r="DA27" s="701"/>
      <c r="DB27" s="701"/>
      <c r="DC27" s="702"/>
      <c r="DD27" s="686">
        <v>401024</v>
      </c>
      <c r="DE27" s="699"/>
      <c r="DF27" s="699"/>
      <c r="DG27" s="699"/>
      <c r="DH27" s="699"/>
      <c r="DI27" s="699"/>
      <c r="DJ27" s="699"/>
      <c r="DK27" s="700"/>
      <c r="DL27" s="686">
        <v>373623</v>
      </c>
      <c r="DM27" s="699"/>
      <c r="DN27" s="699"/>
      <c r="DO27" s="699"/>
      <c r="DP27" s="699"/>
      <c r="DQ27" s="699"/>
      <c r="DR27" s="699"/>
      <c r="DS27" s="699"/>
      <c r="DT27" s="699"/>
      <c r="DU27" s="699"/>
      <c r="DV27" s="700"/>
      <c r="DW27" s="683">
        <v>7.5</v>
      </c>
      <c r="DX27" s="701"/>
      <c r="DY27" s="701"/>
      <c r="DZ27" s="701"/>
      <c r="EA27" s="701"/>
      <c r="EB27" s="701"/>
      <c r="EC27" s="722"/>
    </row>
    <row r="28" spans="2:133" ht="11.25" customHeight="1" x14ac:dyDescent="0.2">
      <c r="B28" s="677" t="s">
        <v>307</v>
      </c>
      <c r="C28" s="678"/>
      <c r="D28" s="678"/>
      <c r="E28" s="678"/>
      <c r="F28" s="678"/>
      <c r="G28" s="678"/>
      <c r="H28" s="678"/>
      <c r="I28" s="678"/>
      <c r="J28" s="678"/>
      <c r="K28" s="678"/>
      <c r="L28" s="678"/>
      <c r="M28" s="678"/>
      <c r="N28" s="678"/>
      <c r="O28" s="678"/>
      <c r="P28" s="678"/>
      <c r="Q28" s="679"/>
      <c r="R28" s="680">
        <v>88023</v>
      </c>
      <c r="S28" s="681"/>
      <c r="T28" s="681"/>
      <c r="U28" s="681"/>
      <c r="V28" s="681"/>
      <c r="W28" s="681"/>
      <c r="X28" s="681"/>
      <c r="Y28" s="682"/>
      <c r="Z28" s="713">
        <v>0.8</v>
      </c>
      <c r="AA28" s="713"/>
      <c r="AB28" s="713"/>
      <c r="AC28" s="713"/>
      <c r="AD28" s="714" t="s">
        <v>252</v>
      </c>
      <c r="AE28" s="714"/>
      <c r="AF28" s="714"/>
      <c r="AG28" s="714"/>
      <c r="AH28" s="714"/>
      <c r="AI28" s="714"/>
      <c r="AJ28" s="714"/>
      <c r="AK28" s="714"/>
      <c r="AL28" s="683" t="s">
        <v>252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308</v>
      </c>
      <c r="CE28" s="720"/>
      <c r="CF28" s="720"/>
      <c r="CG28" s="720"/>
      <c r="CH28" s="720"/>
      <c r="CI28" s="720"/>
      <c r="CJ28" s="720"/>
      <c r="CK28" s="720"/>
      <c r="CL28" s="720"/>
      <c r="CM28" s="720"/>
      <c r="CN28" s="720"/>
      <c r="CO28" s="720"/>
      <c r="CP28" s="720"/>
      <c r="CQ28" s="721"/>
      <c r="CR28" s="680">
        <v>785327</v>
      </c>
      <c r="CS28" s="681"/>
      <c r="CT28" s="681"/>
      <c r="CU28" s="681"/>
      <c r="CV28" s="681"/>
      <c r="CW28" s="681"/>
      <c r="CX28" s="681"/>
      <c r="CY28" s="682"/>
      <c r="CZ28" s="683">
        <v>7.5</v>
      </c>
      <c r="DA28" s="701"/>
      <c r="DB28" s="701"/>
      <c r="DC28" s="702"/>
      <c r="DD28" s="686">
        <v>771199</v>
      </c>
      <c r="DE28" s="681"/>
      <c r="DF28" s="681"/>
      <c r="DG28" s="681"/>
      <c r="DH28" s="681"/>
      <c r="DI28" s="681"/>
      <c r="DJ28" s="681"/>
      <c r="DK28" s="682"/>
      <c r="DL28" s="686">
        <v>771199</v>
      </c>
      <c r="DM28" s="681"/>
      <c r="DN28" s="681"/>
      <c r="DO28" s="681"/>
      <c r="DP28" s="681"/>
      <c r="DQ28" s="681"/>
      <c r="DR28" s="681"/>
      <c r="DS28" s="681"/>
      <c r="DT28" s="681"/>
      <c r="DU28" s="681"/>
      <c r="DV28" s="682"/>
      <c r="DW28" s="683">
        <v>15.6</v>
      </c>
      <c r="DX28" s="701"/>
      <c r="DY28" s="701"/>
      <c r="DZ28" s="701"/>
      <c r="EA28" s="701"/>
      <c r="EB28" s="701"/>
      <c r="EC28" s="722"/>
    </row>
    <row r="29" spans="2:133" ht="11.25" customHeight="1" x14ac:dyDescent="0.2">
      <c r="B29" s="677" t="s">
        <v>309</v>
      </c>
      <c r="C29" s="678"/>
      <c r="D29" s="678"/>
      <c r="E29" s="678"/>
      <c r="F29" s="678"/>
      <c r="G29" s="678"/>
      <c r="H29" s="678"/>
      <c r="I29" s="678"/>
      <c r="J29" s="678"/>
      <c r="K29" s="678"/>
      <c r="L29" s="678"/>
      <c r="M29" s="678"/>
      <c r="N29" s="678"/>
      <c r="O29" s="678"/>
      <c r="P29" s="678"/>
      <c r="Q29" s="679"/>
      <c r="R29" s="680">
        <v>108445</v>
      </c>
      <c r="S29" s="681"/>
      <c r="T29" s="681"/>
      <c r="U29" s="681"/>
      <c r="V29" s="681"/>
      <c r="W29" s="681"/>
      <c r="X29" s="681"/>
      <c r="Y29" s="682"/>
      <c r="Z29" s="713">
        <v>1</v>
      </c>
      <c r="AA29" s="713"/>
      <c r="AB29" s="713"/>
      <c r="AC29" s="713"/>
      <c r="AD29" s="714" t="s">
        <v>148</v>
      </c>
      <c r="AE29" s="714"/>
      <c r="AF29" s="714"/>
      <c r="AG29" s="714"/>
      <c r="AH29" s="714"/>
      <c r="AI29" s="714"/>
      <c r="AJ29" s="714"/>
      <c r="AK29" s="714"/>
      <c r="AL29" s="683" t="s">
        <v>252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310</v>
      </c>
      <c r="CE29" s="766"/>
      <c r="CF29" s="719" t="s">
        <v>70</v>
      </c>
      <c r="CG29" s="720"/>
      <c r="CH29" s="720"/>
      <c r="CI29" s="720"/>
      <c r="CJ29" s="720"/>
      <c r="CK29" s="720"/>
      <c r="CL29" s="720"/>
      <c r="CM29" s="720"/>
      <c r="CN29" s="720"/>
      <c r="CO29" s="720"/>
      <c r="CP29" s="720"/>
      <c r="CQ29" s="721"/>
      <c r="CR29" s="680">
        <v>785327</v>
      </c>
      <c r="CS29" s="699"/>
      <c r="CT29" s="699"/>
      <c r="CU29" s="699"/>
      <c r="CV29" s="699"/>
      <c r="CW29" s="699"/>
      <c r="CX29" s="699"/>
      <c r="CY29" s="700"/>
      <c r="CZ29" s="683">
        <v>7.5</v>
      </c>
      <c r="DA29" s="701"/>
      <c r="DB29" s="701"/>
      <c r="DC29" s="702"/>
      <c r="DD29" s="686">
        <v>771199</v>
      </c>
      <c r="DE29" s="699"/>
      <c r="DF29" s="699"/>
      <c r="DG29" s="699"/>
      <c r="DH29" s="699"/>
      <c r="DI29" s="699"/>
      <c r="DJ29" s="699"/>
      <c r="DK29" s="700"/>
      <c r="DL29" s="686">
        <v>771199</v>
      </c>
      <c r="DM29" s="699"/>
      <c r="DN29" s="699"/>
      <c r="DO29" s="699"/>
      <c r="DP29" s="699"/>
      <c r="DQ29" s="699"/>
      <c r="DR29" s="699"/>
      <c r="DS29" s="699"/>
      <c r="DT29" s="699"/>
      <c r="DU29" s="699"/>
      <c r="DV29" s="700"/>
      <c r="DW29" s="683">
        <v>15.6</v>
      </c>
      <c r="DX29" s="701"/>
      <c r="DY29" s="701"/>
      <c r="DZ29" s="701"/>
      <c r="EA29" s="701"/>
      <c r="EB29" s="701"/>
      <c r="EC29" s="722"/>
    </row>
    <row r="30" spans="2:133" ht="11.25" customHeight="1" x14ac:dyDescent="0.2">
      <c r="B30" s="677" t="s">
        <v>311</v>
      </c>
      <c r="C30" s="678"/>
      <c r="D30" s="678"/>
      <c r="E30" s="678"/>
      <c r="F30" s="678"/>
      <c r="G30" s="678"/>
      <c r="H30" s="678"/>
      <c r="I30" s="678"/>
      <c r="J30" s="678"/>
      <c r="K30" s="678"/>
      <c r="L30" s="678"/>
      <c r="M30" s="678"/>
      <c r="N30" s="678"/>
      <c r="O30" s="678"/>
      <c r="P30" s="678"/>
      <c r="Q30" s="679"/>
      <c r="R30" s="680">
        <v>7997</v>
      </c>
      <c r="S30" s="681"/>
      <c r="T30" s="681"/>
      <c r="U30" s="681"/>
      <c r="V30" s="681"/>
      <c r="W30" s="681"/>
      <c r="X30" s="681"/>
      <c r="Y30" s="682"/>
      <c r="Z30" s="713">
        <v>0.1</v>
      </c>
      <c r="AA30" s="713"/>
      <c r="AB30" s="713"/>
      <c r="AC30" s="713"/>
      <c r="AD30" s="714" t="s">
        <v>139</v>
      </c>
      <c r="AE30" s="714"/>
      <c r="AF30" s="714"/>
      <c r="AG30" s="714"/>
      <c r="AH30" s="714"/>
      <c r="AI30" s="714"/>
      <c r="AJ30" s="714"/>
      <c r="AK30" s="714"/>
      <c r="AL30" s="683" t="s">
        <v>252</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312</v>
      </c>
      <c r="BH30" s="754"/>
      <c r="BI30" s="754"/>
      <c r="BJ30" s="754"/>
      <c r="BK30" s="754"/>
      <c r="BL30" s="754"/>
      <c r="BM30" s="754"/>
      <c r="BN30" s="754"/>
      <c r="BO30" s="754"/>
      <c r="BP30" s="754"/>
      <c r="BQ30" s="755"/>
      <c r="BR30" s="741" t="s">
        <v>313</v>
      </c>
      <c r="BS30" s="754"/>
      <c r="BT30" s="754"/>
      <c r="BU30" s="754"/>
      <c r="BV30" s="754"/>
      <c r="BW30" s="754"/>
      <c r="BX30" s="754"/>
      <c r="BY30" s="754"/>
      <c r="BZ30" s="754"/>
      <c r="CA30" s="754"/>
      <c r="CB30" s="755"/>
      <c r="CD30" s="767"/>
      <c r="CE30" s="768"/>
      <c r="CF30" s="719" t="s">
        <v>314</v>
      </c>
      <c r="CG30" s="720"/>
      <c r="CH30" s="720"/>
      <c r="CI30" s="720"/>
      <c r="CJ30" s="720"/>
      <c r="CK30" s="720"/>
      <c r="CL30" s="720"/>
      <c r="CM30" s="720"/>
      <c r="CN30" s="720"/>
      <c r="CO30" s="720"/>
      <c r="CP30" s="720"/>
      <c r="CQ30" s="721"/>
      <c r="CR30" s="680">
        <v>757463</v>
      </c>
      <c r="CS30" s="681"/>
      <c r="CT30" s="681"/>
      <c r="CU30" s="681"/>
      <c r="CV30" s="681"/>
      <c r="CW30" s="681"/>
      <c r="CX30" s="681"/>
      <c r="CY30" s="682"/>
      <c r="CZ30" s="683">
        <v>7.2</v>
      </c>
      <c r="DA30" s="701"/>
      <c r="DB30" s="701"/>
      <c r="DC30" s="702"/>
      <c r="DD30" s="686">
        <v>744830</v>
      </c>
      <c r="DE30" s="681"/>
      <c r="DF30" s="681"/>
      <c r="DG30" s="681"/>
      <c r="DH30" s="681"/>
      <c r="DI30" s="681"/>
      <c r="DJ30" s="681"/>
      <c r="DK30" s="682"/>
      <c r="DL30" s="686">
        <v>744830</v>
      </c>
      <c r="DM30" s="681"/>
      <c r="DN30" s="681"/>
      <c r="DO30" s="681"/>
      <c r="DP30" s="681"/>
      <c r="DQ30" s="681"/>
      <c r="DR30" s="681"/>
      <c r="DS30" s="681"/>
      <c r="DT30" s="681"/>
      <c r="DU30" s="681"/>
      <c r="DV30" s="682"/>
      <c r="DW30" s="683">
        <v>15</v>
      </c>
      <c r="DX30" s="701"/>
      <c r="DY30" s="701"/>
      <c r="DZ30" s="701"/>
      <c r="EA30" s="701"/>
      <c r="EB30" s="701"/>
      <c r="EC30" s="722"/>
    </row>
    <row r="31" spans="2:133" ht="11.25" customHeight="1" x14ac:dyDescent="0.2">
      <c r="B31" s="677" t="s">
        <v>315</v>
      </c>
      <c r="C31" s="678"/>
      <c r="D31" s="678"/>
      <c r="E31" s="678"/>
      <c r="F31" s="678"/>
      <c r="G31" s="678"/>
      <c r="H31" s="678"/>
      <c r="I31" s="678"/>
      <c r="J31" s="678"/>
      <c r="K31" s="678"/>
      <c r="L31" s="678"/>
      <c r="M31" s="678"/>
      <c r="N31" s="678"/>
      <c r="O31" s="678"/>
      <c r="P31" s="678"/>
      <c r="Q31" s="679"/>
      <c r="R31" s="680">
        <v>2711173</v>
      </c>
      <c r="S31" s="681"/>
      <c r="T31" s="681"/>
      <c r="U31" s="681"/>
      <c r="V31" s="681"/>
      <c r="W31" s="681"/>
      <c r="X31" s="681"/>
      <c r="Y31" s="682"/>
      <c r="Z31" s="713">
        <v>25.4</v>
      </c>
      <c r="AA31" s="713"/>
      <c r="AB31" s="713"/>
      <c r="AC31" s="713"/>
      <c r="AD31" s="714" t="s">
        <v>139</v>
      </c>
      <c r="AE31" s="714"/>
      <c r="AF31" s="714"/>
      <c r="AG31" s="714"/>
      <c r="AH31" s="714"/>
      <c r="AI31" s="714"/>
      <c r="AJ31" s="714"/>
      <c r="AK31" s="714"/>
      <c r="AL31" s="683" t="s">
        <v>139</v>
      </c>
      <c r="AM31" s="684"/>
      <c r="AN31" s="684"/>
      <c r="AO31" s="715"/>
      <c r="AP31" s="756" t="s">
        <v>316</v>
      </c>
      <c r="AQ31" s="757"/>
      <c r="AR31" s="757"/>
      <c r="AS31" s="757"/>
      <c r="AT31" s="762" t="s">
        <v>317</v>
      </c>
      <c r="AU31" s="231"/>
      <c r="AV31" s="231"/>
      <c r="AW31" s="231"/>
      <c r="AX31" s="746" t="s">
        <v>192</v>
      </c>
      <c r="AY31" s="747"/>
      <c r="AZ31" s="747"/>
      <c r="BA31" s="747"/>
      <c r="BB31" s="747"/>
      <c r="BC31" s="747"/>
      <c r="BD31" s="747"/>
      <c r="BE31" s="747"/>
      <c r="BF31" s="748"/>
      <c r="BG31" s="749">
        <v>99.3</v>
      </c>
      <c r="BH31" s="750"/>
      <c r="BI31" s="750"/>
      <c r="BJ31" s="750"/>
      <c r="BK31" s="750"/>
      <c r="BL31" s="750"/>
      <c r="BM31" s="751">
        <v>93</v>
      </c>
      <c r="BN31" s="750"/>
      <c r="BO31" s="750"/>
      <c r="BP31" s="750"/>
      <c r="BQ31" s="752"/>
      <c r="BR31" s="749">
        <v>99.3</v>
      </c>
      <c r="BS31" s="750"/>
      <c r="BT31" s="750"/>
      <c r="BU31" s="750"/>
      <c r="BV31" s="750"/>
      <c r="BW31" s="750"/>
      <c r="BX31" s="751">
        <v>92.7</v>
      </c>
      <c r="BY31" s="750"/>
      <c r="BZ31" s="750"/>
      <c r="CA31" s="750"/>
      <c r="CB31" s="752"/>
      <c r="CD31" s="767"/>
      <c r="CE31" s="768"/>
      <c r="CF31" s="719" t="s">
        <v>318</v>
      </c>
      <c r="CG31" s="720"/>
      <c r="CH31" s="720"/>
      <c r="CI31" s="720"/>
      <c r="CJ31" s="720"/>
      <c r="CK31" s="720"/>
      <c r="CL31" s="720"/>
      <c r="CM31" s="720"/>
      <c r="CN31" s="720"/>
      <c r="CO31" s="720"/>
      <c r="CP31" s="720"/>
      <c r="CQ31" s="721"/>
      <c r="CR31" s="680">
        <v>27864</v>
      </c>
      <c r="CS31" s="699"/>
      <c r="CT31" s="699"/>
      <c r="CU31" s="699"/>
      <c r="CV31" s="699"/>
      <c r="CW31" s="699"/>
      <c r="CX31" s="699"/>
      <c r="CY31" s="700"/>
      <c r="CZ31" s="683">
        <v>0.3</v>
      </c>
      <c r="DA31" s="701"/>
      <c r="DB31" s="701"/>
      <c r="DC31" s="702"/>
      <c r="DD31" s="686">
        <v>26369</v>
      </c>
      <c r="DE31" s="699"/>
      <c r="DF31" s="699"/>
      <c r="DG31" s="699"/>
      <c r="DH31" s="699"/>
      <c r="DI31" s="699"/>
      <c r="DJ31" s="699"/>
      <c r="DK31" s="700"/>
      <c r="DL31" s="686">
        <v>26369</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319</v>
      </c>
      <c r="C32" s="772"/>
      <c r="D32" s="772"/>
      <c r="E32" s="772"/>
      <c r="F32" s="772"/>
      <c r="G32" s="772"/>
      <c r="H32" s="772"/>
      <c r="I32" s="772"/>
      <c r="J32" s="772"/>
      <c r="K32" s="772"/>
      <c r="L32" s="772"/>
      <c r="M32" s="772"/>
      <c r="N32" s="772"/>
      <c r="O32" s="772"/>
      <c r="P32" s="772"/>
      <c r="Q32" s="773"/>
      <c r="R32" s="680" t="s">
        <v>148</v>
      </c>
      <c r="S32" s="681"/>
      <c r="T32" s="681"/>
      <c r="U32" s="681"/>
      <c r="V32" s="681"/>
      <c r="W32" s="681"/>
      <c r="X32" s="681"/>
      <c r="Y32" s="682"/>
      <c r="Z32" s="713" t="s">
        <v>139</v>
      </c>
      <c r="AA32" s="713"/>
      <c r="AB32" s="713"/>
      <c r="AC32" s="713"/>
      <c r="AD32" s="714" t="s">
        <v>252</v>
      </c>
      <c r="AE32" s="714"/>
      <c r="AF32" s="714"/>
      <c r="AG32" s="714"/>
      <c r="AH32" s="714"/>
      <c r="AI32" s="714"/>
      <c r="AJ32" s="714"/>
      <c r="AK32" s="714"/>
      <c r="AL32" s="683" t="s">
        <v>139</v>
      </c>
      <c r="AM32" s="684"/>
      <c r="AN32" s="684"/>
      <c r="AO32" s="715"/>
      <c r="AP32" s="758"/>
      <c r="AQ32" s="759"/>
      <c r="AR32" s="759"/>
      <c r="AS32" s="759"/>
      <c r="AT32" s="763"/>
      <c r="AU32" s="230" t="s">
        <v>320</v>
      </c>
      <c r="AV32" s="230"/>
      <c r="AW32" s="230"/>
      <c r="AX32" s="677" t="s">
        <v>321</v>
      </c>
      <c r="AY32" s="678"/>
      <c r="AZ32" s="678"/>
      <c r="BA32" s="678"/>
      <c r="BB32" s="678"/>
      <c r="BC32" s="678"/>
      <c r="BD32" s="678"/>
      <c r="BE32" s="678"/>
      <c r="BF32" s="679"/>
      <c r="BG32" s="753">
        <v>99.8</v>
      </c>
      <c r="BH32" s="699"/>
      <c r="BI32" s="699"/>
      <c r="BJ32" s="699"/>
      <c r="BK32" s="699"/>
      <c r="BL32" s="699"/>
      <c r="BM32" s="684">
        <v>98.9</v>
      </c>
      <c r="BN32" s="745"/>
      <c r="BO32" s="745"/>
      <c r="BP32" s="745"/>
      <c r="BQ32" s="726"/>
      <c r="BR32" s="753">
        <v>99.6</v>
      </c>
      <c r="BS32" s="699"/>
      <c r="BT32" s="699"/>
      <c r="BU32" s="699"/>
      <c r="BV32" s="699"/>
      <c r="BW32" s="699"/>
      <c r="BX32" s="684">
        <v>98.5</v>
      </c>
      <c r="BY32" s="745"/>
      <c r="BZ32" s="745"/>
      <c r="CA32" s="745"/>
      <c r="CB32" s="726"/>
      <c r="CD32" s="769"/>
      <c r="CE32" s="770"/>
      <c r="CF32" s="719" t="s">
        <v>322</v>
      </c>
      <c r="CG32" s="720"/>
      <c r="CH32" s="720"/>
      <c r="CI32" s="720"/>
      <c r="CJ32" s="720"/>
      <c r="CK32" s="720"/>
      <c r="CL32" s="720"/>
      <c r="CM32" s="720"/>
      <c r="CN32" s="720"/>
      <c r="CO32" s="720"/>
      <c r="CP32" s="720"/>
      <c r="CQ32" s="721"/>
      <c r="CR32" s="680" t="s">
        <v>139</v>
      </c>
      <c r="CS32" s="681"/>
      <c r="CT32" s="681"/>
      <c r="CU32" s="681"/>
      <c r="CV32" s="681"/>
      <c r="CW32" s="681"/>
      <c r="CX32" s="681"/>
      <c r="CY32" s="682"/>
      <c r="CZ32" s="683" t="s">
        <v>139</v>
      </c>
      <c r="DA32" s="701"/>
      <c r="DB32" s="701"/>
      <c r="DC32" s="702"/>
      <c r="DD32" s="686" t="s">
        <v>139</v>
      </c>
      <c r="DE32" s="681"/>
      <c r="DF32" s="681"/>
      <c r="DG32" s="681"/>
      <c r="DH32" s="681"/>
      <c r="DI32" s="681"/>
      <c r="DJ32" s="681"/>
      <c r="DK32" s="682"/>
      <c r="DL32" s="686" t="s">
        <v>252</v>
      </c>
      <c r="DM32" s="681"/>
      <c r="DN32" s="681"/>
      <c r="DO32" s="681"/>
      <c r="DP32" s="681"/>
      <c r="DQ32" s="681"/>
      <c r="DR32" s="681"/>
      <c r="DS32" s="681"/>
      <c r="DT32" s="681"/>
      <c r="DU32" s="681"/>
      <c r="DV32" s="682"/>
      <c r="DW32" s="683" t="s">
        <v>139</v>
      </c>
      <c r="DX32" s="701"/>
      <c r="DY32" s="701"/>
      <c r="DZ32" s="701"/>
      <c r="EA32" s="701"/>
      <c r="EB32" s="701"/>
      <c r="EC32" s="722"/>
    </row>
    <row r="33" spans="2:133" ht="11.25" customHeight="1" x14ac:dyDescent="0.2">
      <c r="B33" s="677" t="s">
        <v>323</v>
      </c>
      <c r="C33" s="678"/>
      <c r="D33" s="678"/>
      <c r="E33" s="678"/>
      <c r="F33" s="678"/>
      <c r="G33" s="678"/>
      <c r="H33" s="678"/>
      <c r="I33" s="678"/>
      <c r="J33" s="678"/>
      <c r="K33" s="678"/>
      <c r="L33" s="678"/>
      <c r="M33" s="678"/>
      <c r="N33" s="678"/>
      <c r="O33" s="678"/>
      <c r="P33" s="678"/>
      <c r="Q33" s="679"/>
      <c r="R33" s="680">
        <v>988359</v>
      </c>
      <c r="S33" s="681"/>
      <c r="T33" s="681"/>
      <c r="U33" s="681"/>
      <c r="V33" s="681"/>
      <c r="W33" s="681"/>
      <c r="X33" s="681"/>
      <c r="Y33" s="682"/>
      <c r="Z33" s="713">
        <v>9.3000000000000007</v>
      </c>
      <c r="AA33" s="713"/>
      <c r="AB33" s="713"/>
      <c r="AC33" s="713"/>
      <c r="AD33" s="714" t="s">
        <v>252</v>
      </c>
      <c r="AE33" s="714"/>
      <c r="AF33" s="714"/>
      <c r="AG33" s="714"/>
      <c r="AH33" s="714"/>
      <c r="AI33" s="714"/>
      <c r="AJ33" s="714"/>
      <c r="AK33" s="714"/>
      <c r="AL33" s="683" t="s">
        <v>139</v>
      </c>
      <c r="AM33" s="684"/>
      <c r="AN33" s="684"/>
      <c r="AO33" s="715"/>
      <c r="AP33" s="760"/>
      <c r="AQ33" s="761"/>
      <c r="AR33" s="761"/>
      <c r="AS33" s="761"/>
      <c r="AT33" s="764"/>
      <c r="AU33" s="232"/>
      <c r="AV33" s="232"/>
      <c r="AW33" s="232"/>
      <c r="AX33" s="661" t="s">
        <v>324</v>
      </c>
      <c r="AY33" s="662"/>
      <c r="AZ33" s="662"/>
      <c r="BA33" s="662"/>
      <c r="BB33" s="662"/>
      <c r="BC33" s="662"/>
      <c r="BD33" s="662"/>
      <c r="BE33" s="662"/>
      <c r="BF33" s="663"/>
      <c r="BG33" s="744">
        <v>98.8</v>
      </c>
      <c r="BH33" s="665"/>
      <c r="BI33" s="665"/>
      <c r="BJ33" s="665"/>
      <c r="BK33" s="665"/>
      <c r="BL33" s="665"/>
      <c r="BM33" s="707">
        <v>86.8</v>
      </c>
      <c r="BN33" s="665"/>
      <c r="BO33" s="665"/>
      <c r="BP33" s="665"/>
      <c r="BQ33" s="709"/>
      <c r="BR33" s="744">
        <v>98.9</v>
      </c>
      <c r="BS33" s="665"/>
      <c r="BT33" s="665"/>
      <c r="BU33" s="665"/>
      <c r="BV33" s="665"/>
      <c r="BW33" s="665"/>
      <c r="BX33" s="707">
        <v>86</v>
      </c>
      <c r="BY33" s="665"/>
      <c r="BZ33" s="665"/>
      <c r="CA33" s="665"/>
      <c r="CB33" s="709"/>
      <c r="CD33" s="719" t="s">
        <v>325</v>
      </c>
      <c r="CE33" s="720"/>
      <c r="CF33" s="720"/>
      <c r="CG33" s="720"/>
      <c r="CH33" s="720"/>
      <c r="CI33" s="720"/>
      <c r="CJ33" s="720"/>
      <c r="CK33" s="720"/>
      <c r="CL33" s="720"/>
      <c r="CM33" s="720"/>
      <c r="CN33" s="720"/>
      <c r="CO33" s="720"/>
      <c r="CP33" s="720"/>
      <c r="CQ33" s="721"/>
      <c r="CR33" s="680">
        <v>5435599</v>
      </c>
      <c r="CS33" s="699"/>
      <c r="CT33" s="699"/>
      <c r="CU33" s="699"/>
      <c r="CV33" s="699"/>
      <c r="CW33" s="699"/>
      <c r="CX33" s="699"/>
      <c r="CY33" s="700"/>
      <c r="CZ33" s="683">
        <v>51.9</v>
      </c>
      <c r="DA33" s="701"/>
      <c r="DB33" s="701"/>
      <c r="DC33" s="702"/>
      <c r="DD33" s="686">
        <v>2984259</v>
      </c>
      <c r="DE33" s="699"/>
      <c r="DF33" s="699"/>
      <c r="DG33" s="699"/>
      <c r="DH33" s="699"/>
      <c r="DI33" s="699"/>
      <c r="DJ33" s="699"/>
      <c r="DK33" s="700"/>
      <c r="DL33" s="686">
        <v>2282652</v>
      </c>
      <c r="DM33" s="699"/>
      <c r="DN33" s="699"/>
      <c r="DO33" s="699"/>
      <c r="DP33" s="699"/>
      <c r="DQ33" s="699"/>
      <c r="DR33" s="699"/>
      <c r="DS33" s="699"/>
      <c r="DT33" s="699"/>
      <c r="DU33" s="699"/>
      <c r="DV33" s="700"/>
      <c r="DW33" s="683">
        <v>46.1</v>
      </c>
      <c r="DX33" s="701"/>
      <c r="DY33" s="701"/>
      <c r="DZ33" s="701"/>
      <c r="EA33" s="701"/>
      <c r="EB33" s="701"/>
      <c r="EC33" s="722"/>
    </row>
    <row r="34" spans="2:133" ht="11.25" customHeight="1" x14ac:dyDescent="0.2">
      <c r="B34" s="677" t="s">
        <v>326</v>
      </c>
      <c r="C34" s="678"/>
      <c r="D34" s="678"/>
      <c r="E34" s="678"/>
      <c r="F34" s="678"/>
      <c r="G34" s="678"/>
      <c r="H34" s="678"/>
      <c r="I34" s="678"/>
      <c r="J34" s="678"/>
      <c r="K34" s="678"/>
      <c r="L34" s="678"/>
      <c r="M34" s="678"/>
      <c r="N34" s="678"/>
      <c r="O34" s="678"/>
      <c r="P34" s="678"/>
      <c r="Q34" s="679"/>
      <c r="R34" s="680">
        <v>150444</v>
      </c>
      <c r="S34" s="681"/>
      <c r="T34" s="681"/>
      <c r="U34" s="681"/>
      <c r="V34" s="681"/>
      <c r="W34" s="681"/>
      <c r="X34" s="681"/>
      <c r="Y34" s="682"/>
      <c r="Z34" s="713">
        <v>1.4</v>
      </c>
      <c r="AA34" s="713"/>
      <c r="AB34" s="713"/>
      <c r="AC34" s="713"/>
      <c r="AD34" s="714" t="s">
        <v>252</v>
      </c>
      <c r="AE34" s="714"/>
      <c r="AF34" s="714"/>
      <c r="AG34" s="714"/>
      <c r="AH34" s="714"/>
      <c r="AI34" s="714"/>
      <c r="AJ34" s="714"/>
      <c r="AK34" s="714"/>
      <c r="AL34" s="683" t="s">
        <v>148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1355558</v>
      </c>
      <c r="CS34" s="681"/>
      <c r="CT34" s="681"/>
      <c r="CU34" s="681"/>
      <c r="CV34" s="681"/>
      <c r="CW34" s="681"/>
      <c r="CX34" s="681"/>
      <c r="CY34" s="682"/>
      <c r="CZ34" s="683">
        <v>12.9</v>
      </c>
      <c r="DA34" s="701"/>
      <c r="DB34" s="701"/>
      <c r="DC34" s="702"/>
      <c r="DD34" s="686">
        <v>934292</v>
      </c>
      <c r="DE34" s="681"/>
      <c r="DF34" s="681"/>
      <c r="DG34" s="681"/>
      <c r="DH34" s="681"/>
      <c r="DI34" s="681"/>
      <c r="DJ34" s="681"/>
      <c r="DK34" s="682"/>
      <c r="DL34" s="686">
        <v>845463</v>
      </c>
      <c r="DM34" s="681"/>
      <c r="DN34" s="681"/>
      <c r="DO34" s="681"/>
      <c r="DP34" s="681"/>
      <c r="DQ34" s="681"/>
      <c r="DR34" s="681"/>
      <c r="DS34" s="681"/>
      <c r="DT34" s="681"/>
      <c r="DU34" s="681"/>
      <c r="DV34" s="682"/>
      <c r="DW34" s="683">
        <v>17.100000000000001</v>
      </c>
      <c r="DX34" s="701"/>
      <c r="DY34" s="701"/>
      <c r="DZ34" s="701"/>
      <c r="EA34" s="701"/>
      <c r="EB34" s="701"/>
      <c r="EC34" s="722"/>
    </row>
    <row r="35" spans="2:133" ht="11.25" customHeight="1" x14ac:dyDescent="0.2">
      <c r="B35" s="677" t="s">
        <v>328</v>
      </c>
      <c r="C35" s="678"/>
      <c r="D35" s="678"/>
      <c r="E35" s="678"/>
      <c r="F35" s="678"/>
      <c r="G35" s="678"/>
      <c r="H35" s="678"/>
      <c r="I35" s="678"/>
      <c r="J35" s="678"/>
      <c r="K35" s="678"/>
      <c r="L35" s="678"/>
      <c r="M35" s="678"/>
      <c r="N35" s="678"/>
      <c r="O35" s="678"/>
      <c r="P35" s="678"/>
      <c r="Q35" s="679"/>
      <c r="R35" s="680">
        <v>125101</v>
      </c>
      <c r="S35" s="681"/>
      <c r="T35" s="681"/>
      <c r="U35" s="681"/>
      <c r="V35" s="681"/>
      <c r="W35" s="681"/>
      <c r="X35" s="681"/>
      <c r="Y35" s="682"/>
      <c r="Z35" s="713">
        <v>1.2</v>
      </c>
      <c r="AA35" s="713"/>
      <c r="AB35" s="713"/>
      <c r="AC35" s="713"/>
      <c r="AD35" s="714" t="s">
        <v>139</v>
      </c>
      <c r="AE35" s="714"/>
      <c r="AF35" s="714"/>
      <c r="AG35" s="714"/>
      <c r="AH35" s="714"/>
      <c r="AI35" s="714"/>
      <c r="AJ35" s="714"/>
      <c r="AK35" s="714"/>
      <c r="AL35" s="683" t="s">
        <v>139</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57392</v>
      </c>
      <c r="CS35" s="699"/>
      <c r="CT35" s="699"/>
      <c r="CU35" s="699"/>
      <c r="CV35" s="699"/>
      <c r="CW35" s="699"/>
      <c r="CX35" s="699"/>
      <c r="CY35" s="700"/>
      <c r="CZ35" s="683">
        <v>0.5</v>
      </c>
      <c r="DA35" s="701"/>
      <c r="DB35" s="701"/>
      <c r="DC35" s="702"/>
      <c r="DD35" s="686">
        <v>31572</v>
      </c>
      <c r="DE35" s="699"/>
      <c r="DF35" s="699"/>
      <c r="DG35" s="699"/>
      <c r="DH35" s="699"/>
      <c r="DI35" s="699"/>
      <c r="DJ35" s="699"/>
      <c r="DK35" s="700"/>
      <c r="DL35" s="686">
        <v>24593</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2">
      <c r="B36" s="677" t="s">
        <v>332</v>
      </c>
      <c r="C36" s="678"/>
      <c r="D36" s="678"/>
      <c r="E36" s="678"/>
      <c r="F36" s="678"/>
      <c r="G36" s="678"/>
      <c r="H36" s="678"/>
      <c r="I36" s="678"/>
      <c r="J36" s="678"/>
      <c r="K36" s="678"/>
      <c r="L36" s="678"/>
      <c r="M36" s="678"/>
      <c r="N36" s="678"/>
      <c r="O36" s="678"/>
      <c r="P36" s="678"/>
      <c r="Q36" s="679"/>
      <c r="R36" s="680">
        <v>208705</v>
      </c>
      <c r="S36" s="681"/>
      <c r="T36" s="681"/>
      <c r="U36" s="681"/>
      <c r="V36" s="681"/>
      <c r="W36" s="681"/>
      <c r="X36" s="681"/>
      <c r="Y36" s="682"/>
      <c r="Z36" s="713">
        <v>2</v>
      </c>
      <c r="AA36" s="713"/>
      <c r="AB36" s="713"/>
      <c r="AC36" s="713"/>
      <c r="AD36" s="714" t="s">
        <v>148</v>
      </c>
      <c r="AE36" s="714"/>
      <c r="AF36" s="714"/>
      <c r="AG36" s="714"/>
      <c r="AH36" s="714"/>
      <c r="AI36" s="714"/>
      <c r="AJ36" s="714"/>
      <c r="AK36" s="714"/>
      <c r="AL36" s="683" t="s">
        <v>139</v>
      </c>
      <c r="AM36" s="684"/>
      <c r="AN36" s="684"/>
      <c r="AO36" s="715"/>
      <c r="AP36" s="235"/>
      <c r="AQ36" s="732" t="s">
        <v>333</v>
      </c>
      <c r="AR36" s="733"/>
      <c r="AS36" s="733"/>
      <c r="AT36" s="733"/>
      <c r="AU36" s="733"/>
      <c r="AV36" s="733"/>
      <c r="AW36" s="733"/>
      <c r="AX36" s="733"/>
      <c r="AY36" s="734"/>
      <c r="AZ36" s="735">
        <v>1095008</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13567</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3112632</v>
      </c>
      <c r="CS36" s="681"/>
      <c r="CT36" s="681"/>
      <c r="CU36" s="681"/>
      <c r="CV36" s="681"/>
      <c r="CW36" s="681"/>
      <c r="CX36" s="681"/>
      <c r="CY36" s="682"/>
      <c r="CZ36" s="683">
        <v>29.7</v>
      </c>
      <c r="DA36" s="701"/>
      <c r="DB36" s="701"/>
      <c r="DC36" s="702"/>
      <c r="DD36" s="686">
        <v>1340819</v>
      </c>
      <c r="DE36" s="681"/>
      <c r="DF36" s="681"/>
      <c r="DG36" s="681"/>
      <c r="DH36" s="681"/>
      <c r="DI36" s="681"/>
      <c r="DJ36" s="681"/>
      <c r="DK36" s="682"/>
      <c r="DL36" s="686">
        <v>812590</v>
      </c>
      <c r="DM36" s="681"/>
      <c r="DN36" s="681"/>
      <c r="DO36" s="681"/>
      <c r="DP36" s="681"/>
      <c r="DQ36" s="681"/>
      <c r="DR36" s="681"/>
      <c r="DS36" s="681"/>
      <c r="DT36" s="681"/>
      <c r="DU36" s="681"/>
      <c r="DV36" s="682"/>
      <c r="DW36" s="683">
        <v>16.399999999999999</v>
      </c>
      <c r="DX36" s="701"/>
      <c r="DY36" s="701"/>
      <c r="DZ36" s="701"/>
      <c r="EA36" s="701"/>
      <c r="EB36" s="701"/>
      <c r="EC36" s="722"/>
    </row>
    <row r="37" spans="2:133" ht="11.25" customHeight="1" x14ac:dyDescent="0.2">
      <c r="B37" s="677" t="s">
        <v>336</v>
      </c>
      <c r="C37" s="678"/>
      <c r="D37" s="678"/>
      <c r="E37" s="678"/>
      <c r="F37" s="678"/>
      <c r="G37" s="678"/>
      <c r="H37" s="678"/>
      <c r="I37" s="678"/>
      <c r="J37" s="678"/>
      <c r="K37" s="678"/>
      <c r="L37" s="678"/>
      <c r="M37" s="678"/>
      <c r="N37" s="678"/>
      <c r="O37" s="678"/>
      <c r="P37" s="678"/>
      <c r="Q37" s="679"/>
      <c r="R37" s="680">
        <v>61744</v>
      </c>
      <c r="S37" s="681"/>
      <c r="T37" s="681"/>
      <c r="U37" s="681"/>
      <c r="V37" s="681"/>
      <c r="W37" s="681"/>
      <c r="X37" s="681"/>
      <c r="Y37" s="682"/>
      <c r="Z37" s="713">
        <v>0.6</v>
      </c>
      <c r="AA37" s="713"/>
      <c r="AB37" s="713"/>
      <c r="AC37" s="713"/>
      <c r="AD37" s="714" t="s">
        <v>148</v>
      </c>
      <c r="AE37" s="714"/>
      <c r="AF37" s="714"/>
      <c r="AG37" s="714"/>
      <c r="AH37" s="714"/>
      <c r="AI37" s="714"/>
      <c r="AJ37" s="714"/>
      <c r="AK37" s="714"/>
      <c r="AL37" s="683" t="s">
        <v>139</v>
      </c>
      <c r="AM37" s="684"/>
      <c r="AN37" s="684"/>
      <c r="AO37" s="715"/>
      <c r="AQ37" s="723" t="s">
        <v>337</v>
      </c>
      <c r="AR37" s="724"/>
      <c r="AS37" s="724"/>
      <c r="AT37" s="724"/>
      <c r="AU37" s="724"/>
      <c r="AV37" s="724"/>
      <c r="AW37" s="724"/>
      <c r="AX37" s="724"/>
      <c r="AY37" s="725"/>
      <c r="AZ37" s="680">
        <v>300000</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-3959</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468110</v>
      </c>
      <c r="CS37" s="699"/>
      <c r="CT37" s="699"/>
      <c r="CU37" s="699"/>
      <c r="CV37" s="699"/>
      <c r="CW37" s="699"/>
      <c r="CX37" s="699"/>
      <c r="CY37" s="700"/>
      <c r="CZ37" s="683">
        <v>4.5</v>
      </c>
      <c r="DA37" s="701"/>
      <c r="DB37" s="701"/>
      <c r="DC37" s="702"/>
      <c r="DD37" s="686">
        <v>468110</v>
      </c>
      <c r="DE37" s="699"/>
      <c r="DF37" s="699"/>
      <c r="DG37" s="699"/>
      <c r="DH37" s="699"/>
      <c r="DI37" s="699"/>
      <c r="DJ37" s="699"/>
      <c r="DK37" s="700"/>
      <c r="DL37" s="686">
        <v>427279</v>
      </c>
      <c r="DM37" s="699"/>
      <c r="DN37" s="699"/>
      <c r="DO37" s="699"/>
      <c r="DP37" s="699"/>
      <c r="DQ37" s="699"/>
      <c r="DR37" s="699"/>
      <c r="DS37" s="699"/>
      <c r="DT37" s="699"/>
      <c r="DU37" s="699"/>
      <c r="DV37" s="700"/>
      <c r="DW37" s="683">
        <v>8.6</v>
      </c>
      <c r="DX37" s="701"/>
      <c r="DY37" s="701"/>
      <c r="DZ37" s="701"/>
      <c r="EA37" s="701"/>
      <c r="EB37" s="701"/>
      <c r="EC37" s="722"/>
    </row>
    <row r="38" spans="2:133" ht="11.25" customHeight="1" x14ac:dyDescent="0.2">
      <c r="B38" s="677" t="s">
        <v>340</v>
      </c>
      <c r="C38" s="678"/>
      <c r="D38" s="678"/>
      <c r="E38" s="678"/>
      <c r="F38" s="678"/>
      <c r="G38" s="678"/>
      <c r="H38" s="678"/>
      <c r="I38" s="678"/>
      <c r="J38" s="678"/>
      <c r="K38" s="678"/>
      <c r="L38" s="678"/>
      <c r="M38" s="678"/>
      <c r="N38" s="678"/>
      <c r="O38" s="678"/>
      <c r="P38" s="678"/>
      <c r="Q38" s="679"/>
      <c r="R38" s="680">
        <v>147767</v>
      </c>
      <c r="S38" s="681"/>
      <c r="T38" s="681"/>
      <c r="U38" s="681"/>
      <c r="V38" s="681"/>
      <c r="W38" s="681"/>
      <c r="X38" s="681"/>
      <c r="Y38" s="682"/>
      <c r="Z38" s="713">
        <v>1.4</v>
      </c>
      <c r="AA38" s="713"/>
      <c r="AB38" s="713"/>
      <c r="AC38" s="713"/>
      <c r="AD38" s="714" t="s">
        <v>139</v>
      </c>
      <c r="AE38" s="714"/>
      <c r="AF38" s="714"/>
      <c r="AG38" s="714"/>
      <c r="AH38" s="714"/>
      <c r="AI38" s="714"/>
      <c r="AJ38" s="714"/>
      <c r="AK38" s="714"/>
      <c r="AL38" s="683" t="s">
        <v>148</v>
      </c>
      <c r="AM38" s="684"/>
      <c r="AN38" s="684"/>
      <c r="AO38" s="715"/>
      <c r="AQ38" s="723" t="s">
        <v>341</v>
      </c>
      <c r="AR38" s="724"/>
      <c r="AS38" s="724"/>
      <c r="AT38" s="724"/>
      <c r="AU38" s="724"/>
      <c r="AV38" s="724"/>
      <c r="AW38" s="724"/>
      <c r="AX38" s="724"/>
      <c r="AY38" s="725"/>
      <c r="AZ38" s="680">
        <v>95204</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1996</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794030</v>
      </c>
      <c r="CS38" s="681"/>
      <c r="CT38" s="681"/>
      <c r="CU38" s="681"/>
      <c r="CV38" s="681"/>
      <c r="CW38" s="681"/>
      <c r="CX38" s="681"/>
      <c r="CY38" s="682"/>
      <c r="CZ38" s="683">
        <v>7.6</v>
      </c>
      <c r="DA38" s="701"/>
      <c r="DB38" s="701"/>
      <c r="DC38" s="702"/>
      <c r="DD38" s="686">
        <v>659414</v>
      </c>
      <c r="DE38" s="681"/>
      <c r="DF38" s="681"/>
      <c r="DG38" s="681"/>
      <c r="DH38" s="681"/>
      <c r="DI38" s="681"/>
      <c r="DJ38" s="681"/>
      <c r="DK38" s="682"/>
      <c r="DL38" s="686">
        <v>599914</v>
      </c>
      <c r="DM38" s="681"/>
      <c r="DN38" s="681"/>
      <c r="DO38" s="681"/>
      <c r="DP38" s="681"/>
      <c r="DQ38" s="681"/>
      <c r="DR38" s="681"/>
      <c r="DS38" s="681"/>
      <c r="DT38" s="681"/>
      <c r="DU38" s="681"/>
      <c r="DV38" s="682"/>
      <c r="DW38" s="683">
        <v>12.1</v>
      </c>
      <c r="DX38" s="701"/>
      <c r="DY38" s="701"/>
      <c r="DZ38" s="701"/>
      <c r="EA38" s="701"/>
      <c r="EB38" s="701"/>
      <c r="EC38" s="722"/>
    </row>
    <row r="39" spans="2:133" ht="11.25" customHeight="1" x14ac:dyDescent="0.2">
      <c r="B39" s="677" t="s">
        <v>344</v>
      </c>
      <c r="C39" s="678"/>
      <c r="D39" s="678"/>
      <c r="E39" s="678"/>
      <c r="F39" s="678"/>
      <c r="G39" s="678"/>
      <c r="H39" s="678"/>
      <c r="I39" s="678"/>
      <c r="J39" s="678"/>
      <c r="K39" s="678"/>
      <c r="L39" s="678"/>
      <c r="M39" s="678"/>
      <c r="N39" s="678"/>
      <c r="O39" s="678"/>
      <c r="P39" s="678"/>
      <c r="Q39" s="679"/>
      <c r="R39" s="680">
        <v>793499</v>
      </c>
      <c r="S39" s="681"/>
      <c r="T39" s="681"/>
      <c r="U39" s="681"/>
      <c r="V39" s="681"/>
      <c r="W39" s="681"/>
      <c r="X39" s="681"/>
      <c r="Y39" s="682"/>
      <c r="Z39" s="713">
        <v>7.4</v>
      </c>
      <c r="AA39" s="713"/>
      <c r="AB39" s="713"/>
      <c r="AC39" s="713"/>
      <c r="AD39" s="714" t="s">
        <v>252</v>
      </c>
      <c r="AE39" s="714"/>
      <c r="AF39" s="714"/>
      <c r="AG39" s="714"/>
      <c r="AH39" s="714"/>
      <c r="AI39" s="714"/>
      <c r="AJ39" s="714"/>
      <c r="AK39" s="714"/>
      <c r="AL39" s="683" t="s">
        <v>139</v>
      </c>
      <c r="AM39" s="684"/>
      <c r="AN39" s="684"/>
      <c r="AO39" s="715"/>
      <c r="AQ39" s="723" t="s">
        <v>345</v>
      </c>
      <c r="AR39" s="724"/>
      <c r="AS39" s="724"/>
      <c r="AT39" s="724"/>
      <c r="AU39" s="724"/>
      <c r="AV39" s="724"/>
      <c r="AW39" s="724"/>
      <c r="AX39" s="724"/>
      <c r="AY39" s="725"/>
      <c r="AZ39" s="680">
        <v>30788</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3305</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84707</v>
      </c>
      <c r="CS39" s="699"/>
      <c r="CT39" s="699"/>
      <c r="CU39" s="699"/>
      <c r="CV39" s="699"/>
      <c r="CW39" s="699"/>
      <c r="CX39" s="699"/>
      <c r="CY39" s="700"/>
      <c r="CZ39" s="683">
        <v>0.8</v>
      </c>
      <c r="DA39" s="701"/>
      <c r="DB39" s="701"/>
      <c r="DC39" s="702"/>
      <c r="DD39" s="686">
        <v>18070</v>
      </c>
      <c r="DE39" s="699"/>
      <c r="DF39" s="699"/>
      <c r="DG39" s="699"/>
      <c r="DH39" s="699"/>
      <c r="DI39" s="699"/>
      <c r="DJ39" s="699"/>
      <c r="DK39" s="700"/>
      <c r="DL39" s="686" t="s">
        <v>148</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2">
      <c r="B40" s="677" t="s">
        <v>348</v>
      </c>
      <c r="C40" s="678"/>
      <c r="D40" s="678"/>
      <c r="E40" s="678"/>
      <c r="F40" s="678"/>
      <c r="G40" s="678"/>
      <c r="H40" s="678"/>
      <c r="I40" s="678"/>
      <c r="J40" s="678"/>
      <c r="K40" s="678"/>
      <c r="L40" s="678"/>
      <c r="M40" s="678"/>
      <c r="N40" s="678"/>
      <c r="O40" s="678"/>
      <c r="P40" s="678"/>
      <c r="Q40" s="679"/>
      <c r="R40" s="680" t="s">
        <v>139</v>
      </c>
      <c r="S40" s="681"/>
      <c r="T40" s="681"/>
      <c r="U40" s="681"/>
      <c r="V40" s="681"/>
      <c r="W40" s="681"/>
      <c r="X40" s="681"/>
      <c r="Y40" s="682"/>
      <c r="Z40" s="713" t="s">
        <v>139</v>
      </c>
      <c r="AA40" s="713"/>
      <c r="AB40" s="713"/>
      <c r="AC40" s="713"/>
      <c r="AD40" s="714" t="s">
        <v>139</v>
      </c>
      <c r="AE40" s="714"/>
      <c r="AF40" s="714"/>
      <c r="AG40" s="714"/>
      <c r="AH40" s="714"/>
      <c r="AI40" s="714"/>
      <c r="AJ40" s="714"/>
      <c r="AK40" s="714"/>
      <c r="AL40" s="683" t="s">
        <v>139</v>
      </c>
      <c r="AM40" s="684"/>
      <c r="AN40" s="684"/>
      <c r="AO40" s="715"/>
      <c r="AQ40" s="723" t="s">
        <v>349</v>
      </c>
      <c r="AR40" s="724"/>
      <c r="AS40" s="724"/>
      <c r="AT40" s="724"/>
      <c r="AU40" s="724"/>
      <c r="AV40" s="724"/>
      <c r="AW40" s="724"/>
      <c r="AX40" s="724"/>
      <c r="AY40" s="725"/>
      <c r="AZ40" s="680">
        <v>978</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90</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31280</v>
      </c>
      <c r="CS40" s="681"/>
      <c r="CT40" s="681"/>
      <c r="CU40" s="681"/>
      <c r="CV40" s="681"/>
      <c r="CW40" s="681"/>
      <c r="CX40" s="681"/>
      <c r="CY40" s="682"/>
      <c r="CZ40" s="683">
        <v>0.3</v>
      </c>
      <c r="DA40" s="701"/>
      <c r="DB40" s="701"/>
      <c r="DC40" s="702"/>
      <c r="DD40" s="686">
        <v>92</v>
      </c>
      <c r="DE40" s="681"/>
      <c r="DF40" s="681"/>
      <c r="DG40" s="681"/>
      <c r="DH40" s="681"/>
      <c r="DI40" s="681"/>
      <c r="DJ40" s="681"/>
      <c r="DK40" s="682"/>
      <c r="DL40" s="686">
        <v>92</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2">
      <c r="B41" s="677" t="s">
        <v>353</v>
      </c>
      <c r="C41" s="678"/>
      <c r="D41" s="678"/>
      <c r="E41" s="678"/>
      <c r="F41" s="678"/>
      <c r="G41" s="678"/>
      <c r="H41" s="678"/>
      <c r="I41" s="678"/>
      <c r="J41" s="678"/>
      <c r="K41" s="678"/>
      <c r="L41" s="678"/>
      <c r="M41" s="678"/>
      <c r="N41" s="678"/>
      <c r="O41" s="678"/>
      <c r="P41" s="678"/>
      <c r="Q41" s="679"/>
      <c r="R41" s="680" t="s">
        <v>148</v>
      </c>
      <c r="S41" s="681"/>
      <c r="T41" s="681"/>
      <c r="U41" s="681"/>
      <c r="V41" s="681"/>
      <c r="W41" s="681"/>
      <c r="X41" s="681"/>
      <c r="Y41" s="682"/>
      <c r="Z41" s="713" t="s">
        <v>139</v>
      </c>
      <c r="AA41" s="713"/>
      <c r="AB41" s="713"/>
      <c r="AC41" s="713"/>
      <c r="AD41" s="714" t="s">
        <v>252</v>
      </c>
      <c r="AE41" s="714"/>
      <c r="AF41" s="714"/>
      <c r="AG41" s="714"/>
      <c r="AH41" s="714"/>
      <c r="AI41" s="714"/>
      <c r="AJ41" s="714"/>
      <c r="AK41" s="714"/>
      <c r="AL41" s="683" t="s">
        <v>139</v>
      </c>
      <c r="AM41" s="684"/>
      <c r="AN41" s="684"/>
      <c r="AO41" s="715"/>
      <c r="AQ41" s="723" t="s">
        <v>354</v>
      </c>
      <c r="AR41" s="724"/>
      <c r="AS41" s="724"/>
      <c r="AT41" s="724"/>
      <c r="AU41" s="724"/>
      <c r="AV41" s="724"/>
      <c r="AW41" s="724"/>
      <c r="AX41" s="724"/>
      <c r="AY41" s="725"/>
      <c r="AZ41" s="680">
        <v>154638</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2</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139</v>
      </c>
      <c r="CS41" s="699"/>
      <c r="CT41" s="699"/>
      <c r="CU41" s="699"/>
      <c r="CV41" s="699"/>
      <c r="CW41" s="699"/>
      <c r="CX41" s="699"/>
      <c r="CY41" s="700"/>
      <c r="CZ41" s="683" t="s">
        <v>139</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357</v>
      </c>
      <c r="C42" s="678"/>
      <c r="D42" s="678"/>
      <c r="E42" s="678"/>
      <c r="F42" s="678"/>
      <c r="G42" s="678"/>
      <c r="H42" s="678"/>
      <c r="I42" s="678"/>
      <c r="J42" s="678"/>
      <c r="K42" s="678"/>
      <c r="L42" s="678"/>
      <c r="M42" s="678"/>
      <c r="N42" s="678"/>
      <c r="O42" s="678"/>
      <c r="P42" s="678"/>
      <c r="Q42" s="679"/>
      <c r="R42" s="680">
        <v>141899</v>
      </c>
      <c r="S42" s="681"/>
      <c r="T42" s="681"/>
      <c r="U42" s="681"/>
      <c r="V42" s="681"/>
      <c r="W42" s="681"/>
      <c r="X42" s="681"/>
      <c r="Y42" s="682"/>
      <c r="Z42" s="713">
        <v>1.3</v>
      </c>
      <c r="AA42" s="713"/>
      <c r="AB42" s="713"/>
      <c r="AC42" s="713"/>
      <c r="AD42" s="714" t="s">
        <v>139</v>
      </c>
      <c r="AE42" s="714"/>
      <c r="AF42" s="714"/>
      <c r="AG42" s="714"/>
      <c r="AH42" s="714"/>
      <c r="AI42" s="714"/>
      <c r="AJ42" s="714"/>
      <c r="AK42" s="714"/>
      <c r="AL42" s="683" t="s">
        <v>252</v>
      </c>
      <c r="AM42" s="684"/>
      <c r="AN42" s="684"/>
      <c r="AO42" s="715"/>
      <c r="AQ42" s="716" t="s">
        <v>358</v>
      </c>
      <c r="AR42" s="717"/>
      <c r="AS42" s="717"/>
      <c r="AT42" s="717"/>
      <c r="AU42" s="717"/>
      <c r="AV42" s="717"/>
      <c r="AW42" s="717"/>
      <c r="AX42" s="717"/>
      <c r="AY42" s="718"/>
      <c r="AZ42" s="664">
        <v>513400</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368</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1586939</v>
      </c>
      <c r="CS42" s="681"/>
      <c r="CT42" s="681"/>
      <c r="CU42" s="681"/>
      <c r="CV42" s="681"/>
      <c r="CW42" s="681"/>
      <c r="CX42" s="681"/>
      <c r="CY42" s="682"/>
      <c r="CZ42" s="683">
        <v>15.2</v>
      </c>
      <c r="DA42" s="684"/>
      <c r="DB42" s="684"/>
      <c r="DC42" s="685"/>
      <c r="DD42" s="686">
        <v>435580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361</v>
      </c>
      <c r="C43" s="662"/>
      <c r="D43" s="662"/>
      <c r="E43" s="662"/>
      <c r="F43" s="662"/>
      <c r="G43" s="662"/>
      <c r="H43" s="662"/>
      <c r="I43" s="662"/>
      <c r="J43" s="662"/>
      <c r="K43" s="662"/>
      <c r="L43" s="662"/>
      <c r="M43" s="662"/>
      <c r="N43" s="662"/>
      <c r="O43" s="662"/>
      <c r="P43" s="662"/>
      <c r="Q43" s="663"/>
      <c r="R43" s="664">
        <v>10653255</v>
      </c>
      <c r="S43" s="703"/>
      <c r="T43" s="703"/>
      <c r="U43" s="703"/>
      <c r="V43" s="703"/>
      <c r="W43" s="703"/>
      <c r="X43" s="703"/>
      <c r="Y43" s="704"/>
      <c r="Z43" s="705">
        <v>100</v>
      </c>
      <c r="AA43" s="705"/>
      <c r="AB43" s="705"/>
      <c r="AC43" s="705"/>
      <c r="AD43" s="706">
        <v>4812785</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39544</v>
      </c>
      <c r="CS43" s="699"/>
      <c r="CT43" s="699"/>
      <c r="CU43" s="699"/>
      <c r="CV43" s="699"/>
      <c r="CW43" s="699"/>
      <c r="CX43" s="699"/>
      <c r="CY43" s="700"/>
      <c r="CZ43" s="683">
        <v>0.4</v>
      </c>
      <c r="DA43" s="701"/>
      <c r="DB43" s="701"/>
      <c r="DC43" s="702"/>
      <c r="DD43" s="686">
        <v>39544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310</v>
      </c>
      <c r="CE44" s="694"/>
      <c r="CF44" s="677" t="s">
        <v>363</v>
      </c>
      <c r="CG44" s="678"/>
      <c r="CH44" s="678"/>
      <c r="CI44" s="678"/>
      <c r="CJ44" s="678"/>
      <c r="CK44" s="678"/>
      <c r="CL44" s="678"/>
      <c r="CM44" s="678"/>
      <c r="CN44" s="678"/>
      <c r="CO44" s="678"/>
      <c r="CP44" s="678"/>
      <c r="CQ44" s="679"/>
      <c r="CR44" s="680">
        <v>1507217</v>
      </c>
      <c r="CS44" s="681"/>
      <c r="CT44" s="681"/>
      <c r="CU44" s="681"/>
      <c r="CV44" s="681"/>
      <c r="CW44" s="681"/>
      <c r="CX44" s="681"/>
      <c r="CY44" s="682"/>
      <c r="CZ44" s="683">
        <v>14.4</v>
      </c>
      <c r="DA44" s="684"/>
      <c r="DB44" s="684"/>
      <c r="DC44" s="685"/>
      <c r="DD44" s="686">
        <v>420003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876541</v>
      </c>
      <c r="CS45" s="699"/>
      <c r="CT45" s="699"/>
      <c r="CU45" s="699"/>
      <c r="CV45" s="699"/>
      <c r="CW45" s="699"/>
      <c r="CX45" s="699"/>
      <c r="CY45" s="700"/>
      <c r="CZ45" s="683">
        <v>8.4</v>
      </c>
      <c r="DA45" s="701"/>
      <c r="DB45" s="701"/>
      <c r="DC45" s="702"/>
      <c r="DD45" s="686">
        <v>149560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593566</v>
      </c>
      <c r="CS46" s="681"/>
      <c r="CT46" s="681"/>
      <c r="CU46" s="681"/>
      <c r="CV46" s="681"/>
      <c r="CW46" s="681"/>
      <c r="CX46" s="681"/>
      <c r="CY46" s="682"/>
      <c r="CZ46" s="683">
        <v>5.7</v>
      </c>
      <c r="DA46" s="684"/>
      <c r="DB46" s="684"/>
      <c r="DC46" s="685"/>
      <c r="DD46" s="686">
        <v>238255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79722</v>
      </c>
      <c r="CS47" s="699"/>
      <c r="CT47" s="699"/>
      <c r="CU47" s="699"/>
      <c r="CV47" s="699"/>
      <c r="CW47" s="699"/>
      <c r="CX47" s="699"/>
      <c r="CY47" s="700"/>
      <c r="CZ47" s="683">
        <v>0.8</v>
      </c>
      <c r="DA47" s="701"/>
      <c r="DB47" s="701"/>
      <c r="DC47" s="702"/>
      <c r="DD47" s="686">
        <v>15577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252</v>
      </c>
      <c r="CS48" s="681"/>
      <c r="CT48" s="681"/>
      <c r="CU48" s="681"/>
      <c r="CV48" s="681"/>
      <c r="CW48" s="681"/>
      <c r="CX48" s="681"/>
      <c r="CY48" s="682"/>
      <c r="CZ48" s="683" t="s">
        <v>139</v>
      </c>
      <c r="DA48" s="684"/>
      <c r="DB48" s="684"/>
      <c r="DC48" s="685"/>
      <c r="DD48" s="686" t="s">
        <v>148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10470141</v>
      </c>
      <c r="CS49" s="665"/>
      <c r="CT49" s="665"/>
      <c r="CU49" s="665"/>
      <c r="CV49" s="665"/>
      <c r="CW49" s="665"/>
      <c r="CX49" s="665"/>
      <c r="CY49" s="666"/>
      <c r="CZ49" s="667">
        <v>100</v>
      </c>
      <c r="DA49" s="668"/>
      <c r="DB49" s="668"/>
      <c r="DC49" s="669"/>
      <c r="DD49" s="670">
        <v>5881046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F+/AFTh1eeVX/sMHTqRCSMXtXQVYXInS5AVWvgLP0pHfdqEq3sMQN5oms0HTclxdQjG7pYw6Lwq4KWcZWTBMw==" saltValue="gRBCS5d8R9UAtIeiBGfZ5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8" t="s">
        <v>373</v>
      </c>
      <c r="DK2" s="1209"/>
      <c r="DL2" s="1209"/>
      <c r="DM2" s="1209"/>
      <c r="DN2" s="1209"/>
      <c r="DO2" s="1210"/>
      <c r="DP2" s="251"/>
      <c r="DQ2" s="1208" t="s">
        <v>374</v>
      </c>
      <c r="DR2" s="1209"/>
      <c r="DS2" s="1209"/>
      <c r="DT2" s="1209"/>
      <c r="DU2" s="1209"/>
      <c r="DV2" s="1209"/>
      <c r="DW2" s="1209"/>
      <c r="DX2" s="1209"/>
      <c r="DY2" s="1209"/>
      <c r="DZ2" s="1210"/>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61" t="s">
        <v>375</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11"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6" t="s">
        <v>391</v>
      </c>
      <c r="DH5" s="1197"/>
      <c r="DI5" s="1197"/>
      <c r="DJ5" s="1197"/>
      <c r="DK5" s="1198"/>
      <c r="DL5" s="1196" t="s">
        <v>392</v>
      </c>
      <c r="DM5" s="1197"/>
      <c r="DN5" s="1197"/>
      <c r="DO5" s="1197"/>
      <c r="DP5" s="1198"/>
      <c r="DQ5" s="1096" t="s">
        <v>393</v>
      </c>
      <c r="DR5" s="1097"/>
      <c r="DS5" s="1097"/>
      <c r="DT5" s="1097"/>
      <c r="DU5" s="1098"/>
      <c r="DV5" s="1096" t="s">
        <v>384</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2"/>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9"/>
      <c r="DH6" s="1200"/>
      <c r="DI6" s="1200"/>
      <c r="DJ6" s="1200"/>
      <c r="DK6" s="1201"/>
      <c r="DL6" s="1199"/>
      <c r="DM6" s="1200"/>
      <c r="DN6" s="1200"/>
      <c r="DO6" s="1200"/>
      <c r="DP6" s="1201"/>
      <c r="DQ6" s="1099"/>
      <c r="DR6" s="1100"/>
      <c r="DS6" s="1100"/>
      <c r="DT6" s="1100"/>
      <c r="DU6" s="1101"/>
      <c r="DV6" s="1099"/>
      <c r="DW6" s="1100"/>
      <c r="DX6" s="1100"/>
      <c r="DY6" s="1100"/>
      <c r="DZ6" s="1113"/>
      <c r="EA6" s="256"/>
    </row>
    <row r="7" spans="1:131" s="257" customFormat="1" ht="26.25" customHeight="1" thickTop="1" x14ac:dyDescent="0.2">
      <c r="A7" s="260">
        <v>1</v>
      </c>
      <c r="B7" s="1148" t="s">
        <v>394</v>
      </c>
      <c r="C7" s="1149"/>
      <c r="D7" s="1149"/>
      <c r="E7" s="1149"/>
      <c r="F7" s="1149"/>
      <c r="G7" s="1149"/>
      <c r="H7" s="1149"/>
      <c r="I7" s="1149"/>
      <c r="J7" s="1149"/>
      <c r="K7" s="1149"/>
      <c r="L7" s="1149"/>
      <c r="M7" s="1149"/>
      <c r="N7" s="1149"/>
      <c r="O7" s="1149"/>
      <c r="P7" s="1150"/>
      <c r="Q7" s="1202">
        <v>10653</v>
      </c>
      <c r="R7" s="1203"/>
      <c r="S7" s="1203"/>
      <c r="T7" s="1203"/>
      <c r="U7" s="1203"/>
      <c r="V7" s="1203">
        <v>10470</v>
      </c>
      <c r="W7" s="1203"/>
      <c r="X7" s="1203"/>
      <c r="Y7" s="1203"/>
      <c r="Z7" s="1203"/>
      <c r="AA7" s="1203">
        <v>183</v>
      </c>
      <c r="AB7" s="1203"/>
      <c r="AC7" s="1203"/>
      <c r="AD7" s="1203"/>
      <c r="AE7" s="1204"/>
      <c r="AF7" s="1205">
        <v>75</v>
      </c>
      <c r="AG7" s="1206"/>
      <c r="AH7" s="1206"/>
      <c r="AI7" s="1206"/>
      <c r="AJ7" s="1207"/>
      <c r="AK7" s="1189">
        <v>209</v>
      </c>
      <c r="AL7" s="1190"/>
      <c r="AM7" s="1190"/>
      <c r="AN7" s="1190"/>
      <c r="AO7" s="1190"/>
      <c r="AP7" s="1190">
        <v>6755</v>
      </c>
      <c r="AQ7" s="1190"/>
      <c r="AR7" s="1190"/>
      <c r="AS7" s="1190"/>
      <c r="AT7" s="1190"/>
      <c r="AU7" s="1191"/>
      <c r="AV7" s="1191"/>
      <c r="AW7" s="1191"/>
      <c r="AX7" s="1191"/>
      <c r="AY7" s="1192"/>
      <c r="AZ7" s="254"/>
      <c r="BA7" s="254"/>
      <c r="BB7" s="254"/>
      <c r="BC7" s="254"/>
      <c r="BD7" s="254"/>
      <c r="BE7" s="255"/>
      <c r="BF7" s="255"/>
      <c r="BG7" s="255"/>
      <c r="BH7" s="255"/>
      <c r="BI7" s="255"/>
      <c r="BJ7" s="255"/>
      <c r="BK7" s="255"/>
      <c r="BL7" s="255"/>
      <c r="BM7" s="255"/>
      <c r="BN7" s="255"/>
      <c r="BO7" s="255"/>
      <c r="BP7" s="255"/>
      <c r="BQ7" s="261">
        <v>1</v>
      </c>
      <c r="BR7" s="262"/>
      <c r="BS7" s="1193" t="s">
        <v>599</v>
      </c>
      <c r="BT7" s="1194"/>
      <c r="BU7" s="1194"/>
      <c r="BV7" s="1194"/>
      <c r="BW7" s="1194"/>
      <c r="BX7" s="1194"/>
      <c r="BY7" s="1194"/>
      <c r="BZ7" s="1194"/>
      <c r="CA7" s="1194"/>
      <c r="CB7" s="1194"/>
      <c r="CC7" s="1194"/>
      <c r="CD7" s="1194"/>
      <c r="CE7" s="1194"/>
      <c r="CF7" s="1194"/>
      <c r="CG7" s="1195"/>
      <c r="CH7" s="1186">
        <v>-717</v>
      </c>
      <c r="CI7" s="1187"/>
      <c r="CJ7" s="1187"/>
      <c r="CK7" s="1187"/>
      <c r="CL7" s="1188"/>
      <c r="CM7" s="1186">
        <v>-10575</v>
      </c>
      <c r="CN7" s="1187"/>
      <c r="CO7" s="1187"/>
      <c r="CP7" s="1187"/>
      <c r="CQ7" s="1188"/>
      <c r="CR7" s="1186">
        <v>0</v>
      </c>
      <c r="CS7" s="1187"/>
      <c r="CT7" s="1187"/>
      <c r="CU7" s="1187"/>
      <c r="CV7" s="1188"/>
      <c r="CW7" s="1186" t="s">
        <v>592</v>
      </c>
      <c r="CX7" s="1187"/>
      <c r="CY7" s="1187"/>
      <c r="CZ7" s="1187"/>
      <c r="DA7" s="1188"/>
      <c r="DB7" s="1186">
        <v>20</v>
      </c>
      <c r="DC7" s="1187"/>
      <c r="DD7" s="1187"/>
      <c r="DE7" s="1187"/>
      <c r="DF7" s="1188"/>
      <c r="DG7" s="1186" t="s">
        <v>592</v>
      </c>
      <c r="DH7" s="1187"/>
      <c r="DI7" s="1187"/>
      <c r="DJ7" s="1187"/>
      <c r="DK7" s="1188"/>
      <c r="DL7" s="1186" t="s">
        <v>592</v>
      </c>
      <c r="DM7" s="1187"/>
      <c r="DN7" s="1187"/>
      <c r="DO7" s="1187"/>
      <c r="DP7" s="1188"/>
      <c r="DQ7" s="1186" t="s">
        <v>592</v>
      </c>
      <c r="DR7" s="1187"/>
      <c r="DS7" s="1187"/>
      <c r="DT7" s="1187"/>
      <c r="DU7" s="1188"/>
      <c r="DV7" s="1213"/>
      <c r="DW7" s="1214"/>
      <c r="DX7" s="1214"/>
      <c r="DY7" s="1214"/>
      <c r="DZ7" s="1215"/>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4"/>
      <c r="AL8" s="1185"/>
      <c r="AM8" s="1185"/>
      <c r="AN8" s="1185"/>
      <c r="AO8" s="1185"/>
      <c r="AP8" s="1185"/>
      <c r="AQ8" s="1185"/>
      <c r="AR8" s="1185"/>
      <c r="AS8" s="1185"/>
      <c r="AT8" s="1185"/>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4"/>
      <c r="AL9" s="1185"/>
      <c r="AM9" s="1185"/>
      <c r="AN9" s="1185"/>
      <c r="AO9" s="1185"/>
      <c r="AP9" s="1185"/>
      <c r="AQ9" s="1185"/>
      <c r="AR9" s="1185"/>
      <c r="AS9" s="1185"/>
      <c r="AT9" s="1185"/>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4"/>
      <c r="AL10" s="1185"/>
      <c r="AM10" s="1185"/>
      <c r="AN10" s="1185"/>
      <c r="AO10" s="1185"/>
      <c r="AP10" s="1185"/>
      <c r="AQ10" s="1185"/>
      <c r="AR10" s="1185"/>
      <c r="AS10" s="1185"/>
      <c r="AT10" s="1185"/>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4"/>
      <c r="AL11" s="1185"/>
      <c r="AM11" s="1185"/>
      <c r="AN11" s="1185"/>
      <c r="AO11" s="1185"/>
      <c r="AP11" s="1185"/>
      <c r="AQ11" s="1185"/>
      <c r="AR11" s="1185"/>
      <c r="AS11" s="1185"/>
      <c r="AT11" s="1185"/>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4"/>
      <c r="AL12" s="1185"/>
      <c r="AM12" s="1185"/>
      <c r="AN12" s="1185"/>
      <c r="AO12" s="1185"/>
      <c r="AP12" s="1185"/>
      <c r="AQ12" s="1185"/>
      <c r="AR12" s="1185"/>
      <c r="AS12" s="1185"/>
      <c r="AT12" s="1185"/>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4"/>
      <c r="AL13" s="1185"/>
      <c r="AM13" s="1185"/>
      <c r="AN13" s="1185"/>
      <c r="AO13" s="1185"/>
      <c r="AP13" s="1185"/>
      <c r="AQ13" s="1185"/>
      <c r="AR13" s="1185"/>
      <c r="AS13" s="1185"/>
      <c r="AT13" s="1185"/>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4"/>
      <c r="AL14" s="1185"/>
      <c r="AM14" s="1185"/>
      <c r="AN14" s="1185"/>
      <c r="AO14" s="1185"/>
      <c r="AP14" s="1185"/>
      <c r="AQ14" s="1185"/>
      <c r="AR14" s="1185"/>
      <c r="AS14" s="1185"/>
      <c r="AT14" s="1185"/>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4"/>
      <c r="AL15" s="1185"/>
      <c r="AM15" s="1185"/>
      <c r="AN15" s="1185"/>
      <c r="AO15" s="1185"/>
      <c r="AP15" s="1185"/>
      <c r="AQ15" s="1185"/>
      <c r="AR15" s="1185"/>
      <c r="AS15" s="1185"/>
      <c r="AT15" s="1185"/>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4"/>
      <c r="AL16" s="1185"/>
      <c r="AM16" s="1185"/>
      <c r="AN16" s="1185"/>
      <c r="AO16" s="1185"/>
      <c r="AP16" s="1185"/>
      <c r="AQ16" s="1185"/>
      <c r="AR16" s="1185"/>
      <c r="AS16" s="1185"/>
      <c r="AT16" s="1185"/>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4"/>
      <c r="AL17" s="1185"/>
      <c r="AM17" s="1185"/>
      <c r="AN17" s="1185"/>
      <c r="AO17" s="1185"/>
      <c r="AP17" s="1185"/>
      <c r="AQ17" s="1185"/>
      <c r="AR17" s="1185"/>
      <c r="AS17" s="1185"/>
      <c r="AT17" s="1185"/>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4"/>
      <c r="AL18" s="1185"/>
      <c r="AM18" s="1185"/>
      <c r="AN18" s="1185"/>
      <c r="AO18" s="1185"/>
      <c r="AP18" s="1185"/>
      <c r="AQ18" s="1185"/>
      <c r="AR18" s="1185"/>
      <c r="AS18" s="1185"/>
      <c r="AT18" s="1185"/>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4"/>
      <c r="AL19" s="1185"/>
      <c r="AM19" s="1185"/>
      <c r="AN19" s="1185"/>
      <c r="AO19" s="1185"/>
      <c r="AP19" s="1185"/>
      <c r="AQ19" s="1185"/>
      <c r="AR19" s="1185"/>
      <c r="AS19" s="1185"/>
      <c r="AT19" s="1185"/>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4"/>
      <c r="AL20" s="1185"/>
      <c r="AM20" s="1185"/>
      <c r="AN20" s="1185"/>
      <c r="AO20" s="1185"/>
      <c r="AP20" s="1185"/>
      <c r="AQ20" s="1185"/>
      <c r="AR20" s="1185"/>
      <c r="AS20" s="1185"/>
      <c r="AT20" s="1185"/>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4"/>
      <c r="AL21" s="1185"/>
      <c r="AM21" s="1185"/>
      <c r="AN21" s="1185"/>
      <c r="AO21" s="1185"/>
      <c r="AP21" s="1185"/>
      <c r="AQ21" s="1185"/>
      <c r="AR21" s="1185"/>
      <c r="AS21" s="1185"/>
      <c r="AT21" s="1185"/>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9"/>
      <c r="R22" s="1180"/>
      <c r="S22" s="1180"/>
      <c r="T22" s="1180"/>
      <c r="U22" s="1180"/>
      <c r="V22" s="1180"/>
      <c r="W22" s="1180"/>
      <c r="X22" s="1180"/>
      <c r="Y22" s="1180"/>
      <c r="Z22" s="1180"/>
      <c r="AA22" s="1180"/>
      <c r="AB22" s="1180"/>
      <c r="AC22" s="1180"/>
      <c r="AD22" s="1180"/>
      <c r="AE22" s="1181"/>
      <c r="AF22" s="1114"/>
      <c r="AG22" s="1115"/>
      <c r="AH22" s="1115"/>
      <c r="AI22" s="1115"/>
      <c r="AJ22" s="1116"/>
      <c r="AK22" s="1175"/>
      <c r="AL22" s="1176"/>
      <c r="AM22" s="1176"/>
      <c r="AN22" s="1176"/>
      <c r="AO22" s="1176"/>
      <c r="AP22" s="1176"/>
      <c r="AQ22" s="1176"/>
      <c r="AR22" s="1176"/>
      <c r="AS22" s="1176"/>
      <c r="AT22" s="1176"/>
      <c r="AU22" s="1177"/>
      <c r="AV22" s="1177"/>
      <c r="AW22" s="1177"/>
      <c r="AX22" s="1177"/>
      <c r="AY22" s="1178"/>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396</v>
      </c>
      <c r="B23" s="1039" t="s">
        <v>397</v>
      </c>
      <c r="C23" s="1040"/>
      <c r="D23" s="1040"/>
      <c r="E23" s="1040"/>
      <c r="F23" s="1040"/>
      <c r="G23" s="1040"/>
      <c r="H23" s="1040"/>
      <c r="I23" s="1040"/>
      <c r="J23" s="1040"/>
      <c r="K23" s="1040"/>
      <c r="L23" s="1040"/>
      <c r="M23" s="1040"/>
      <c r="N23" s="1040"/>
      <c r="O23" s="1040"/>
      <c r="P23" s="1041"/>
      <c r="Q23" s="1166">
        <v>10653</v>
      </c>
      <c r="R23" s="1167"/>
      <c r="S23" s="1167"/>
      <c r="T23" s="1167"/>
      <c r="U23" s="1167"/>
      <c r="V23" s="1167">
        <v>10470</v>
      </c>
      <c r="W23" s="1167"/>
      <c r="X23" s="1167"/>
      <c r="Y23" s="1167"/>
      <c r="Z23" s="1167"/>
      <c r="AA23" s="1167">
        <v>183</v>
      </c>
      <c r="AB23" s="1167"/>
      <c r="AC23" s="1167"/>
      <c r="AD23" s="1167"/>
      <c r="AE23" s="1168"/>
      <c r="AF23" s="1169">
        <v>75</v>
      </c>
      <c r="AG23" s="1167"/>
      <c r="AH23" s="1167"/>
      <c r="AI23" s="1167"/>
      <c r="AJ23" s="1170"/>
      <c r="AK23" s="1171"/>
      <c r="AL23" s="1172"/>
      <c r="AM23" s="1172"/>
      <c r="AN23" s="1172"/>
      <c r="AO23" s="1172"/>
      <c r="AP23" s="1167">
        <v>6755</v>
      </c>
      <c r="AQ23" s="1167"/>
      <c r="AR23" s="1167"/>
      <c r="AS23" s="1167"/>
      <c r="AT23" s="1167"/>
      <c r="AU23" s="1173"/>
      <c r="AV23" s="1173"/>
      <c r="AW23" s="1173"/>
      <c r="AX23" s="1173"/>
      <c r="AY23" s="1174"/>
      <c r="AZ23" s="1163" t="s">
        <v>139</v>
      </c>
      <c r="BA23" s="1164"/>
      <c r="BB23" s="1164"/>
      <c r="BC23" s="1164"/>
      <c r="BD23" s="1165"/>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62" t="s">
        <v>398</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61" t="s">
        <v>399</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377</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7" t="s">
        <v>403</v>
      </c>
      <c r="AG26" s="1103"/>
      <c r="AH26" s="1103"/>
      <c r="AI26" s="1103"/>
      <c r="AJ26" s="1158"/>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9"/>
      <c r="AG27" s="1106"/>
      <c r="AH27" s="1106"/>
      <c r="AI27" s="1106"/>
      <c r="AJ27" s="1160"/>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8" t="s">
        <v>408</v>
      </c>
      <c r="C28" s="1149"/>
      <c r="D28" s="1149"/>
      <c r="E28" s="1149"/>
      <c r="F28" s="1149"/>
      <c r="G28" s="1149"/>
      <c r="H28" s="1149"/>
      <c r="I28" s="1149"/>
      <c r="J28" s="1149"/>
      <c r="K28" s="1149"/>
      <c r="L28" s="1149"/>
      <c r="M28" s="1149"/>
      <c r="N28" s="1149"/>
      <c r="O28" s="1149"/>
      <c r="P28" s="1150"/>
      <c r="Q28" s="1151">
        <v>1778</v>
      </c>
      <c r="R28" s="1152"/>
      <c r="S28" s="1152"/>
      <c r="T28" s="1152"/>
      <c r="U28" s="1152"/>
      <c r="V28" s="1152">
        <v>1764</v>
      </c>
      <c r="W28" s="1152"/>
      <c r="X28" s="1152"/>
      <c r="Y28" s="1152"/>
      <c r="Z28" s="1152"/>
      <c r="AA28" s="1152">
        <v>14</v>
      </c>
      <c r="AB28" s="1152"/>
      <c r="AC28" s="1152"/>
      <c r="AD28" s="1152"/>
      <c r="AE28" s="1153"/>
      <c r="AF28" s="1154">
        <v>14</v>
      </c>
      <c r="AG28" s="1152"/>
      <c r="AH28" s="1152"/>
      <c r="AI28" s="1152"/>
      <c r="AJ28" s="1155"/>
      <c r="AK28" s="1156">
        <v>169</v>
      </c>
      <c r="AL28" s="1144"/>
      <c r="AM28" s="1144"/>
      <c r="AN28" s="1144"/>
      <c r="AO28" s="1144"/>
      <c r="AP28" s="1144" t="s">
        <v>592</v>
      </c>
      <c r="AQ28" s="1144"/>
      <c r="AR28" s="1144"/>
      <c r="AS28" s="1144"/>
      <c r="AT28" s="1144"/>
      <c r="AU28" s="1144" t="s">
        <v>592</v>
      </c>
      <c r="AV28" s="1144"/>
      <c r="AW28" s="1144"/>
      <c r="AX28" s="1144"/>
      <c r="AY28" s="1144"/>
      <c r="AZ28" s="1145" t="s">
        <v>592</v>
      </c>
      <c r="BA28" s="1145"/>
      <c r="BB28" s="1145"/>
      <c r="BC28" s="1145"/>
      <c r="BD28" s="1145"/>
      <c r="BE28" s="1146"/>
      <c r="BF28" s="1146"/>
      <c r="BG28" s="1146"/>
      <c r="BH28" s="1146"/>
      <c r="BI28" s="1147"/>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409</v>
      </c>
      <c r="C29" s="1133"/>
      <c r="D29" s="1133"/>
      <c r="E29" s="1133"/>
      <c r="F29" s="1133"/>
      <c r="G29" s="1133"/>
      <c r="H29" s="1133"/>
      <c r="I29" s="1133"/>
      <c r="J29" s="1133"/>
      <c r="K29" s="1133"/>
      <c r="L29" s="1133"/>
      <c r="M29" s="1133"/>
      <c r="N29" s="1133"/>
      <c r="O29" s="1133"/>
      <c r="P29" s="1134"/>
      <c r="Q29" s="1138">
        <v>13</v>
      </c>
      <c r="R29" s="1139"/>
      <c r="S29" s="1139"/>
      <c r="T29" s="1139"/>
      <c r="U29" s="1139"/>
      <c r="V29" s="1139">
        <v>12</v>
      </c>
      <c r="W29" s="1139"/>
      <c r="X29" s="1139"/>
      <c r="Y29" s="1139"/>
      <c r="Z29" s="1139"/>
      <c r="AA29" s="1139">
        <v>1</v>
      </c>
      <c r="AB29" s="1139"/>
      <c r="AC29" s="1139"/>
      <c r="AD29" s="1139"/>
      <c r="AE29" s="1140"/>
      <c r="AF29" s="1114">
        <v>1</v>
      </c>
      <c r="AG29" s="1115"/>
      <c r="AH29" s="1115"/>
      <c r="AI29" s="1115"/>
      <c r="AJ29" s="1116"/>
      <c r="AK29" s="1075" t="s">
        <v>592</v>
      </c>
      <c r="AL29" s="1066"/>
      <c r="AM29" s="1066"/>
      <c r="AN29" s="1066"/>
      <c r="AO29" s="1066"/>
      <c r="AP29" s="1066" t="s">
        <v>592</v>
      </c>
      <c r="AQ29" s="1066"/>
      <c r="AR29" s="1066"/>
      <c r="AS29" s="1066"/>
      <c r="AT29" s="1066"/>
      <c r="AU29" s="1066" t="s">
        <v>592</v>
      </c>
      <c r="AV29" s="1066"/>
      <c r="AW29" s="1066"/>
      <c r="AX29" s="1066"/>
      <c r="AY29" s="1066"/>
      <c r="AZ29" s="1137" t="s">
        <v>592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410</v>
      </c>
      <c r="C30" s="1133"/>
      <c r="D30" s="1133"/>
      <c r="E30" s="1133"/>
      <c r="F30" s="1133"/>
      <c r="G30" s="1133"/>
      <c r="H30" s="1133"/>
      <c r="I30" s="1133"/>
      <c r="J30" s="1133"/>
      <c r="K30" s="1133"/>
      <c r="L30" s="1133"/>
      <c r="M30" s="1133"/>
      <c r="N30" s="1133"/>
      <c r="O30" s="1133"/>
      <c r="P30" s="1134"/>
      <c r="Q30" s="1138">
        <v>1489</v>
      </c>
      <c r="R30" s="1139"/>
      <c r="S30" s="1139"/>
      <c r="T30" s="1139"/>
      <c r="U30" s="1139"/>
      <c r="V30" s="1139">
        <v>1460</v>
      </c>
      <c r="W30" s="1139"/>
      <c r="X30" s="1139"/>
      <c r="Y30" s="1139"/>
      <c r="Z30" s="1139"/>
      <c r="AA30" s="1139">
        <v>29</v>
      </c>
      <c r="AB30" s="1139"/>
      <c r="AC30" s="1139"/>
      <c r="AD30" s="1139"/>
      <c r="AE30" s="1140"/>
      <c r="AF30" s="1114">
        <v>29</v>
      </c>
      <c r="AG30" s="1115"/>
      <c r="AH30" s="1115"/>
      <c r="AI30" s="1115"/>
      <c r="AJ30" s="1116"/>
      <c r="AK30" s="1075">
        <v>234</v>
      </c>
      <c r="AL30" s="1066"/>
      <c r="AM30" s="1066"/>
      <c r="AN30" s="1066"/>
      <c r="AO30" s="1066"/>
      <c r="AP30" s="1076" t="s">
        <v>592</v>
      </c>
      <c r="AQ30" s="1074"/>
      <c r="AR30" s="1074"/>
      <c r="AS30" s="1074"/>
      <c r="AT30" s="1075"/>
      <c r="AU30" s="1076" t="s">
        <v>592</v>
      </c>
      <c r="AV30" s="1074"/>
      <c r="AW30" s="1074"/>
      <c r="AX30" s="1074"/>
      <c r="AY30" s="1075"/>
      <c r="AZ30" s="1141" t="s">
        <v>592</v>
      </c>
      <c r="BA30" s="1142"/>
      <c r="BB30" s="1142"/>
      <c r="BC30" s="1142"/>
      <c r="BD30" s="1143"/>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411</v>
      </c>
      <c r="C31" s="1133"/>
      <c r="D31" s="1133"/>
      <c r="E31" s="1133"/>
      <c r="F31" s="1133"/>
      <c r="G31" s="1133"/>
      <c r="H31" s="1133"/>
      <c r="I31" s="1133"/>
      <c r="J31" s="1133"/>
      <c r="K31" s="1133"/>
      <c r="L31" s="1133"/>
      <c r="M31" s="1133"/>
      <c r="N31" s="1133"/>
      <c r="O31" s="1133"/>
      <c r="P31" s="1134"/>
      <c r="Q31" s="1138">
        <v>14</v>
      </c>
      <c r="R31" s="1139"/>
      <c r="S31" s="1139"/>
      <c r="T31" s="1139"/>
      <c r="U31" s="1139"/>
      <c r="V31" s="1139">
        <v>14</v>
      </c>
      <c r="W31" s="1139"/>
      <c r="X31" s="1139"/>
      <c r="Y31" s="1139"/>
      <c r="Z31" s="1139"/>
      <c r="AA31" s="1139">
        <v>0</v>
      </c>
      <c r="AB31" s="1139"/>
      <c r="AC31" s="1139"/>
      <c r="AD31" s="1139"/>
      <c r="AE31" s="1140"/>
      <c r="AF31" s="1114">
        <v>0</v>
      </c>
      <c r="AG31" s="1115"/>
      <c r="AH31" s="1115"/>
      <c r="AI31" s="1115"/>
      <c r="AJ31" s="1116"/>
      <c r="AK31" s="1075">
        <v>6</v>
      </c>
      <c r="AL31" s="1066"/>
      <c r="AM31" s="1066"/>
      <c r="AN31" s="1066"/>
      <c r="AO31" s="1066"/>
      <c r="AP31" s="1076" t="s">
        <v>592</v>
      </c>
      <c r="AQ31" s="1074"/>
      <c r="AR31" s="1074"/>
      <c r="AS31" s="1074"/>
      <c r="AT31" s="1075"/>
      <c r="AU31" s="1076" t="s">
        <v>592</v>
      </c>
      <c r="AV31" s="1074"/>
      <c r="AW31" s="1074"/>
      <c r="AX31" s="1074"/>
      <c r="AY31" s="1075"/>
      <c r="AZ31" s="1141" t="s">
        <v>592</v>
      </c>
      <c r="BA31" s="1142"/>
      <c r="BB31" s="1142"/>
      <c r="BC31" s="1142"/>
      <c r="BD31" s="1143"/>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412</v>
      </c>
      <c r="C32" s="1133"/>
      <c r="D32" s="1133"/>
      <c r="E32" s="1133"/>
      <c r="F32" s="1133"/>
      <c r="G32" s="1133"/>
      <c r="H32" s="1133"/>
      <c r="I32" s="1133"/>
      <c r="J32" s="1133"/>
      <c r="K32" s="1133"/>
      <c r="L32" s="1133"/>
      <c r="M32" s="1133"/>
      <c r="N32" s="1133"/>
      <c r="O32" s="1133"/>
      <c r="P32" s="1134"/>
      <c r="Q32" s="1138">
        <v>184</v>
      </c>
      <c r="R32" s="1139"/>
      <c r="S32" s="1139"/>
      <c r="T32" s="1139"/>
      <c r="U32" s="1139"/>
      <c r="V32" s="1139">
        <v>182</v>
      </c>
      <c r="W32" s="1139"/>
      <c r="X32" s="1139"/>
      <c r="Y32" s="1139"/>
      <c r="Z32" s="1139"/>
      <c r="AA32" s="1139">
        <v>2</v>
      </c>
      <c r="AB32" s="1139"/>
      <c r="AC32" s="1139"/>
      <c r="AD32" s="1139"/>
      <c r="AE32" s="1140"/>
      <c r="AF32" s="1114">
        <v>2</v>
      </c>
      <c r="AG32" s="1115"/>
      <c r="AH32" s="1115"/>
      <c r="AI32" s="1115"/>
      <c r="AJ32" s="1116"/>
      <c r="AK32" s="1075">
        <v>56</v>
      </c>
      <c r="AL32" s="1066"/>
      <c r="AM32" s="1066"/>
      <c r="AN32" s="1066"/>
      <c r="AO32" s="1066"/>
      <c r="AP32" s="1076" t="s">
        <v>592</v>
      </c>
      <c r="AQ32" s="1074"/>
      <c r="AR32" s="1074"/>
      <c r="AS32" s="1074"/>
      <c r="AT32" s="1075"/>
      <c r="AU32" s="1076" t="s">
        <v>592</v>
      </c>
      <c r="AV32" s="1074"/>
      <c r="AW32" s="1074"/>
      <c r="AX32" s="1074"/>
      <c r="AY32" s="1075"/>
      <c r="AZ32" s="1141" t="s">
        <v>592</v>
      </c>
      <c r="BA32" s="1142"/>
      <c r="BB32" s="1142"/>
      <c r="BC32" s="1142"/>
      <c r="BD32" s="1143"/>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413</v>
      </c>
      <c r="C33" s="1133"/>
      <c r="D33" s="1133"/>
      <c r="E33" s="1133"/>
      <c r="F33" s="1133"/>
      <c r="G33" s="1133"/>
      <c r="H33" s="1133"/>
      <c r="I33" s="1133"/>
      <c r="J33" s="1133"/>
      <c r="K33" s="1133"/>
      <c r="L33" s="1133"/>
      <c r="M33" s="1133"/>
      <c r="N33" s="1133"/>
      <c r="O33" s="1133"/>
      <c r="P33" s="1134"/>
      <c r="Q33" s="1138">
        <v>129</v>
      </c>
      <c r="R33" s="1139"/>
      <c r="S33" s="1139"/>
      <c r="T33" s="1139"/>
      <c r="U33" s="1139"/>
      <c r="V33" s="1139">
        <v>128</v>
      </c>
      <c r="W33" s="1139"/>
      <c r="X33" s="1139"/>
      <c r="Y33" s="1139"/>
      <c r="Z33" s="1139"/>
      <c r="AA33" s="1139">
        <v>1</v>
      </c>
      <c r="AB33" s="1139"/>
      <c r="AC33" s="1139"/>
      <c r="AD33" s="1139"/>
      <c r="AE33" s="1140"/>
      <c r="AF33" s="1114">
        <v>286</v>
      </c>
      <c r="AG33" s="1115"/>
      <c r="AH33" s="1115"/>
      <c r="AI33" s="1115"/>
      <c r="AJ33" s="1116"/>
      <c r="AK33" s="1075">
        <v>1</v>
      </c>
      <c r="AL33" s="1066"/>
      <c r="AM33" s="1066"/>
      <c r="AN33" s="1066"/>
      <c r="AO33" s="1066"/>
      <c r="AP33" s="1066">
        <v>144</v>
      </c>
      <c r="AQ33" s="1066"/>
      <c r="AR33" s="1066"/>
      <c r="AS33" s="1066"/>
      <c r="AT33" s="1066"/>
      <c r="AU33" s="1066">
        <v>2</v>
      </c>
      <c r="AV33" s="1066"/>
      <c r="AW33" s="1066"/>
      <c r="AX33" s="1066"/>
      <c r="AY33" s="1066"/>
      <c r="AZ33" s="1137" t="s">
        <v>592</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415</v>
      </c>
      <c r="C34" s="1133"/>
      <c r="D34" s="1133"/>
      <c r="E34" s="1133"/>
      <c r="F34" s="1133"/>
      <c r="G34" s="1133"/>
      <c r="H34" s="1133"/>
      <c r="I34" s="1133"/>
      <c r="J34" s="1133"/>
      <c r="K34" s="1133"/>
      <c r="L34" s="1133"/>
      <c r="M34" s="1133"/>
      <c r="N34" s="1133"/>
      <c r="O34" s="1133"/>
      <c r="P34" s="1134"/>
      <c r="Q34" s="1138">
        <v>2197</v>
      </c>
      <c r="R34" s="1139"/>
      <c r="S34" s="1139"/>
      <c r="T34" s="1139"/>
      <c r="U34" s="1139"/>
      <c r="V34" s="1139">
        <v>2250</v>
      </c>
      <c r="W34" s="1139"/>
      <c r="X34" s="1139"/>
      <c r="Y34" s="1139"/>
      <c r="Z34" s="1139"/>
      <c r="AA34" s="1139">
        <v>-53</v>
      </c>
      <c r="AB34" s="1139"/>
      <c r="AC34" s="1139"/>
      <c r="AD34" s="1139"/>
      <c r="AE34" s="1140"/>
      <c r="AF34" s="1114">
        <v>649</v>
      </c>
      <c r="AG34" s="1115"/>
      <c r="AH34" s="1115"/>
      <c r="AI34" s="1115"/>
      <c r="AJ34" s="1116"/>
      <c r="AK34" s="1075">
        <v>300</v>
      </c>
      <c r="AL34" s="1066"/>
      <c r="AM34" s="1066"/>
      <c r="AN34" s="1066"/>
      <c r="AO34" s="1066"/>
      <c r="AP34" s="1066">
        <v>1249</v>
      </c>
      <c r="AQ34" s="1066"/>
      <c r="AR34" s="1066"/>
      <c r="AS34" s="1066"/>
      <c r="AT34" s="1066"/>
      <c r="AU34" s="1066">
        <v>862</v>
      </c>
      <c r="AV34" s="1066"/>
      <c r="AW34" s="1066"/>
      <c r="AX34" s="1066"/>
      <c r="AY34" s="1066"/>
      <c r="AZ34" s="1137" t="s">
        <v>592</v>
      </c>
      <c r="BA34" s="1137"/>
      <c r="BB34" s="1137"/>
      <c r="BC34" s="1137"/>
      <c r="BD34" s="1137"/>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417</v>
      </c>
      <c r="C35" s="1133"/>
      <c r="D35" s="1133"/>
      <c r="E35" s="1133"/>
      <c r="F35" s="1133"/>
      <c r="G35" s="1133"/>
      <c r="H35" s="1133"/>
      <c r="I35" s="1133"/>
      <c r="J35" s="1133"/>
      <c r="K35" s="1133"/>
      <c r="L35" s="1133"/>
      <c r="M35" s="1133"/>
      <c r="N35" s="1133"/>
      <c r="O35" s="1133"/>
      <c r="P35" s="1134"/>
      <c r="Q35" s="1138">
        <v>95</v>
      </c>
      <c r="R35" s="1139"/>
      <c r="S35" s="1139"/>
      <c r="T35" s="1139"/>
      <c r="U35" s="1139"/>
      <c r="V35" s="1139">
        <v>76</v>
      </c>
      <c r="W35" s="1139"/>
      <c r="X35" s="1139"/>
      <c r="Y35" s="1139"/>
      <c r="Z35" s="1139"/>
      <c r="AA35" s="1139">
        <v>19</v>
      </c>
      <c r="AB35" s="1139"/>
      <c r="AC35" s="1139"/>
      <c r="AD35" s="1139"/>
      <c r="AE35" s="1140"/>
      <c r="AF35" s="1114">
        <v>19</v>
      </c>
      <c r="AG35" s="1115"/>
      <c r="AH35" s="1115"/>
      <c r="AI35" s="1115"/>
      <c r="AJ35" s="1116"/>
      <c r="AK35" s="1075">
        <v>31</v>
      </c>
      <c r="AL35" s="1066"/>
      <c r="AM35" s="1066"/>
      <c r="AN35" s="1066"/>
      <c r="AO35" s="1066"/>
      <c r="AP35" s="1066" t="s">
        <v>592</v>
      </c>
      <c r="AQ35" s="1066"/>
      <c r="AR35" s="1066"/>
      <c r="AS35" s="1066"/>
      <c r="AT35" s="1066"/>
      <c r="AU35" s="1066" t="s">
        <v>592</v>
      </c>
      <c r="AV35" s="1066"/>
      <c r="AW35" s="1066"/>
      <c r="AX35" s="1066"/>
      <c r="AY35" s="1066"/>
      <c r="AZ35" s="1137" t="s">
        <v>592</v>
      </c>
      <c r="BA35" s="1137"/>
      <c r="BB35" s="1137"/>
      <c r="BC35" s="1137"/>
      <c r="BD35" s="1137"/>
      <c r="BE35" s="1127" t="s">
        <v>418</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419</v>
      </c>
      <c r="C36" s="1133"/>
      <c r="D36" s="1133"/>
      <c r="E36" s="1133"/>
      <c r="F36" s="1133"/>
      <c r="G36" s="1133"/>
      <c r="H36" s="1133"/>
      <c r="I36" s="1133"/>
      <c r="J36" s="1133"/>
      <c r="K36" s="1133"/>
      <c r="L36" s="1133"/>
      <c r="M36" s="1133"/>
      <c r="N36" s="1133"/>
      <c r="O36" s="1133"/>
      <c r="P36" s="1134"/>
      <c r="Q36" s="1138">
        <v>182</v>
      </c>
      <c r="R36" s="1139"/>
      <c r="S36" s="1139"/>
      <c r="T36" s="1139"/>
      <c r="U36" s="1139"/>
      <c r="V36" s="1139">
        <v>173</v>
      </c>
      <c r="W36" s="1139"/>
      <c r="X36" s="1139"/>
      <c r="Y36" s="1139"/>
      <c r="Z36" s="1139"/>
      <c r="AA36" s="1139">
        <v>9</v>
      </c>
      <c r="AB36" s="1139"/>
      <c r="AC36" s="1139"/>
      <c r="AD36" s="1139"/>
      <c r="AE36" s="1140"/>
      <c r="AF36" s="1114">
        <v>9</v>
      </c>
      <c r="AG36" s="1115"/>
      <c r="AH36" s="1115"/>
      <c r="AI36" s="1115"/>
      <c r="AJ36" s="1116"/>
      <c r="AK36" s="1075">
        <v>95</v>
      </c>
      <c r="AL36" s="1066"/>
      <c r="AM36" s="1066"/>
      <c r="AN36" s="1066"/>
      <c r="AO36" s="1066"/>
      <c r="AP36" s="1066">
        <v>880</v>
      </c>
      <c r="AQ36" s="1066"/>
      <c r="AR36" s="1066"/>
      <c r="AS36" s="1066"/>
      <c r="AT36" s="1066"/>
      <c r="AU36" s="1066">
        <v>689</v>
      </c>
      <c r="AV36" s="1066"/>
      <c r="AW36" s="1066"/>
      <c r="AX36" s="1066"/>
      <c r="AY36" s="1066"/>
      <c r="AZ36" s="1137" t="s">
        <v>592</v>
      </c>
      <c r="BA36" s="1137"/>
      <c r="BB36" s="1137"/>
      <c r="BC36" s="1137"/>
      <c r="BD36" s="1137"/>
      <c r="BE36" s="1127" t="s">
        <v>418</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396</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1008</v>
      </c>
      <c r="AG63" s="1054"/>
      <c r="AH63" s="1054"/>
      <c r="AI63" s="1054"/>
      <c r="AJ63" s="1125"/>
      <c r="AK63" s="1126"/>
      <c r="AL63" s="1058"/>
      <c r="AM63" s="1058"/>
      <c r="AN63" s="1058"/>
      <c r="AO63" s="1058"/>
      <c r="AP63" s="1054">
        <v>2273</v>
      </c>
      <c r="AQ63" s="1054"/>
      <c r="AR63" s="1054"/>
      <c r="AS63" s="1054"/>
      <c r="AT63" s="1054"/>
      <c r="AU63" s="1054">
        <v>1553</v>
      </c>
      <c r="AV63" s="1054"/>
      <c r="AW63" s="1054"/>
      <c r="AX63" s="1054"/>
      <c r="AY63" s="1054"/>
      <c r="AZ63" s="1120"/>
      <c r="BA63" s="1120"/>
      <c r="BB63" s="1120"/>
      <c r="BC63" s="1120"/>
      <c r="BD63" s="1120"/>
      <c r="BE63" s="1055"/>
      <c r="BF63" s="1055"/>
      <c r="BG63" s="1055"/>
      <c r="BH63" s="1055"/>
      <c r="BI63" s="1056"/>
      <c r="BJ63" s="1121" t="s">
        <v>139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423</v>
      </c>
      <c r="B66" s="1091"/>
      <c r="C66" s="1091"/>
      <c r="D66" s="1091"/>
      <c r="E66" s="1091"/>
      <c r="F66" s="1091"/>
      <c r="G66" s="1091"/>
      <c r="H66" s="1091"/>
      <c r="I66" s="1091"/>
      <c r="J66" s="1091"/>
      <c r="K66" s="1091"/>
      <c r="L66" s="1091"/>
      <c r="M66" s="1091"/>
      <c r="N66" s="1091"/>
      <c r="O66" s="1091"/>
      <c r="P66" s="1092"/>
      <c r="Q66" s="1096" t="s">
        <v>424</v>
      </c>
      <c r="R66" s="1097"/>
      <c r="S66" s="1097"/>
      <c r="T66" s="1097"/>
      <c r="U66" s="1098"/>
      <c r="V66" s="1096" t="s">
        <v>425</v>
      </c>
      <c r="W66" s="1097"/>
      <c r="X66" s="1097"/>
      <c r="Y66" s="1097"/>
      <c r="Z66" s="1098"/>
      <c r="AA66" s="1096" t="s">
        <v>402</v>
      </c>
      <c r="AB66" s="1097"/>
      <c r="AC66" s="1097"/>
      <c r="AD66" s="1097"/>
      <c r="AE66" s="1098"/>
      <c r="AF66" s="1102" t="s">
        <v>403</v>
      </c>
      <c r="AG66" s="1103"/>
      <c r="AH66" s="1103"/>
      <c r="AI66" s="1103"/>
      <c r="AJ66" s="1104"/>
      <c r="AK66" s="1096" t="s">
        <v>404</v>
      </c>
      <c r="AL66" s="1091"/>
      <c r="AM66" s="1091"/>
      <c r="AN66" s="1091"/>
      <c r="AO66" s="1092"/>
      <c r="AP66" s="1096" t="s">
        <v>426</v>
      </c>
      <c r="AQ66" s="1097"/>
      <c r="AR66" s="1097"/>
      <c r="AS66" s="1097"/>
      <c r="AT66" s="1098"/>
      <c r="AU66" s="1096" t="s">
        <v>427</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593</v>
      </c>
      <c r="C68" s="1081"/>
      <c r="D68" s="1081"/>
      <c r="E68" s="1081"/>
      <c r="F68" s="1081"/>
      <c r="G68" s="1081"/>
      <c r="H68" s="1081"/>
      <c r="I68" s="1081"/>
      <c r="J68" s="1081"/>
      <c r="K68" s="1081"/>
      <c r="L68" s="1081"/>
      <c r="M68" s="1081"/>
      <c r="N68" s="1081"/>
      <c r="O68" s="1081"/>
      <c r="P68" s="1082"/>
      <c r="Q68" s="1083">
        <v>980</v>
      </c>
      <c r="R68" s="1077"/>
      <c r="S68" s="1077"/>
      <c r="T68" s="1077"/>
      <c r="U68" s="1077"/>
      <c r="V68" s="1077">
        <v>957</v>
      </c>
      <c r="W68" s="1077"/>
      <c r="X68" s="1077"/>
      <c r="Y68" s="1077"/>
      <c r="Z68" s="1077"/>
      <c r="AA68" s="1077">
        <v>23</v>
      </c>
      <c r="AB68" s="1077"/>
      <c r="AC68" s="1077"/>
      <c r="AD68" s="1077"/>
      <c r="AE68" s="1077"/>
      <c r="AF68" s="1077">
        <v>23</v>
      </c>
      <c r="AG68" s="1077"/>
      <c r="AH68" s="1077"/>
      <c r="AI68" s="1077"/>
      <c r="AJ68" s="1077"/>
      <c r="AK68" s="1077">
        <v>16</v>
      </c>
      <c r="AL68" s="1077"/>
      <c r="AM68" s="1077"/>
      <c r="AN68" s="1077"/>
      <c r="AO68" s="1077"/>
      <c r="AP68" s="1077">
        <v>1197</v>
      </c>
      <c r="AQ68" s="1077"/>
      <c r="AR68" s="1077"/>
      <c r="AS68" s="1077"/>
      <c r="AT68" s="1077"/>
      <c r="AU68" s="1077">
        <v>627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594</v>
      </c>
      <c r="C69" s="1070"/>
      <c r="D69" s="1070"/>
      <c r="E69" s="1070"/>
      <c r="F69" s="1070"/>
      <c r="G69" s="1070"/>
      <c r="H69" s="1070"/>
      <c r="I69" s="1070"/>
      <c r="J69" s="1070"/>
      <c r="K69" s="1070"/>
      <c r="L69" s="1070"/>
      <c r="M69" s="1070"/>
      <c r="N69" s="1070"/>
      <c r="O69" s="1070"/>
      <c r="P69" s="1071"/>
      <c r="Q69" s="1072">
        <v>2033</v>
      </c>
      <c r="R69" s="1066"/>
      <c r="S69" s="1066"/>
      <c r="T69" s="1066"/>
      <c r="U69" s="1066"/>
      <c r="V69" s="1066">
        <v>1899</v>
      </c>
      <c r="W69" s="1066"/>
      <c r="X69" s="1066"/>
      <c r="Y69" s="1066"/>
      <c r="Z69" s="1066"/>
      <c r="AA69" s="1066">
        <v>134</v>
      </c>
      <c r="AB69" s="1066"/>
      <c r="AC69" s="1066"/>
      <c r="AD69" s="1066"/>
      <c r="AE69" s="1066"/>
      <c r="AF69" s="1066">
        <v>134</v>
      </c>
      <c r="AG69" s="1066"/>
      <c r="AH69" s="1066"/>
      <c r="AI69" s="1066"/>
      <c r="AJ69" s="1066"/>
      <c r="AK69" s="1066">
        <v>14</v>
      </c>
      <c r="AL69" s="1066"/>
      <c r="AM69" s="1066"/>
      <c r="AN69" s="1066"/>
      <c r="AO69" s="1066"/>
      <c r="AP69" s="1066" t="s">
        <v>592</v>
      </c>
      <c r="AQ69" s="1066"/>
      <c r="AR69" s="1066"/>
      <c r="AS69" s="1066"/>
      <c r="AT69" s="1066"/>
      <c r="AU69" s="1066" t="s">
        <v>592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595</v>
      </c>
      <c r="C70" s="1070"/>
      <c r="D70" s="1070"/>
      <c r="E70" s="1070"/>
      <c r="F70" s="1070"/>
      <c r="G70" s="1070"/>
      <c r="H70" s="1070"/>
      <c r="I70" s="1070"/>
      <c r="J70" s="1070"/>
      <c r="K70" s="1070"/>
      <c r="L70" s="1070"/>
      <c r="M70" s="1070"/>
      <c r="N70" s="1070"/>
      <c r="O70" s="1070"/>
      <c r="P70" s="1071"/>
      <c r="Q70" s="1072">
        <v>45</v>
      </c>
      <c r="R70" s="1066"/>
      <c r="S70" s="1066"/>
      <c r="T70" s="1066"/>
      <c r="U70" s="1066"/>
      <c r="V70" s="1066">
        <v>42</v>
      </c>
      <c r="W70" s="1066"/>
      <c r="X70" s="1066"/>
      <c r="Y70" s="1066"/>
      <c r="Z70" s="1066"/>
      <c r="AA70" s="1066">
        <v>3</v>
      </c>
      <c r="AB70" s="1066"/>
      <c r="AC70" s="1066"/>
      <c r="AD70" s="1066"/>
      <c r="AE70" s="1066"/>
      <c r="AF70" s="1066">
        <v>3</v>
      </c>
      <c r="AG70" s="1066"/>
      <c r="AH70" s="1066"/>
      <c r="AI70" s="1066"/>
      <c r="AJ70" s="1066"/>
      <c r="AK70" s="1066">
        <v>30</v>
      </c>
      <c r="AL70" s="1066"/>
      <c r="AM70" s="1066"/>
      <c r="AN70" s="1066"/>
      <c r="AO70" s="1066"/>
      <c r="AP70" s="1066" t="s">
        <v>592</v>
      </c>
      <c r="AQ70" s="1066"/>
      <c r="AR70" s="1066"/>
      <c r="AS70" s="1066"/>
      <c r="AT70" s="1066"/>
      <c r="AU70" s="1066" t="s">
        <v>592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596</v>
      </c>
      <c r="C71" s="1070"/>
      <c r="D71" s="1070"/>
      <c r="E71" s="1070"/>
      <c r="F71" s="1070"/>
      <c r="G71" s="1070"/>
      <c r="H71" s="1070"/>
      <c r="I71" s="1070"/>
      <c r="J71" s="1070"/>
      <c r="K71" s="1070"/>
      <c r="L71" s="1070"/>
      <c r="M71" s="1070"/>
      <c r="N71" s="1070"/>
      <c r="O71" s="1070"/>
      <c r="P71" s="1071"/>
      <c r="Q71" s="1072">
        <v>3</v>
      </c>
      <c r="R71" s="1066"/>
      <c r="S71" s="1066"/>
      <c r="T71" s="1066"/>
      <c r="U71" s="1066"/>
      <c r="V71" s="1066">
        <v>3</v>
      </c>
      <c r="W71" s="1066"/>
      <c r="X71" s="1066"/>
      <c r="Y71" s="1066"/>
      <c r="Z71" s="1066"/>
      <c r="AA71" s="1066">
        <v>0</v>
      </c>
      <c r="AB71" s="1066"/>
      <c r="AC71" s="1066"/>
      <c r="AD71" s="1066"/>
      <c r="AE71" s="1066"/>
      <c r="AF71" s="1066">
        <v>0</v>
      </c>
      <c r="AG71" s="1066"/>
      <c r="AH71" s="1066"/>
      <c r="AI71" s="1066"/>
      <c r="AJ71" s="1066"/>
      <c r="AK71" s="1066" t="s">
        <v>592</v>
      </c>
      <c r="AL71" s="1066"/>
      <c r="AM71" s="1066"/>
      <c r="AN71" s="1066"/>
      <c r="AO71" s="1066"/>
      <c r="AP71" s="1066" t="s">
        <v>592</v>
      </c>
      <c r="AQ71" s="1066"/>
      <c r="AR71" s="1066"/>
      <c r="AS71" s="1066"/>
      <c r="AT71" s="1066"/>
      <c r="AU71" s="1066" t="s">
        <v>592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597</v>
      </c>
      <c r="C72" s="1070"/>
      <c r="D72" s="1070"/>
      <c r="E72" s="1070"/>
      <c r="F72" s="1070"/>
      <c r="G72" s="1070"/>
      <c r="H72" s="1070"/>
      <c r="I72" s="1070"/>
      <c r="J72" s="1070"/>
      <c r="K72" s="1070"/>
      <c r="L72" s="1070"/>
      <c r="M72" s="1070"/>
      <c r="N72" s="1070"/>
      <c r="O72" s="1070"/>
      <c r="P72" s="1071"/>
      <c r="Q72" s="1072">
        <v>33</v>
      </c>
      <c r="R72" s="1066"/>
      <c r="S72" s="1066"/>
      <c r="T72" s="1066"/>
      <c r="U72" s="1066"/>
      <c r="V72" s="1066">
        <v>30</v>
      </c>
      <c r="W72" s="1066"/>
      <c r="X72" s="1066"/>
      <c r="Y72" s="1066"/>
      <c r="Z72" s="1066"/>
      <c r="AA72" s="1066">
        <v>4</v>
      </c>
      <c r="AB72" s="1066"/>
      <c r="AC72" s="1066"/>
      <c r="AD72" s="1066"/>
      <c r="AE72" s="1066"/>
      <c r="AF72" s="1066">
        <v>4</v>
      </c>
      <c r="AG72" s="1066"/>
      <c r="AH72" s="1066"/>
      <c r="AI72" s="1066"/>
      <c r="AJ72" s="1066"/>
      <c r="AK72" s="1066">
        <v>30</v>
      </c>
      <c r="AL72" s="1066"/>
      <c r="AM72" s="1066"/>
      <c r="AN72" s="1066"/>
      <c r="AO72" s="1066"/>
      <c r="AP72" s="1066" t="s">
        <v>592</v>
      </c>
      <c r="AQ72" s="1066"/>
      <c r="AR72" s="1066"/>
      <c r="AS72" s="1066"/>
      <c r="AT72" s="1066"/>
      <c r="AU72" s="1066" t="s">
        <v>592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601</v>
      </c>
      <c r="C73" s="1070"/>
      <c r="D73" s="1070"/>
      <c r="E73" s="1070"/>
      <c r="F73" s="1070"/>
      <c r="G73" s="1070"/>
      <c r="H73" s="1070"/>
      <c r="I73" s="1070"/>
      <c r="J73" s="1070"/>
      <c r="K73" s="1070"/>
      <c r="L73" s="1070"/>
      <c r="M73" s="1070"/>
      <c r="N73" s="1070"/>
      <c r="O73" s="1070"/>
      <c r="P73" s="1071"/>
      <c r="Q73" s="1072">
        <v>209</v>
      </c>
      <c r="R73" s="1066"/>
      <c r="S73" s="1066"/>
      <c r="T73" s="1066"/>
      <c r="U73" s="1066"/>
      <c r="V73" s="1066">
        <v>203</v>
      </c>
      <c r="W73" s="1066"/>
      <c r="X73" s="1066"/>
      <c r="Y73" s="1066"/>
      <c r="Z73" s="1066"/>
      <c r="AA73" s="1066">
        <v>5</v>
      </c>
      <c r="AB73" s="1066"/>
      <c r="AC73" s="1066"/>
      <c r="AD73" s="1066"/>
      <c r="AE73" s="1066"/>
      <c r="AF73" s="1066">
        <v>5</v>
      </c>
      <c r="AG73" s="1066"/>
      <c r="AH73" s="1066"/>
      <c r="AI73" s="1066"/>
      <c r="AJ73" s="1066"/>
      <c r="AK73" s="1066">
        <v>5</v>
      </c>
      <c r="AL73" s="1066"/>
      <c r="AM73" s="1066"/>
      <c r="AN73" s="1066"/>
      <c r="AO73" s="1066"/>
      <c r="AP73" s="1066" t="s">
        <v>592</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t="s">
        <v>600</v>
      </c>
      <c r="C74" s="1070"/>
      <c r="D74" s="1070"/>
      <c r="E74" s="1070"/>
      <c r="F74" s="1070"/>
      <c r="G74" s="1070"/>
      <c r="H74" s="1070"/>
      <c r="I74" s="1070"/>
      <c r="J74" s="1070"/>
      <c r="K74" s="1070"/>
      <c r="L74" s="1070"/>
      <c r="M74" s="1070"/>
      <c r="N74" s="1070"/>
      <c r="O74" s="1070"/>
      <c r="P74" s="1071"/>
      <c r="Q74" s="1072">
        <v>158638</v>
      </c>
      <c r="R74" s="1066"/>
      <c r="S74" s="1066"/>
      <c r="T74" s="1066"/>
      <c r="U74" s="1066"/>
      <c r="V74" s="1066">
        <v>150394</v>
      </c>
      <c r="W74" s="1066"/>
      <c r="X74" s="1066"/>
      <c r="Y74" s="1066"/>
      <c r="Z74" s="1066"/>
      <c r="AA74" s="1066">
        <v>8244</v>
      </c>
      <c r="AB74" s="1066"/>
      <c r="AC74" s="1066"/>
      <c r="AD74" s="1066"/>
      <c r="AE74" s="1066"/>
      <c r="AF74" s="1066">
        <v>8244</v>
      </c>
      <c r="AG74" s="1066"/>
      <c r="AH74" s="1066"/>
      <c r="AI74" s="1066"/>
      <c r="AJ74" s="1066"/>
      <c r="AK74" s="1066" t="s">
        <v>592</v>
      </c>
      <c r="AL74" s="1066"/>
      <c r="AM74" s="1066"/>
      <c r="AN74" s="1066"/>
      <c r="AO74" s="1066"/>
      <c r="AP74" s="1066" t="s">
        <v>592</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t="s">
        <v>598</v>
      </c>
      <c r="C75" s="1070"/>
      <c r="D75" s="1070"/>
      <c r="E75" s="1070"/>
      <c r="F75" s="1070"/>
      <c r="G75" s="1070"/>
      <c r="H75" s="1070"/>
      <c r="I75" s="1070"/>
      <c r="J75" s="1070"/>
      <c r="K75" s="1070"/>
      <c r="L75" s="1070"/>
      <c r="M75" s="1070"/>
      <c r="N75" s="1070"/>
      <c r="O75" s="1070"/>
      <c r="P75" s="1071"/>
      <c r="Q75" s="1073">
        <v>23</v>
      </c>
      <c r="R75" s="1074"/>
      <c r="S75" s="1074"/>
      <c r="T75" s="1074"/>
      <c r="U75" s="1075"/>
      <c r="V75" s="1076">
        <v>19</v>
      </c>
      <c r="W75" s="1074"/>
      <c r="X75" s="1074"/>
      <c r="Y75" s="1074"/>
      <c r="Z75" s="1075"/>
      <c r="AA75" s="1076">
        <v>4</v>
      </c>
      <c r="AB75" s="1074"/>
      <c r="AC75" s="1074"/>
      <c r="AD75" s="1074"/>
      <c r="AE75" s="1075"/>
      <c r="AF75" s="1076">
        <v>4</v>
      </c>
      <c r="AG75" s="1074"/>
      <c r="AH75" s="1074"/>
      <c r="AI75" s="1074"/>
      <c r="AJ75" s="1075"/>
      <c r="AK75" s="1076" t="s">
        <v>592</v>
      </c>
      <c r="AL75" s="1074"/>
      <c r="AM75" s="1074"/>
      <c r="AN75" s="1074"/>
      <c r="AO75" s="1075"/>
      <c r="AP75" s="1076" t="s">
        <v>592</v>
      </c>
      <c r="AQ75" s="1074"/>
      <c r="AR75" s="1074"/>
      <c r="AS75" s="1074"/>
      <c r="AT75" s="1075"/>
      <c r="AU75" s="1076" t="s">
        <v>592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396</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8417</v>
      </c>
      <c r="AG88" s="1054"/>
      <c r="AH88" s="1054"/>
      <c r="AI88" s="1054"/>
      <c r="AJ88" s="1054"/>
      <c r="AK88" s="1058"/>
      <c r="AL88" s="1058"/>
      <c r="AM88" s="1058"/>
      <c r="AN88" s="1058"/>
      <c r="AO88" s="1058"/>
      <c r="AP88" s="1054">
        <v>1197</v>
      </c>
      <c r="AQ88" s="1054"/>
      <c r="AR88" s="1054"/>
      <c r="AS88" s="1054"/>
      <c r="AT88" s="1054"/>
      <c r="AU88" s="1054">
        <v>627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0</v>
      </c>
      <c r="CS102" s="1046"/>
      <c r="CT102" s="1046"/>
      <c r="CU102" s="1046"/>
      <c r="CV102" s="1047"/>
      <c r="CW102" s="1045" t="s">
        <v>592</v>
      </c>
      <c r="CX102" s="1046"/>
      <c r="CY102" s="1046"/>
      <c r="CZ102" s="1046"/>
      <c r="DA102" s="1047"/>
      <c r="DB102" s="1045">
        <v>20</v>
      </c>
      <c r="DC102" s="1046"/>
      <c r="DD102" s="1046"/>
      <c r="DE102" s="1046"/>
      <c r="DF102" s="1047"/>
      <c r="DG102" s="1045" t="s">
        <v>592</v>
      </c>
      <c r="DH102" s="1046"/>
      <c r="DI102" s="1046"/>
      <c r="DJ102" s="1046"/>
      <c r="DK102" s="1047"/>
      <c r="DL102" s="1045" t="s">
        <v>592</v>
      </c>
      <c r="DM102" s="1046"/>
      <c r="DN102" s="1046"/>
      <c r="DO102" s="1046"/>
      <c r="DP102" s="1047"/>
      <c r="DQ102" s="1045" t="s">
        <v>592</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312</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312</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312</v>
      </c>
      <c r="DR109" s="989"/>
      <c r="DS109" s="989"/>
      <c r="DT109" s="989"/>
      <c r="DU109" s="990"/>
      <c r="DV109" s="991" t="s">
        <v>439</v>
      </c>
      <c r="DW109" s="989"/>
      <c r="DX109" s="989"/>
      <c r="DY109" s="989"/>
      <c r="DZ109" s="1020"/>
    </row>
    <row r="110" spans="1:131" s="248" customFormat="1" ht="26.25" customHeight="1" x14ac:dyDescent="0.2">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749978</v>
      </c>
      <c r="AB110" s="982"/>
      <c r="AC110" s="982"/>
      <c r="AD110" s="982"/>
      <c r="AE110" s="983"/>
      <c r="AF110" s="984">
        <v>765351</v>
      </c>
      <c r="AG110" s="982"/>
      <c r="AH110" s="982"/>
      <c r="AI110" s="982"/>
      <c r="AJ110" s="983"/>
      <c r="AK110" s="984">
        <v>785327</v>
      </c>
      <c r="AL110" s="982"/>
      <c r="AM110" s="982"/>
      <c r="AN110" s="982"/>
      <c r="AO110" s="983"/>
      <c r="AP110" s="985">
        <v>19</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6875467</v>
      </c>
      <c r="BR110" s="929"/>
      <c r="BS110" s="929"/>
      <c r="BT110" s="929"/>
      <c r="BU110" s="929"/>
      <c r="BV110" s="929">
        <v>6718465</v>
      </c>
      <c r="BW110" s="929"/>
      <c r="BX110" s="929"/>
      <c r="BY110" s="929"/>
      <c r="BZ110" s="929"/>
      <c r="CA110" s="929">
        <v>6754502</v>
      </c>
      <c r="CB110" s="929"/>
      <c r="CC110" s="929"/>
      <c r="CD110" s="929"/>
      <c r="CE110" s="929"/>
      <c r="CF110" s="953">
        <v>163.6</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446</v>
      </c>
      <c r="DR110" s="929"/>
      <c r="DS110" s="929"/>
      <c r="DT110" s="929"/>
      <c r="DU110" s="929"/>
      <c r="DV110" s="930" t="s">
        <v>139</v>
      </c>
      <c r="DW110" s="930"/>
      <c r="DX110" s="930"/>
      <c r="DY110" s="930"/>
      <c r="DZ110" s="931"/>
    </row>
    <row r="111" spans="1:131" s="248" customFormat="1" ht="26.25" customHeight="1" x14ac:dyDescent="0.2">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139</v>
      </c>
      <c r="AB111" s="1010"/>
      <c r="AC111" s="1010"/>
      <c r="AD111" s="1010"/>
      <c r="AE111" s="1011"/>
      <c r="AF111" s="1012" t="s">
        <v>445</v>
      </c>
      <c r="AG111" s="1010"/>
      <c r="AH111" s="1010"/>
      <c r="AI111" s="1010"/>
      <c r="AJ111" s="1011"/>
      <c r="AK111" s="1012" t="s">
        <v>445</v>
      </c>
      <c r="AL111" s="1010"/>
      <c r="AM111" s="1010"/>
      <c r="AN111" s="1010"/>
      <c r="AO111" s="1011"/>
      <c r="AP111" s="1013" t="s">
        <v>446</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445</v>
      </c>
      <c r="BR111" s="901"/>
      <c r="BS111" s="901"/>
      <c r="BT111" s="901"/>
      <c r="BU111" s="901"/>
      <c r="BV111" s="901" t="s">
        <v>139</v>
      </c>
      <c r="BW111" s="901"/>
      <c r="BX111" s="901"/>
      <c r="BY111" s="901"/>
      <c r="BZ111" s="901"/>
      <c r="CA111" s="901" t="s">
        <v>446</v>
      </c>
      <c r="CB111" s="901"/>
      <c r="CC111" s="901"/>
      <c r="CD111" s="901"/>
      <c r="CE111" s="901"/>
      <c r="CF111" s="962" t="s">
        <v>446</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139</v>
      </c>
      <c r="DM111" s="901"/>
      <c r="DN111" s="901"/>
      <c r="DO111" s="901"/>
      <c r="DP111" s="901"/>
      <c r="DQ111" s="901" t="s">
        <v>445</v>
      </c>
      <c r="DR111" s="901"/>
      <c r="DS111" s="901"/>
      <c r="DT111" s="901"/>
      <c r="DU111" s="901"/>
      <c r="DV111" s="878" t="s">
        <v>446</v>
      </c>
      <c r="DW111" s="878"/>
      <c r="DX111" s="878"/>
      <c r="DY111" s="878"/>
      <c r="DZ111" s="879"/>
    </row>
    <row r="112" spans="1:131" s="248" customFormat="1" ht="26.25" customHeight="1" x14ac:dyDescent="0.2">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139</v>
      </c>
      <c r="AB112" s="864"/>
      <c r="AC112" s="864"/>
      <c r="AD112" s="864"/>
      <c r="AE112" s="865"/>
      <c r="AF112" s="866" t="s">
        <v>446</v>
      </c>
      <c r="AG112" s="864"/>
      <c r="AH112" s="864"/>
      <c r="AI112" s="864"/>
      <c r="AJ112" s="865"/>
      <c r="AK112" s="866" t="s">
        <v>445</v>
      </c>
      <c r="AL112" s="864"/>
      <c r="AM112" s="864"/>
      <c r="AN112" s="864"/>
      <c r="AO112" s="865"/>
      <c r="AP112" s="911" t="s">
        <v>446</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1863787</v>
      </c>
      <c r="BR112" s="901"/>
      <c r="BS112" s="901"/>
      <c r="BT112" s="901"/>
      <c r="BU112" s="901"/>
      <c r="BV112" s="901">
        <v>1709782</v>
      </c>
      <c r="BW112" s="901"/>
      <c r="BX112" s="901"/>
      <c r="BY112" s="901"/>
      <c r="BZ112" s="901"/>
      <c r="CA112" s="901">
        <v>1552890</v>
      </c>
      <c r="CB112" s="901"/>
      <c r="CC112" s="901"/>
      <c r="CD112" s="901"/>
      <c r="CE112" s="901"/>
      <c r="CF112" s="962">
        <v>37.6</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139</v>
      </c>
      <c r="DH112" s="901"/>
      <c r="DI112" s="901"/>
      <c r="DJ112" s="901"/>
      <c r="DK112" s="901"/>
      <c r="DL112" s="901" t="s">
        <v>446</v>
      </c>
      <c r="DM112" s="901"/>
      <c r="DN112" s="901"/>
      <c r="DO112" s="901"/>
      <c r="DP112" s="901"/>
      <c r="DQ112" s="901" t="s">
        <v>446</v>
      </c>
      <c r="DR112" s="901"/>
      <c r="DS112" s="901"/>
      <c r="DT112" s="901"/>
      <c r="DU112" s="901"/>
      <c r="DV112" s="878" t="s">
        <v>446</v>
      </c>
      <c r="DW112" s="878"/>
      <c r="DX112" s="878"/>
      <c r="DY112" s="878"/>
      <c r="DZ112" s="879"/>
    </row>
    <row r="113" spans="1:130" s="248" customFormat="1" ht="26.25" customHeight="1" x14ac:dyDescent="0.2">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203906</v>
      </c>
      <c r="AB113" s="1010"/>
      <c r="AC113" s="1010"/>
      <c r="AD113" s="1010"/>
      <c r="AE113" s="1011"/>
      <c r="AF113" s="1012">
        <v>203762</v>
      </c>
      <c r="AG113" s="1010"/>
      <c r="AH113" s="1010"/>
      <c r="AI113" s="1010"/>
      <c r="AJ113" s="1011"/>
      <c r="AK113" s="1012">
        <v>203980</v>
      </c>
      <c r="AL113" s="1010"/>
      <c r="AM113" s="1010"/>
      <c r="AN113" s="1010"/>
      <c r="AO113" s="1011"/>
      <c r="AP113" s="1013">
        <v>4.9000000000000004</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691528</v>
      </c>
      <c r="BR113" s="901"/>
      <c r="BS113" s="901"/>
      <c r="BT113" s="901"/>
      <c r="BU113" s="901"/>
      <c r="BV113" s="901">
        <v>668940</v>
      </c>
      <c r="BW113" s="901"/>
      <c r="BX113" s="901"/>
      <c r="BY113" s="901"/>
      <c r="BZ113" s="901"/>
      <c r="CA113" s="901">
        <v>627407</v>
      </c>
      <c r="CB113" s="901"/>
      <c r="CC113" s="901"/>
      <c r="CD113" s="901"/>
      <c r="CE113" s="901"/>
      <c r="CF113" s="962">
        <v>15.2</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446</v>
      </c>
      <c r="DH113" s="864"/>
      <c r="DI113" s="864"/>
      <c r="DJ113" s="864"/>
      <c r="DK113" s="865"/>
      <c r="DL113" s="866" t="s">
        <v>446</v>
      </c>
      <c r="DM113" s="864"/>
      <c r="DN113" s="864"/>
      <c r="DO113" s="864"/>
      <c r="DP113" s="865"/>
      <c r="DQ113" s="866" t="s">
        <v>445</v>
      </c>
      <c r="DR113" s="864"/>
      <c r="DS113" s="864"/>
      <c r="DT113" s="864"/>
      <c r="DU113" s="865"/>
      <c r="DV113" s="911" t="s">
        <v>446</v>
      </c>
      <c r="DW113" s="912"/>
      <c r="DX113" s="912"/>
      <c r="DY113" s="912"/>
      <c r="DZ113" s="913"/>
    </row>
    <row r="114" spans="1:130" s="248" customFormat="1" ht="26.25" customHeight="1" x14ac:dyDescent="0.2">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24511</v>
      </c>
      <c r="AB114" s="864"/>
      <c r="AC114" s="864"/>
      <c r="AD114" s="864"/>
      <c r="AE114" s="865"/>
      <c r="AF114" s="866">
        <v>25344</v>
      </c>
      <c r="AG114" s="864"/>
      <c r="AH114" s="864"/>
      <c r="AI114" s="864"/>
      <c r="AJ114" s="865"/>
      <c r="AK114" s="866">
        <v>44867</v>
      </c>
      <c r="AL114" s="864"/>
      <c r="AM114" s="864"/>
      <c r="AN114" s="864"/>
      <c r="AO114" s="865"/>
      <c r="AP114" s="911">
        <v>1.1000000000000001</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976857</v>
      </c>
      <c r="BR114" s="901"/>
      <c r="BS114" s="901"/>
      <c r="BT114" s="901"/>
      <c r="BU114" s="901"/>
      <c r="BV114" s="901">
        <v>899265</v>
      </c>
      <c r="BW114" s="901"/>
      <c r="BX114" s="901"/>
      <c r="BY114" s="901"/>
      <c r="BZ114" s="901"/>
      <c r="CA114" s="901">
        <v>845508</v>
      </c>
      <c r="CB114" s="901"/>
      <c r="CC114" s="901"/>
      <c r="CD114" s="901"/>
      <c r="CE114" s="901"/>
      <c r="CF114" s="962">
        <v>20.5</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139</v>
      </c>
      <c r="DM114" s="864"/>
      <c r="DN114" s="864"/>
      <c r="DO114" s="864"/>
      <c r="DP114" s="865"/>
      <c r="DQ114" s="866" t="s">
        <v>446</v>
      </c>
      <c r="DR114" s="864"/>
      <c r="DS114" s="864"/>
      <c r="DT114" s="864"/>
      <c r="DU114" s="865"/>
      <c r="DV114" s="911" t="s">
        <v>446</v>
      </c>
      <c r="DW114" s="912"/>
      <c r="DX114" s="912"/>
      <c r="DY114" s="912"/>
      <c r="DZ114" s="913"/>
    </row>
    <row r="115" spans="1:130" s="248" customFormat="1" ht="26.25" customHeight="1" x14ac:dyDescent="0.2">
      <c r="A115" s="1005"/>
      <c r="B115" s="1006"/>
      <c r="C115" s="834" t="s">
        <v>460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82</v>
      </c>
      <c r="AB115" s="1010"/>
      <c r="AC115" s="1010"/>
      <c r="AD115" s="1010"/>
      <c r="AE115" s="1011"/>
      <c r="AF115" s="1012">
        <v>61</v>
      </c>
      <c r="AG115" s="1010"/>
      <c r="AH115" s="1010"/>
      <c r="AI115" s="1010"/>
      <c r="AJ115" s="1011"/>
      <c r="AK115" s="1012">
        <v>61</v>
      </c>
      <c r="AL115" s="1010"/>
      <c r="AM115" s="1010"/>
      <c r="AN115" s="1010"/>
      <c r="AO115" s="1011"/>
      <c r="AP115" s="1013">
        <v>0</v>
      </c>
      <c r="AQ115" s="1014"/>
      <c r="AR115" s="1014"/>
      <c r="AS115" s="1014"/>
      <c r="AT115" s="1015"/>
      <c r="AU115" s="1023"/>
      <c r="AV115" s="1024"/>
      <c r="AW115" s="1024"/>
      <c r="AX115" s="1024"/>
      <c r="AY115" s="1024"/>
      <c r="AZ115" s="899" t="s">
        <v>461</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446</v>
      </c>
      <c r="BW115" s="901"/>
      <c r="BX115" s="901"/>
      <c r="BY115" s="901"/>
      <c r="BZ115" s="901"/>
      <c r="CA115" s="901" t="s">
        <v>446</v>
      </c>
      <c r="CB115" s="901"/>
      <c r="CC115" s="901"/>
      <c r="CD115" s="901"/>
      <c r="CE115" s="901"/>
      <c r="CF115" s="962" t="s">
        <v>139</v>
      </c>
      <c r="CG115" s="963"/>
      <c r="CH115" s="963"/>
      <c r="CI115" s="963"/>
      <c r="CJ115" s="963"/>
      <c r="CK115" s="1018"/>
      <c r="CL115" s="905"/>
      <c r="CM115" s="899" t="s">
        <v>462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446</v>
      </c>
      <c r="DM115" s="864"/>
      <c r="DN115" s="864"/>
      <c r="DO115" s="864"/>
      <c r="DP115" s="865"/>
      <c r="DQ115" s="866" t="s">
        <v>446</v>
      </c>
      <c r="DR115" s="864"/>
      <c r="DS115" s="864"/>
      <c r="DT115" s="864"/>
      <c r="DU115" s="865"/>
      <c r="DV115" s="911" t="s">
        <v>446</v>
      </c>
      <c r="DW115" s="912"/>
      <c r="DX115" s="912"/>
      <c r="DY115" s="912"/>
      <c r="DZ115" s="913"/>
    </row>
    <row r="116" spans="1:130" s="248" customFormat="1" ht="26.25" customHeight="1" x14ac:dyDescent="0.2">
      <c r="A116" s="1007"/>
      <c r="B116" s="1008"/>
      <c r="C116" s="967" t="s">
        <v>463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139</v>
      </c>
      <c r="AB116" s="864"/>
      <c r="AC116" s="864"/>
      <c r="AD116" s="864"/>
      <c r="AE116" s="865"/>
      <c r="AF116" s="866" t="s">
        <v>445</v>
      </c>
      <c r="AG116" s="864"/>
      <c r="AH116" s="864"/>
      <c r="AI116" s="864"/>
      <c r="AJ116" s="865"/>
      <c r="AK116" s="866" t="s">
        <v>446</v>
      </c>
      <c r="AL116" s="864"/>
      <c r="AM116" s="864"/>
      <c r="AN116" s="864"/>
      <c r="AO116" s="865"/>
      <c r="AP116" s="911" t="s">
        <v>446</v>
      </c>
      <c r="AQ116" s="912"/>
      <c r="AR116" s="912"/>
      <c r="AS116" s="912"/>
      <c r="AT116" s="913"/>
      <c r="AU116" s="1023"/>
      <c r="AV116" s="1024"/>
      <c r="AW116" s="1024"/>
      <c r="AX116" s="1024"/>
      <c r="AY116" s="1024"/>
      <c r="AZ116" s="950" t="s">
        <v>464</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446</v>
      </c>
      <c r="BW116" s="901"/>
      <c r="BX116" s="901"/>
      <c r="BY116" s="901"/>
      <c r="BZ116" s="901"/>
      <c r="CA116" s="901" t="s">
        <v>139</v>
      </c>
      <c r="CB116" s="901"/>
      <c r="CC116" s="901"/>
      <c r="CD116" s="901"/>
      <c r="CE116" s="901"/>
      <c r="CF116" s="962" t="s">
        <v>446</v>
      </c>
      <c r="CG116" s="963"/>
      <c r="CH116" s="963"/>
      <c r="CI116" s="963"/>
      <c r="CJ116" s="963"/>
      <c r="CK116" s="1018"/>
      <c r="CL116" s="905"/>
      <c r="CM116" s="908" t="s">
        <v>465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446</v>
      </c>
      <c r="DH116" s="864"/>
      <c r="DI116" s="864"/>
      <c r="DJ116" s="864"/>
      <c r="DK116" s="865"/>
      <c r="DL116" s="866" t="s">
        <v>446</v>
      </c>
      <c r="DM116" s="864"/>
      <c r="DN116" s="864"/>
      <c r="DO116" s="864"/>
      <c r="DP116" s="865"/>
      <c r="DQ116" s="866" t="s">
        <v>139</v>
      </c>
      <c r="DR116" s="864"/>
      <c r="DS116" s="864"/>
      <c r="DT116" s="864"/>
      <c r="DU116" s="865"/>
      <c r="DV116" s="911" t="s">
        <v>445</v>
      </c>
      <c r="DW116" s="912"/>
      <c r="DX116" s="912"/>
      <c r="DY116" s="912"/>
      <c r="DZ116" s="913"/>
    </row>
    <row r="117" spans="1:130" s="248" customFormat="1" ht="26.25" customHeight="1" x14ac:dyDescent="0.2">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466</v>
      </c>
      <c r="Z117" s="990"/>
      <c r="AA117" s="995">
        <v>978477</v>
      </c>
      <c r="AB117" s="996"/>
      <c r="AC117" s="996"/>
      <c r="AD117" s="996"/>
      <c r="AE117" s="997"/>
      <c r="AF117" s="998">
        <v>994518</v>
      </c>
      <c r="AG117" s="996"/>
      <c r="AH117" s="996"/>
      <c r="AI117" s="996"/>
      <c r="AJ117" s="997"/>
      <c r="AK117" s="998">
        <v>1034235</v>
      </c>
      <c r="AL117" s="996"/>
      <c r="AM117" s="996"/>
      <c r="AN117" s="996"/>
      <c r="AO117" s="997"/>
      <c r="AP117" s="999"/>
      <c r="AQ117" s="1000"/>
      <c r="AR117" s="1000"/>
      <c r="AS117" s="1000"/>
      <c r="AT117" s="1001"/>
      <c r="AU117" s="1023"/>
      <c r="AV117" s="1024"/>
      <c r="AW117" s="1024"/>
      <c r="AX117" s="1024"/>
      <c r="AY117" s="1024"/>
      <c r="AZ117" s="950" t="s">
        <v>467</v>
      </c>
      <c r="BA117" s="951"/>
      <c r="BB117" s="951"/>
      <c r="BC117" s="951"/>
      <c r="BD117" s="951"/>
      <c r="BE117" s="951"/>
      <c r="BF117" s="951"/>
      <c r="BG117" s="951"/>
      <c r="BH117" s="951"/>
      <c r="BI117" s="951"/>
      <c r="BJ117" s="951"/>
      <c r="BK117" s="951"/>
      <c r="BL117" s="951"/>
      <c r="BM117" s="951"/>
      <c r="BN117" s="951"/>
      <c r="BO117" s="951"/>
      <c r="BP117" s="952"/>
      <c r="BQ117" s="900" t="s">
        <v>139</v>
      </c>
      <c r="BR117" s="901"/>
      <c r="BS117" s="901"/>
      <c r="BT117" s="901"/>
      <c r="BU117" s="901"/>
      <c r="BV117" s="901" t="s">
        <v>139</v>
      </c>
      <c r="BW117" s="901"/>
      <c r="BX117" s="901"/>
      <c r="BY117" s="901"/>
      <c r="BZ117" s="901"/>
      <c r="CA117" s="901" t="s">
        <v>139</v>
      </c>
      <c r="CB117" s="901"/>
      <c r="CC117" s="901"/>
      <c r="CD117" s="901"/>
      <c r="CE117" s="901"/>
      <c r="CF117" s="962" t="s">
        <v>139</v>
      </c>
      <c r="CG117" s="963"/>
      <c r="CH117" s="963"/>
      <c r="CI117" s="963"/>
      <c r="CJ117" s="963"/>
      <c r="CK117" s="1018"/>
      <c r="CL117" s="905"/>
      <c r="CM117" s="908" t="s">
        <v>468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139</v>
      </c>
      <c r="DH117" s="864"/>
      <c r="DI117" s="864"/>
      <c r="DJ117" s="864"/>
      <c r="DK117" s="865"/>
      <c r="DL117" s="866" t="s">
        <v>139</v>
      </c>
      <c r="DM117" s="864"/>
      <c r="DN117" s="864"/>
      <c r="DO117" s="864"/>
      <c r="DP117" s="865"/>
      <c r="DQ117" s="866" t="s">
        <v>139</v>
      </c>
      <c r="DR117" s="864"/>
      <c r="DS117" s="864"/>
      <c r="DT117" s="864"/>
      <c r="DU117" s="865"/>
      <c r="DV117" s="911" t="s">
        <v>139</v>
      </c>
      <c r="DW117" s="912"/>
      <c r="DX117" s="912"/>
      <c r="DY117" s="912"/>
      <c r="DZ117" s="913"/>
    </row>
    <row r="118" spans="1:130" s="248" customFormat="1" ht="26.25" customHeight="1" x14ac:dyDescent="0.2">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312</v>
      </c>
      <c r="AL118" s="989"/>
      <c r="AM118" s="989"/>
      <c r="AN118" s="989"/>
      <c r="AO118" s="990"/>
      <c r="AP118" s="992" t="s">
        <v>439</v>
      </c>
      <c r="AQ118" s="993"/>
      <c r="AR118" s="993"/>
      <c r="AS118" s="993"/>
      <c r="AT118" s="994"/>
      <c r="AU118" s="1023"/>
      <c r="AV118" s="1024"/>
      <c r="AW118" s="1024"/>
      <c r="AX118" s="1024"/>
      <c r="AY118" s="1024"/>
      <c r="AZ118" s="966" t="s">
        <v>469</v>
      </c>
      <c r="BA118" s="967"/>
      <c r="BB118" s="967"/>
      <c r="BC118" s="967"/>
      <c r="BD118" s="967"/>
      <c r="BE118" s="967"/>
      <c r="BF118" s="967"/>
      <c r="BG118" s="967"/>
      <c r="BH118" s="967"/>
      <c r="BI118" s="967"/>
      <c r="BJ118" s="967"/>
      <c r="BK118" s="967"/>
      <c r="BL118" s="967"/>
      <c r="BM118" s="967"/>
      <c r="BN118" s="967"/>
      <c r="BO118" s="967"/>
      <c r="BP118" s="968"/>
      <c r="BQ118" s="969" t="s">
        <v>139</v>
      </c>
      <c r="BR118" s="932"/>
      <c r="BS118" s="932"/>
      <c r="BT118" s="932"/>
      <c r="BU118" s="932"/>
      <c r="BV118" s="932" t="s">
        <v>139</v>
      </c>
      <c r="BW118" s="932"/>
      <c r="BX118" s="932"/>
      <c r="BY118" s="932"/>
      <c r="BZ118" s="932"/>
      <c r="CA118" s="932" t="s">
        <v>139</v>
      </c>
      <c r="CB118" s="932"/>
      <c r="CC118" s="932"/>
      <c r="CD118" s="932"/>
      <c r="CE118" s="932"/>
      <c r="CF118" s="962" t="s">
        <v>139</v>
      </c>
      <c r="CG118" s="963"/>
      <c r="CH118" s="963"/>
      <c r="CI118" s="963"/>
      <c r="CJ118" s="963"/>
      <c r="CK118" s="1018"/>
      <c r="CL118" s="905"/>
      <c r="CM118" s="908" t="s">
        <v>470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139</v>
      </c>
      <c r="DH118" s="864"/>
      <c r="DI118" s="864"/>
      <c r="DJ118" s="864"/>
      <c r="DK118" s="865"/>
      <c r="DL118" s="866" t="s">
        <v>139</v>
      </c>
      <c r="DM118" s="864"/>
      <c r="DN118" s="864"/>
      <c r="DO118" s="864"/>
      <c r="DP118" s="865"/>
      <c r="DQ118" s="866" t="s">
        <v>471</v>
      </c>
      <c r="DR118" s="864"/>
      <c r="DS118" s="864"/>
      <c r="DT118" s="864"/>
      <c r="DU118" s="865"/>
      <c r="DV118" s="911" t="s">
        <v>139</v>
      </c>
      <c r="DW118" s="912"/>
      <c r="DX118" s="912"/>
      <c r="DY118" s="912"/>
      <c r="DZ118" s="913"/>
    </row>
    <row r="119" spans="1:130" s="248" customFormat="1" ht="26.25" customHeight="1" x14ac:dyDescent="0.2">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139</v>
      </c>
      <c r="AB119" s="982"/>
      <c r="AC119" s="982"/>
      <c r="AD119" s="982"/>
      <c r="AE119" s="983"/>
      <c r="AF119" s="984" t="s">
        <v>139</v>
      </c>
      <c r="AG119" s="982"/>
      <c r="AH119" s="982"/>
      <c r="AI119" s="982"/>
      <c r="AJ119" s="983"/>
      <c r="AK119" s="984" t="s">
        <v>139</v>
      </c>
      <c r="AL119" s="982"/>
      <c r="AM119" s="982"/>
      <c r="AN119" s="982"/>
      <c r="AO119" s="983"/>
      <c r="AP119" s="985" t="s">
        <v>471</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472</v>
      </c>
      <c r="BP119" s="965"/>
      <c r="BQ119" s="969">
        <v>10407639</v>
      </c>
      <c r="BR119" s="932"/>
      <c r="BS119" s="932"/>
      <c r="BT119" s="932"/>
      <c r="BU119" s="932"/>
      <c r="BV119" s="932">
        <v>9996452</v>
      </c>
      <c r="BW119" s="932"/>
      <c r="BX119" s="932"/>
      <c r="BY119" s="932"/>
      <c r="BZ119" s="932"/>
      <c r="CA119" s="932">
        <v>9780307</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139</v>
      </c>
      <c r="DH119" s="847"/>
      <c r="DI119" s="847"/>
      <c r="DJ119" s="847"/>
      <c r="DK119" s="848"/>
      <c r="DL119" s="849" t="s">
        <v>471</v>
      </c>
      <c r="DM119" s="847"/>
      <c r="DN119" s="847"/>
      <c r="DO119" s="847"/>
      <c r="DP119" s="848"/>
      <c r="DQ119" s="849" t="s">
        <v>139</v>
      </c>
      <c r="DR119" s="847"/>
      <c r="DS119" s="847"/>
      <c r="DT119" s="847"/>
      <c r="DU119" s="848"/>
      <c r="DV119" s="935" t="s">
        <v>471</v>
      </c>
      <c r="DW119" s="936"/>
      <c r="DX119" s="936"/>
      <c r="DY119" s="936"/>
      <c r="DZ119" s="937"/>
    </row>
    <row r="120" spans="1:130" s="248" customFormat="1" ht="26.25" customHeight="1" x14ac:dyDescent="0.2">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471</v>
      </c>
      <c r="AB120" s="864"/>
      <c r="AC120" s="864"/>
      <c r="AD120" s="864"/>
      <c r="AE120" s="865"/>
      <c r="AF120" s="866" t="s">
        <v>139</v>
      </c>
      <c r="AG120" s="864"/>
      <c r="AH120" s="864"/>
      <c r="AI120" s="864"/>
      <c r="AJ120" s="865"/>
      <c r="AK120" s="866" t="s">
        <v>139</v>
      </c>
      <c r="AL120" s="864"/>
      <c r="AM120" s="864"/>
      <c r="AN120" s="864"/>
      <c r="AO120" s="865"/>
      <c r="AP120" s="911" t="s">
        <v>139</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3082175</v>
      </c>
      <c r="BR120" s="929"/>
      <c r="BS120" s="929"/>
      <c r="BT120" s="929"/>
      <c r="BU120" s="929"/>
      <c r="BV120" s="929">
        <v>3007018</v>
      </c>
      <c r="BW120" s="929"/>
      <c r="BX120" s="929"/>
      <c r="BY120" s="929"/>
      <c r="BZ120" s="929"/>
      <c r="CA120" s="929">
        <v>3071040</v>
      </c>
      <c r="CB120" s="929"/>
      <c r="CC120" s="929"/>
      <c r="CD120" s="929"/>
      <c r="CE120" s="929"/>
      <c r="CF120" s="953">
        <v>74.400000000000006</v>
      </c>
      <c r="CG120" s="954"/>
      <c r="CH120" s="954"/>
      <c r="CI120" s="954"/>
      <c r="CJ120" s="954"/>
      <c r="CK120" s="955" t="s">
        <v>476</v>
      </c>
      <c r="CL120" s="939"/>
      <c r="CM120" s="939"/>
      <c r="CN120" s="939"/>
      <c r="CO120" s="940"/>
      <c r="CP120" s="959" t="s">
        <v>415</v>
      </c>
      <c r="CQ120" s="960"/>
      <c r="CR120" s="960"/>
      <c r="CS120" s="960"/>
      <c r="CT120" s="960"/>
      <c r="CU120" s="960"/>
      <c r="CV120" s="960"/>
      <c r="CW120" s="960"/>
      <c r="CX120" s="960"/>
      <c r="CY120" s="960"/>
      <c r="CZ120" s="960"/>
      <c r="DA120" s="960"/>
      <c r="DB120" s="960"/>
      <c r="DC120" s="960"/>
      <c r="DD120" s="960"/>
      <c r="DE120" s="960"/>
      <c r="DF120" s="961"/>
      <c r="DG120" s="948">
        <v>1058467</v>
      </c>
      <c r="DH120" s="929"/>
      <c r="DI120" s="929"/>
      <c r="DJ120" s="929"/>
      <c r="DK120" s="929"/>
      <c r="DL120" s="929">
        <v>963960</v>
      </c>
      <c r="DM120" s="929"/>
      <c r="DN120" s="929"/>
      <c r="DO120" s="929"/>
      <c r="DP120" s="929"/>
      <c r="DQ120" s="929">
        <v>861618</v>
      </c>
      <c r="DR120" s="929"/>
      <c r="DS120" s="929"/>
      <c r="DT120" s="929"/>
      <c r="DU120" s="929"/>
      <c r="DV120" s="930">
        <v>20.9</v>
      </c>
      <c r="DW120" s="930"/>
      <c r="DX120" s="930"/>
      <c r="DY120" s="930"/>
      <c r="DZ120" s="931"/>
    </row>
    <row r="121" spans="1:130" s="248" customFormat="1" ht="26.25" customHeight="1" x14ac:dyDescent="0.2">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139</v>
      </c>
      <c r="AB121" s="864"/>
      <c r="AC121" s="864"/>
      <c r="AD121" s="864"/>
      <c r="AE121" s="865"/>
      <c r="AF121" s="866" t="s">
        <v>139</v>
      </c>
      <c r="AG121" s="864"/>
      <c r="AH121" s="864"/>
      <c r="AI121" s="864"/>
      <c r="AJ121" s="865"/>
      <c r="AK121" s="866" t="s">
        <v>471</v>
      </c>
      <c r="AL121" s="864"/>
      <c r="AM121" s="864"/>
      <c r="AN121" s="864"/>
      <c r="AO121" s="865"/>
      <c r="AP121" s="911" t="s">
        <v>139</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92953</v>
      </c>
      <c r="BR121" s="901"/>
      <c r="BS121" s="901"/>
      <c r="BT121" s="901"/>
      <c r="BU121" s="901"/>
      <c r="BV121" s="901">
        <v>180501</v>
      </c>
      <c r="BW121" s="901"/>
      <c r="BX121" s="901"/>
      <c r="BY121" s="901"/>
      <c r="BZ121" s="901"/>
      <c r="CA121" s="901">
        <v>257867</v>
      </c>
      <c r="CB121" s="901"/>
      <c r="CC121" s="901"/>
      <c r="CD121" s="901"/>
      <c r="CE121" s="901"/>
      <c r="CF121" s="962">
        <v>6.2</v>
      </c>
      <c r="CG121" s="963"/>
      <c r="CH121" s="963"/>
      <c r="CI121" s="963"/>
      <c r="CJ121" s="963"/>
      <c r="CK121" s="956"/>
      <c r="CL121" s="942"/>
      <c r="CM121" s="942"/>
      <c r="CN121" s="942"/>
      <c r="CO121" s="943"/>
      <c r="CP121" s="922" t="s">
        <v>419</v>
      </c>
      <c r="CQ121" s="923"/>
      <c r="CR121" s="923"/>
      <c r="CS121" s="923"/>
      <c r="CT121" s="923"/>
      <c r="CU121" s="923"/>
      <c r="CV121" s="923"/>
      <c r="CW121" s="923"/>
      <c r="CX121" s="923"/>
      <c r="CY121" s="923"/>
      <c r="CZ121" s="923"/>
      <c r="DA121" s="923"/>
      <c r="DB121" s="923"/>
      <c r="DC121" s="923"/>
      <c r="DD121" s="923"/>
      <c r="DE121" s="923"/>
      <c r="DF121" s="924"/>
      <c r="DG121" s="900">
        <v>801759</v>
      </c>
      <c r="DH121" s="901"/>
      <c r="DI121" s="901"/>
      <c r="DJ121" s="901"/>
      <c r="DK121" s="901"/>
      <c r="DL121" s="901">
        <v>742845</v>
      </c>
      <c r="DM121" s="901"/>
      <c r="DN121" s="901"/>
      <c r="DO121" s="901"/>
      <c r="DP121" s="901"/>
      <c r="DQ121" s="901">
        <v>689405</v>
      </c>
      <c r="DR121" s="901"/>
      <c r="DS121" s="901"/>
      <c r="DT121" s="901"/>
      <c r="DU121" s="901"/>
      <c r="DV121" s="878">
        <v>16.7</v>
      </c>
      <c r="DW121" s="878"/>
      <c r="DX121" s="878"/>
      <c r="DY121" s="878"/>
      <c r="DZ121" s="879"/>
    </row>
    <row r="122" spans="1:130" s="248" customFormat="1" ht="26.25" customHeight="1" x14ac:dyDescent="0.2">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139</v>
      </c>
      <c r="AB122" s="864"/>
      <c r="AC122" s="864"/>
      <c r="AD122" s="864"/>
      <c r="AE122" s="865"/>
      <c r="AF122" s="866" t="s">
        <v>139</v>
      </c>
      <c r="AG122" s="864"/>
      <c r="AH122" s="864"/>
      <c r="AI122" s="864"/>
      <c r="AJ122" s="865"/>
      <c r="AK122" s="866" t="s">
        <v>139</v>
      </c>
      <c r="AL122" s="864"/>
      <c r="AM122" s="864"/>
      <c r="AN122" s="864"/>
      <c r="AO122" s="865"/>
      <c r="AP122" s="911" t="s">
        <v>139</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7049646</v>
      </c>
      <c r="BR122" s="932"/>
      <c r="BS122" s="932"/>
      <c r="BT122" s="932"/>
      <c r="BU122" s="932"/>
      <c r="BV122" s="932">
        <v>6889316</v>
      </c>
      <c r="BW122" s="932"/>
      <c r="BX122" s="932"/>
      <c r="BY122" s="932"/>
      <c r="BZ122" s="932"/>
      <c r="CA122" s="932">
        <v>6860850</v>
      </c>
      <c r="CB122" s="932"/>
      <c r="CC122" s="932"/>
      <c r="CD122" s="932"/>
      <c r="CE122" s="932"/>
      <c r="CF122" s="933">
        <v>166.2</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3561</v>
      </c>
      <c r="DH122" s="901"/>
      <c r="DI122" s="901"/>
      <c r="DJ122" s="901"/>
      <c r="DK122" s="901"/>
      <c r="DL122" s="901">
        <v>2977</v>
      </c>
      <c r="DM122" s="901"/>
      <c r="DN122" s="901"/>
      <c r="DO122" s="901"/>
      <c r="DP122" s="901"/>
      <c r="DQ122" s="901">
        <v>1867</v>
      </c>
      <c r="DR122" s="901"/>
      <c r="DS122" s="901"/>
      <c r="DT122" s="901"/>
      <c r="DU122" s="901"/>
      <c r="DV122" s="878">
        <v>0</v>
      </c>
      <c r="DW122" s="878"/>
      <c r="DX122" s="878"/>
      <c r="DY122" s="878"/>
      <c r="DZ122" s="879"/>
    </row>
    <row r="123" spans="1:130" s="248" customFormat="1" ht="26.25" customHeight="1" x14ac:dyDescent="0.2">
      <c r="A123" s="904"/>
      <c r="B123" s="905"/>
      <c r="C123" s="908" t="s">
        <v>465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139</v>
      </c>
      <c r="AB123" s="864"/>
      <c r="AC123" s="864"/>
      <c r="AD123" s="864"/>
      <c r="AE123" s="865"/>
      <c r="AF123" s="866" t="s">
        <v>139</v>
      </c>
      <c r="AG123" s="864"/>
      <c r="AH123" s="864"/>
      <c r="AI123" s="864"/>
      <c r="AJ123" s="865"/>
      <c r="AK123" s="866" t="s">
        <v>139</v>
      </c>
      <c r="AL123" s="864"/>
      <c r="AM123" s="864"/>
      <c r="AN123" s="864"/>
      <c r="AO123" s="865"/>
      <c r="AP123" s="911" t="s">
        <v>139</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480</v>
      </c>
      <c r="BP123" s="965"/>
      <c r="BQ123" s="919">
        <v>10224774</v>
      </c>
      <c r="BR123" s="920"/>
      <c r="BS123" s="920"/>
      <c r="BT123" s="920"/>
      <c r="BU123" s="920"/>
      <c r="BV123" s="920">
        <v>10076835</v>
      </c>
      <c r="BW123" s="920"/>
      <c r="BX123" s="920"/>
      <c r="BY123" s="920"/>
      <c r="BZ123" s="920"/>
      <c r="CA123" s="920">
        <v>10189757</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471</v>
      </c>
      <c r="DH123" s="864"/>
      <c r="DI123" s="864"/>
      <c r="DJ123" s="864"/>
      <c r="DK123" s="865"/>
      <c r="DL123" s="866" t="s">
        <v>471</v>
      </c>
      <c r="DM123" s="864"/>
      <c r="DN123" s="864"/>
      <c r="DO123" s="864"/>
      <c r="DP123" s="865"/>
      <c r="DQ123" s="866" t="s">
        <v>471</v>
      </c>
      <c r="DR123" s="864"/>
      <c r="DS123" s="864"/>
      <c r="DT123" s="864"/>
      <c r="DU123" s="865"/>
      <c r="DV123" s="911" t="s">
        <v>139</v>
      </c>
      <c r="DW123" s="912"/>
      <c r="DX123" s="912"/>
      <c r="DY123" s="912"/>
      <c r="DZ123" s="913"/>
    </row>
    <row r="124" spans="1:130" s="248" customFormat="1" ht="26.25" customHeight="1" thickBot="1" x14ac:dyDescent="0.25">
      <c r="A124" s="904"/>
      <c r="B124" s="905"/>
      <c r="C124" s="908" t="s">
        <v>468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139</v>
      </c>
      <c r="AB124" s="864"/>
      <c r="AC124" s="864"/>
      <c r="AD124" s="864"/>
      <c r="AE124" s="865"/>
      <c r="AF124" s="866" t="s">
        <v>139</v>
      </c>
      <c r="AG124" s="864"/>
      <c r="AH124" s="864"/>
      <c r="AI124" s="864"/>
      <c r="AJ124" s="865"/>
      <c r="AK124" s="866" t="s">
        <v>139</v>
      </c>
      <c r="AL124" s="864"/>
      <c r="AM124" s="864"/>
      <c r="AN124" s="864"/>
      <c r="AO124" s="865"/>
      <c r="AP124" s="911" t="s">
        <v>139</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4.7</v>
      </c>
      <c r="BR124" s="918"/>
      <c r="BS124" s="918"/>
      <c r="BT124" s="918"/>
      <c r="BU124" s="918"/>
      <c r="BV124" s="918" t="s">
        <v>139</v>
      </c>
      <c r="BW124" s="918"/>
      <c r="BX124" s="918"/>
      <c r="BY124" s="918"/>
      <c r="BZ124" s="918"/>
      <c r="CA124" s="918" t="s">
        <v>139</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139</v>
      </c>
      <c r="DH124" s="847"/>
      <c r="DI124" s="847"/>
      <c r="DJ124" s="847"/>
      <c r="DK124" s="848"/>
      <c r="DL124" s="849" t="s">
        <v>139</v>
      </c>
      <c r="DM124" s="847"/>
      <c r="DN124" s="847"/>
      <c r="DO124" s="847"/>
      <c r="DP124" s="848"/>
      <c r="DQ124" s="849" t="s">
        <v>139</v>
      </c>
      <c r="DR124" s="847"/>
      <c r="DS124" s="847"/>
      <c r="DT124" s="847"/>
      <c r="DU124" s="848"/>
      <c r="DV124" s="935" t="s">
        <v>139</v>
      </c>
      <c r="DW124" s="936"/>
      <c r="DX124" s="936"/>
      <c r="DY124" s="936"/>
      <c r="DZ124" s="937"/>
    </row>
    <row r="125" spans="1:130" s="248" customFormat="1" ht="26.25" customHeight="1" x14ac:dyDescent="0.2">
      <c r="A125" s="904"/>
      <c r="B125" s="905"/>
      <c r="C125" s="908" t="s">
        <v>470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139</v>
      </c>
      <c r="AB125" s="864"/>
      <c r="AC125" s="864"/>
      <c r="AD125" s="864"/>
      <c r="AE125" s="865"/>
      <c r="AF125" s="866" t="s">
        <v>139</v>
      </c>
      <c r="AG125" s="864"/>
      <c r="AH125" s="864"/>
      <c r="AI125" s="864"/>
      <c r="AJ125" s="865"/>
      <c r="AK125" s="866" t="s">
        <v>471</v>
      </c>
      <c r="AL125" s="864"/>
      <c r="AM125" s="864"/>
      <c r="AN125" s="864"/>
      <c r="AO125" s="865"/>
      <c r="AP125" s="911" t="s">
        <v>471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139</v>
      </c>
      <c r="DH125" s="929"/>
      <c r="DI125" s="929"/>
      <c r="DJ125" s="929"/>
      <c r="DK125" s="929"/>
      <c r="DL125" s="929" t="s">
        <v>139</v>
      </c>
      <c r="DM125" s="929"/>
      <c r="DN125" s="929"/>
      <c r="DO125" s="929"/>
      <c r="DP125" s="929"/>
      <c r="DQ125" s="929" t="s">
        <v>471</v>
      </c>
      <c r="DR125" s="929"/>
      <c r="DS125" s="929"/>
      <c r="DT125" s="929"/>
      <c r="DU125" s="929"/>
      <c r="DV125" s="930" t="s">
        <v>139</v>
      </c>
      <c r="DW125" s="930"/>
      <c r="DX125" s="930"/>
      <c r="DY125" s="930"/>
      <c r="DZ125" s="931"/>
    </row>
    <row r="126" spans="1:130" s="248" customFormat="1" ht="26.25" customHeight="1" thickBot="1" x14ac:dyDescent="0.25">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139</v>
      </c>
      <c r="AB126" s="864"/>
      <c r="AC126" s="864"/>
      <c r="AD126" s="864"/>
      <c r="AE126" s="865"/>
      <c r="AF126" s="866" t="s">
        <v>139</v>
      </c>
      <c r="AG126" s="864"/>
      <c r="AH126" s="864"/>
      <c r="AI126" s="864"/>
      <c r="AJ126" s="865"/>
      <c r="AK126" s="866" t="s">
        <v>139</v>
      </c>
      <c r="AL126" s="864"/>
      <c r="AM126" s="864"/>
      <c r="AN126" s="864"/>
      <c r="AO126" s="865"/>
      <c r="AP126" s="911" t="s">
        <v>139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139</v>
      </c>
      <c r="DH126" s="901"/>
      <c r="DI126" s="901"/>
      <c r="DJ126" s="901"/>
      <c r="DK126" s="901"/>
      <c r="DL126" s="901" t="s">
        <v>139</v>
      </c>
      <c r="DM126" s="901"/>
      <c r="DN126" s="901"/>
      <c r="DO126" s="901"/>
      <c r="DP126" s="901"/>
      <c r="DQ126" s="901" t="s">
        <v>139</v>
      </c>
      <c r="DR126" s="901"/>
      <c r="DS126" s="901"/>
      <c r="DT126" s="901"/>
      <c r="DU126" s="901"/>
      <c r="DV126" s="878" t="s">
        <v>139</v>
      </c>
      <c r="DW126" s="878"/>
      <c r="DX126" s="878"/>
      <c r="DY126" s="878"/>
      <c r="DZ126" s="879"/>
    </row>
    <row r="127" spans="1:130" s="248" customFormat="1" ht="26.25" customHeight="1" x14ac:dyDescent="0.2">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82</v>
      </c>
      <c r="AB127" s="864"/>
      <c r="AC127" s="864"/>
      <c r="AD127" s="864"/>
      <c r="AE127" s="865"/>
      <c r="AF127" s="866">
        <v>61</v>
      </c>
      <c r="AG127" s="864"/>
      <c r="AH127" s="864"/>
      <c r="AI127" s="864"/>
      <c r="AJ127" s="865"/>
      <c r="AK127" s="866">
        <v>61</v>
      </c>
      <c r="AL127" s="864"/>
      <c r="AM127" s="864"/>
      <c r="AN127" s="864"/>
      <c r="AO127" s="865"/>
      <c r="AP127" s="911">
        <v>0</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471</v>
      </c>
      <c r="DH127" s="901"/>
      <c r="DI127" s="901"/>
      <c r="DJ127" s="901"/>
      <c r="DK127" s="901"/>
      <c r="DL127" s="901" t="s">
        <v>139</v>
      </c>
      <c r="DM127" s="901"/>
      <c r="DN127" s="901"/>
      <c r="DO127" s="901"/>
      <c r="DP127" s="901"/>
      <c r="DQ127" s="901" t="s">
        <v>139</v>
      </c>
      <c r="DR127" s="901"/>
      <c r="DS127" s="901"/>
      <c r="DT127" s="901"/>
      <c r="DU127" s="901"/>
      <c r="DV127" s="878" t="s">
        <v>139</v>
      </c>
      <c r="DW127" s="878"/>
      <c r="DX127" s="878"/>
      <c r="DY127" s="878"/>
      <c r="DZ127" s="879"/>
    </row>
    <row r="128" spans="1:130" s="248" customFormat="1" ht="26.25" customHeight="1" thickBot="1" x14ac:dyDescent="0.25">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13704</v>
      </c>
      <c r="AB128" s="885"/>
      <c r="AC128" s="885"/>
      <c r="AD128" s="885"/>
      <c r="AE128" s="886"/>
      <c r="AF128" s="887">
        <v>13704</v>
      </c>
      <c r="AG128" s="885"/>
      <c r="AH128" s="885"/>
      <c r="AI128" s="885"/>
      <c r="AJ128" s="886"/>
      <c r="AK128" s="887">
        <v>14128</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139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139</v>
      </c>
      <c r="DH128" s="875"/>
      <c r="DI128" s="875"/>
      <c r="DJ128" s="875"/>
      <c r="DK128" s="875"/>
      <c r="DL128" s="875" t="s">
        <v>139</v>
      </c>
      <c r="DM128" s="875"/>
      <c r="DN128" s="875"/>
      <c r="DO128" s="875"/>
      <c r="DP128" s="875"/>
      <c r="DQ128" s="875" t="s">
        <v>139</v>
      </c>
      <c r="DR128" s="875"/>
      <c r="DS128" s="875"/>
      <c r="DT128" s="875"/>
      <c r="DU128" s="875"/>
      <c r="DV128" s="876" t="s">
        <v>139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4631374</v>
      </c>
      <c r="AB129" s="864"/>
      <c r="AC129" s="864"/>
      <c r="AD129" s="864"/>
      <c r="AE129" s="865"/>
      <c r="AF129" s="866">
        <v>4707087</v>
      </c>
      <c r="AG129" s="864"/>
      <c r="AH129" s="864"/>
      <c r="AI129" s="864"/>
      <c r="AJ129" s="865"/>
      <c r="AK129" s="866">
        <v>4906279</v>
      </c>
      <c r="AL129" s="864"/>
      <c r="AM129" s="864"/>
      <c r="AN129" s="864"/>
      <c r="AO129" s="865"/>
      <c r="AP129" s="867"/>
      <c r="AQ129" s="868"/>
      <c r="AR129" s="868"/>
      <c r="AS129" s="868"/>
      <c r="AT129" s="869"/>
      <c r="AU129" s="286"/>
      <c r="AV129" s="286"/>
      <c r="AW129" s="286"/>
      <c r="AX129" s="833" t="s">
        <v>498</v>
      </c>
      <c r="AY129" s="834"/>
      <c r="AZ129" s="834"/>
      <c r="BA129" s="834"/>
      <c r="BB129" s="834"/>
      <c r="BC129" s="834"/>
      <c r="BD129" s="834"/>
      <c r="BE129" s="835"/>
      <c r="BF129" s="853" t="s">
        <v>139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752259</v>
      </c>
      <c r="AB130" s="864"/>
      <c r="AC130" s="864"/>
      <c r="AD130" s="864"/>
      <c r="AE130" s="865"/>
      <c r="AF130" s="866">
        <v>773872</v>
      </c>
      <c r="AG130" s="864"/>
      <c r="AH130" s="864"/>
      <c r="AI130" s="864"/>
      <c r="AJ130" s="865"/>
      <c r="AK130" s="866">
        <v>778276</v>
      </c>
      <c r="AL130" s="864"/>
      <c r="AM130" s="864"/>
      <c r="AN130" s="864"/>
      <c r="AO130" s="865"/>
      <c r="AP130" s="867"/>
      <c r="AQ130" s="868"/>
      <c r="AR130" s="868"/>
      <c r="AS130" s="868"/>
      <c r="AT130" s="869"/>
      <c r="AU130" s="286"/>
      <c r="AV130" s="286"/>
      <c r="AW130" s="286"/>
      <c r="AX130" s="833" t="s">
        <v>501</v>
      </c>
      <c r="AY130" s="834"/>
      <c r="AZ130" s="834"/>
      <c r="BA130" s="834"/>
      <c r="BB130" s="834"/>
      <c r="BC130" s="834"/>
      <c r="BD130" s="834"/>
      <c r="BE130" s="835"/>
      <c r="BF130" s="836">
        <v>5.5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3879115</v>
      </c>
      <c r="AB131" s="847"/>
      <c r="AC131" s="847"/>
      <c r="AD131" s="847"/>
      <c r="AE131" s="848"/>
      <c r="AF131" s="849">
        <v>3933215</v>
      </c>
      <c r="AG131" s="847"/>
      <c r="AH131" s="847"/>
      <c r="AI131" s="847"/>
      <c r="AJ131" s="848"/>
      <c r="AK131" s="849">
        <v>4128003</v>
      </c>
      <c r="AL131" s="847"/>
      <c r="AM131" s="847"/>
      <c r="AN131" s="847"/>
      <c r="AO131" s="848"/>
      <c r="AP131" s="850"/>
      <c r="AQ131" s="851"/>
      <c r="AR131" s="851"/>
      <c r="AS131" s="851"/>
      <c r="AT131" s="852"/>
      <c r="AU131" s="286"/>
      <c r="AV131" s="286"/>
      <c r="AW131" s="286"/>
      <c r="AX131" s="811" t="s">
        <v>503</v>
      </c>
      <c r="AY131" s="812"/>
      <c r="AZ131" s="812"/>
      <c r="BA131" s="812"/>
      <c r="BB131" s="812"/>
      <c r="BC131" s="812"/>
      <c r="BD131" s="812"/>
      <c r="BE131" s="813"/>
      <c r="BF131" s="814" t="s">
        <v>139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5.4784145349999998</v>
      </c>
      <c r="AB132" s="827"/>
      <c r="AC132" s="827"/>
      <c r="AD132" s="827"/>
      <c r="AE132" s="828"/>
      <c r="AF132" s="829">
        <v>5.261395576</v>
      </c>
      <c r="AG132" s="827"/>
      <c r="AH132" s="827"/>
      <c r="AI132" s="827"/>
      <c r="AJ132" s="828"/>
      <c r="AK132" s="829">
        <v>5.8583048509999998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5.7</v>
      </c>
      <c r="AB133" s="806"/>
      <c r="AC133" s="806"/>
      <c r="AD133" s="806"/>
      <c r="AE133" s="807"/>
      <c r="AF133" s="805">
        <v>5.4</v>
      </c>
      <c r="AG133" s="806"/>
      <c r="AH133" s="806"/>
      <c r="AI133" s="806"/>
      <c r="AJ133" s="807"/>
      <c r="AK133" s="805">
        <v>5.5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9jTt+0XYXVakTKfjSqgZ1np1+upvQyYCSbZKnkAVZZ1V/JIWa+zj7VMMrEv5HIPLY1j7guq42+XyvWU4JqHxQ==" saltValue="CUeU6YGdB8SUGqmjuFQ/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507</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u+nfEK5qKbibAL5A5JEwTAx0m9L1306vavyvcPaYRUAIs/dIiALEZP87UxSEMIRvyOH0R+6BQGBjI80QfSBaw==" saltValue="ip3YODAzWgqDrqX//if6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nTHFJ7VNXjPkS5IxyfYKVtRdM084XGVCfkLdqM1TqbN4AFfD7+MZQzkX/X3RQTKvoSMGIKvQpCrppamWXZ/ug==" saltValue="6s+IJ8DqinTCNPbCQap2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9" t="s">
        <v>510</v>
      </c>
      <c r="AP7" s="305"/>
      <c r="AQ7" s="306" t="s">
        <v>511</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0"/>
      <c r="AP8" s="311" t="s">
        <v>512</v>
      </c>
      <c r="AQ8" s="312" t="s">
        <v>513</v>
      </c>
      <c r="AR8" s="313" t="s">
        <v>514</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0" t="s">
        <v>515</v>
      </c>
      <c r="AL9" s="1231"/>
      <c r="AM9" s="1231"/>
      <c r="AN9" s="1232"/>
      <c r="AO9" s="314">
        <v>1408790</v>
      </c>
      <c r="AP9" s="314">
        <v>118645</v>
      </c>
      <c r="AQ9" s="315">
        <v>113148</v>
      </c>
      <c r="AR9" s="316">
        <v>4.9000000000000004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0" t="s">
        <v>516</v>
      </c>
      <c r="AL10" s="1231"/>
      <c r="AM10" s="1231"/>
      <c r="AN10" s="1232"/>
      <c r="AO10" s="317">
        <v>191427</v>
      </c>
      <c r="AP10" s="317">
        <v>16122</v>
      </c>
      <c r="AQ10" s="318">
        <v>18254</v>
      </c>
      <c r="AR10" s="319">
        <v>-11.7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0" t="s">
        <v>517</v>
      </c>
      <c r="AL11" s="1231"/>
      <c r="AM11" s="1231"/>
      <c r="AN11" s="1232"/>
      <c r="AO11" s="317">
        <v>1106</v>
      </c>
      <c r="AP11" s="317">
        <v>93</v>
      </c>
      <c r="AQ11" s="318">
        <v>2541</v>
      </c>
      <c r="AR11" s="319">
        <v>-96.3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0" t="s">
        <v>518</v>
      </c>
      <c r="AL12" s="1231"/>
      <c r="AM12" s="1231"/>
      <c r="AN12" s="1232"/>
      <c r="AO12" s="317" t="s">
        <v>519</v>
      </c>
      <c r="AP12" s="317" t="s">
        <v>519</v>
      </c>
      <c r="AQ12" s="318" t="s">
        <v>519</v>
      </c>
      <c r="AR12" s="319" t="s">
        <v>519</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0" t="s">
        <v>520</v>
      </c>
      <c r="AL13" s="1231"/>
      <c r="AM13" s="1231"/>
      <c r="AN13" s="1232"/>
      <c r="AO13" s="317">
        <v>125164</v>
      </c>
      <c r="AP13" s="317">
        <v>10541</v>
      </c>
      <c r="AQ13" s="318">
        <v>6076</v>
      </c>
      <c r="AR13" s="319">
        <v>73.5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0" t="s">
        <v>521</v>
      </c>
      <c r="AL14" s="1231"/>
      <c r="AM14" s="1231"/>
      <c r="AN14" s="1232"/>
      <c r="AO14" s="317">
        <v>39544</v>
      </c>
      <c r="AP14" s="317">
        <v>3330</v>
      </c>
      <c r="AQ14" s="318">
        <v>2732</v>
      </c>
      <c r="AR14" s="319">
        <v>21.9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3" t="s">
        <v>522</v>
      </c>
      <c r="AL15" s="1234"/>
      <c r="AM15" s="1234"/>
      <c r="AN15" s="1235"/>
      <c r="AO15" s="317">
        <v>-140855</v>
      </c>
      <c r="AP15" s="317">
        <v>-11862</v>
      </c>
      <c r="AQ15" s="318">
        <v>-9152</v>
      </c>
      <c r="AR15" s="319">
        <v>29.6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3" t="s">
        <v>192</v>
      </c>
      <c r="AL16" s="1234"/>
      <c r="AM16" s="1234"/>
      <c r="AN16" s="1235"/>
      <c r="AO16" s="317">
        <v>1625176</v>
      </c>
      <c r="AP16" s="317">
        <v>136868</v>
      </c>
      <c r="AQ16" s="318">
        <v>133599</v>
      </c>
      <c r="AR16" s="319">
        <v>2.4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6" t="s">
        <v>527</v>
      </c>
      <c r="AL21" s="1237"/>
      <c r="AM21" s="1237"/>
      <c r="AN21" s="1238"/>
      <c r="AO21" s="330">
        <v>12.13</v>
      </c>
      <c r="AP21" s="331">
        <v>12.02</v>
      </c>
      <c r="AQ21" s="332">
        <v>0.11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6" t="s">
        <v>528</v>
      </c>
      <c r="AL22" s="1237"/>
      <c r="AM22" s="1237"/>
      <c r="AN22" s="1238"/>
      <c r="AO22" s="335">
        <v>98.1</v>
      </c>
      <c r="AP22" s="336">
        <v>95.8</v>
      </c>
      <c r="AQ22" s="337">
        <v>2.2999999999999998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9" t="s">
        <v>510</v>
      </c>
      <c r="AP30" s="305"/>
      <c r="AQ30" s="306" t="s">
        <v>511</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0"/>
      <c r="AP31" s="311" t="s">
        <v>512</v>
      </c>
      <c r="AQ31" s="312" t="s">
        <v>513</v>
      </c>
      <c r="AR31" s="313" t="s">
        <v>514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532</v>
      </c>
      <c r="AL32" s="1220"/>
      <c r="AM32" s="1220"/>
      <c r="AN32" s="1221"/>
      <c r="AO32" s="345">
        <v>785327</v>
      </c>
      <c r="AP32" s="345">
        <v>66138</v>
      </c>
      <c r="AQ32" s="346">
        <v>79356</v>
      </c>
      <c r="AR32" s="347">
        <v>-16.7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533</v>
      </c>
      <c r="AL33" s="1220"/>
      <c r="AM33" s="1220"/>
      <c r="AN33" s="1221"/>
      <c r="AO33" s="345" t="s">
        <v>519</v>
      </c>
      <c r="AP33" s="345" t="s">
        <v>519</v>
      </c>
      <c r="AQ33" s="346" t="s">
        <v>519</v>
      </c>
      <c r="AR33" s="347" t="s">
        <v>519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534</v>
      </c>
      <c r="AL34" s="1220"/>
      <c r="AM34" s="1220"/>
      <c r="AN34" s="1221"/>
      <c r="AO34" s="345" t="s">
        <v>519</v>
      </c>
      <c r="AP34" s="345" t="s">
        <v>519</v>
      </c>
      <c r="AQ34" s="346" t="s">
        <v>519</v>
      </c>
      <c r="AR34" s="347" t="s">
        <v>519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535</v>
      </c>
      <c r="AL35" s="1220"/>
      <c r="AM35" s="1220"/>
      <c r="AN35" s="1221"/>
      <c r="AO35" s="345">
        <v>203980</v>
      </c>
      <c r="AP35" s="345">
        <v>17179</v>
      </c>
      <c r="AQ35" s="346">
        <v>27499</v>
      </c>
      <c r="AR35" s="347">
        <v>-37.5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536</v>
      </c>
      <c r="AL36" s="1220"/>
      <c r="AM36" s="1220"/>
      <c r="AN36" s="1221"/>
      <c r="AO36" s="345">
        <v>44867</v>
      </c>
      <c r="AP36" s="345">
        <v>3779</v>
      </c>
      <c r="AQ36" s="346">
        <v>3427</v>
      </c>
      <c r="AR36" s="347">
        <v>10.3</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537</v>
      </c>
      <c r="AL37" s="1220"/>
      <c r="AM37" s="1220"/>
      <c r="AN37" s="1221"/>
      <c r="AO37" s="345">
        <v>61</v>
      </c>
      <c r="AP37" s="345">
        <v>5</v>
      </c>
      <c r="AQ37" s="346">
        <v>1232</v>
      </c>
      <c r="AR37" s="347">
        <v>-99.6</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6" t="s">
        <v>538</v>
      </c>
      <c r="AL38" s="1217"/>
      <c r="AM38" s="1217"/>
      <c r="AN38" s="1218"/>
      <c r="AO38" s="348" t="s">
        <v>519</v>
      </c>
      <c r="AP38" s="348" t="s">
        <v>519</v>
      </c>
      <c r="AQ38" s="349">
        <v>22</v>
      </c>
      <c r="AR38" s="337" t="s">
        <v>519</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6" t="s">
        <v>539</v>
      </c>
      <c r="AL39" s="1217"/>
      <c r="AM39" s="1217"/>
      <c r="AN39" s="1218"/>
      <c r="AO39" s="345">
        <v>-14128</v>
      </c>
      <c r="AP39" s="345">
        <v>-1190</v>
      </c>
      <c r="AQ39" s="346">
        <v>-3656</v>
      </c>
      <c r="AR39" s="347">
        <v>-67.5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540</v>
      </c>
      <c r="AL40" s="1220"/>
      <c r="AM40" s="1220"/>
      <c r="AN40" s="1221"/>
      <c r="AO40" s="345">
        <v>-778276</v>
      </c>
      <c r="AP40" s="345">
        <v>-65545</v>
      </c>
      <c r="AQ40" s="346">
        <v>-73860</v>
      </c>
      <c r="AR40" s="347">
        <v>-11.3</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2" t="s">
        <v>305</v>
      </c>
      <c r="AL41" s="1223"/>
      <c r="AM41" s="1223"/>
      <c r="AN41" s="1224"/>
      <c r="AO41" s="345">
        <v>241831</v>
      </c>
      <c r="AP41" s="345">
        <v>20366</v>
      </c>
      <c r="AQ41" s="346">
        <v>34020</v>
      </c>
      <c r="AR41" s="347">
        <v>-40.1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5" t="s">
        <v>510</v>
      </c>
      <c r="AN49" s="1227" t="s">
        <v>544</v>
      </c>
      <c r="AO49" s="1228"/>
      <c r="AP49" s="1228"/>
      <c r="AQ49" s="1228"/>
      <c r="AR49" s="1229"/>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6"/>
      <c r="AN50" s="361" t="s">
        <v>545</v>
      </c>
      <c r="AO50" s="362" t="s">
        <v>546</v>
      </c>
      <c r="AP50" s="363" t="s">
        <v>547</v>
      </c>
      <c r="AQ50" s="364" t="s">
        <v>548</v>
      </c>
      <c r="AR50" s="365" t="s">
        <v>549</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1282696</v>
      </c>
      <c r="AN51" s="367">
        <v>100438</v>
      </c>
      <c r="AO51" s="368">
        <v>-1.3</v>
      </c>
      <c r="AP51" s="369">
        <v>107537</v>
      </c>
      <c r="AQ51" s="370">
        <v>14.7</v>
      </c>
      <c r="AR51" s="371">
        <v>-16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549029</v>
      </c>
      <c r="AN52" s="375">
        <v>42990</v>
      </c>
      <c r="AO52" s="376">
        <v>1.3</v>
      </c>
      <c r="AP52" s="377">
        <v>57923</v>
      </c>
      <c r="AQ52" s="378">
        <v>25.1</v>
      </c>
      <c r="AR52" s="379">
        <v>-23.8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1284018</v>
      </c>
      <c r="AN53" s="367">
        <v>102206</v>
      </c>
      <c r="AO53" s="368">
        <v>1.8</v>
      </c>
      <c r="AP53" s="369">
        <v>113913</v>
      </c>
      <c r="AQ53" s="370">
        <v>5.9</v>
      </c>
      <c r="AR53" s="371">
        <v>-4.0999999999999996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452157</v>
      </c>
      <c r="AN54" s="375">
        <v>35991</v>
      </c>
      <c r="AO54" s="376">
        <v>-16.3</v>
      </c>
      <c r="AP54" s="377">
        <v>53160</v>
      </c>
      <c r="AQ54" s="378">
        <v>-8.1999999999999993</v>
      </c>
      <c r="AR54" s="379">
        <v>-8.1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1506401</v>
      </c>
      <c r="AN55" s="367">
        <v>121621</v>
      </c>
      <c r="AO55" s="368">
        <v>19</v>
      </c>
      <c r="AP55" s="369">
        <v>115050</v>
      </c>
      <c r="AQ55" s="370">
        <v>1</v>
      </c>
      <c r="AR55" s="371">
        <v>18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589872</v>
      </c>
      <c r="AN56" s="375">
        <v>47624</v>
      </c>
      <c r="AO56" s="376">
        <v>32.299999999999997</v>
      </c>
      <c r="AP56" s="377">
        <v>53792</v>
      </c>
      <c r="AQ56" s="378">
        <v>1.2</v>
      </c>
      <c r="AR56" s="379">
        <v>31.1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1229137</v>
      </c>
      <c r="AN57" s="367">
        <v>101339</v>
      </c>
      <c r="AO57" s="368">
        <v>-16.7</v>
      </c>
      <c r="AP57" s="369">
        <v>118252</v>
      </c>
      <c r="AQ57" s="370">
        <v>2.8</v>
      </c>
      <c r="AR57" s="371">
        <v>-19.5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413857</v>
      </c>
      <c r="AN58" s="375">
        <v>34121</v>
      </c>
      <c r="AO58" s="376">
        <v>-28.4</v>
      </c>
      <c r="AP58" s="377">
        <v>49994</v>
      </c>
      <c r="AQ58" s="378">
        <v>-7.1</v>
      </c>
      <c r="AR58" s="379">
        <v>-21.3</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1507217</v>
      </c>
      <c r="AN59" s="367">
        <v>126934</v>
      </c>
      <c r="AO59" s="368">
        <v>25.3</v>
      </c>
      <c r="AP59" s="369">
        <v>120302</v>
      </c>
      <c r="AQ59" s="370">
        <v>1.7</v>
      </c>
      <c r="AR59" s="371">
        <v>23.6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593566</v>
      </c>
      <c r="AN60" s="375">
        <v>49989</v>
      </c>
      <c r="AO60" s="376">
        <v>46.5</v>
      </c>
      <c r="AP60" s="377">
        <v>59328</v>
      </c>
      <c r="AQ60" s="378">
        <v>18.7</v>
      </c>
      <c r="AR60" s="379">
        <v>27.8</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1361894</v>
      </c>
      <c r="AN61" s="382">
        <v>110508</v>
      </c>
      <c r="AO61" s="383">
        <v>5.6</v>
      </c>
      <c r="AP61" s="384">
        <v>115011</v>
      </c>
      <c r="AQ61" s="385">
        <v>5.2</v>
      </c>
      <c r="AR61" s="371">
        <v>0.4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519696</v>
      </c>
      <c r="AN62" s="375">
        <v>42143</v>
      </c>
      <c r="AO62" s="376">
        <v>7.1</v>
      </c>
      <c r="AP62" s="377">
        <v>54839</v>
      </c>
      <c r="AQ62" s="378">
        <v>5.9</v>
      </c>
      <c r="AR62" s="379">
        <v>1.2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VCm7L7EB30MHzJ9bxbyXZ6I78zsT9TTiJ6OFeE26VOY2c4dAMBxxPdXa2XsBr1aQZQmQFhn1eLIICFefgsP3QA==" saltValue="QkjPywJ75KMsmqQbAYlQA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558</v>
      </c>
    </row>
    <row r="121" spans="125:125" ht="13.5" hidden="1" customHeight="1" x14ac:dyDescent="0.2">
      <c r="DU121" s="292"/>
    </row>
  </sheetData>
  <sheetProtection algorithmName="SHA-512" hashValue="Q/LlFPfqJ+vYHU4yzy/27nnIaXNshQwgRszWreST5hKB9jLqA0RyrSpTdmQi/5eMlo69cMK2W4j23zY3owE9AQ==" saltValue="JYIGa9YXTm/CLJVC/XZc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559</v>
      </c>
    </row>
  </sheetData>
  <sheetProtection algorithmName="SHA-512" hashValue="SAg+8RLTdT2TNIxFmFQt7++NusQZIIREML5ZtytQgfygnPeT8c88thZuHR+KDbs1uUBOZL+PNhj6TCf7Uml3gA==" saltValue="dpSECKfdwSSv/oiUwXhx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41" t="s">
        <v>3</v>
      </c>
      <c r="D47" s="1241"/>
      <c r="E47" s="1242"/>
      <c r="F47" s="11">
        <v>37.83</v>
      </c>
      <c r="G47" s="12">
        <v>35.130000000000003</v>
      </c>
      <c r="H47" s="12">
        <v>29.47</v>
      </c>
      <c r="I47" s="12">
        <v>27.82</v>
      </c>
      <c r="J47" s="13">
        <v>25.42</v>
      </c>
    </row>
    <row r="48" spans="2:10" ht="57.75" customHeight="1" x14ac:dyDescent="0.2">
      <c r="B48" s="14"/>
      <c r="C48" s="1243" t="s">
        <v>4</v>
      </c>
      <c r="D48" s="1243"/>
      <c r="E48" s="1244"/>
      <c r="F48" s="15">
        <v>1.01</v>
      </c>
      <c r="G48" s="16">
        <v>1.57</v>
      </c>
      <c r="H48" s="16">
        <v>2.42</v>
      </c>
      <c r="I48" s="16">
        <v>3.89</v>
      </c>
      <c r="J48" s="17">
        <v>1.53</v>
      </c>
    </row>
    <row r="49" spans="2:10" ht="57.75" customHeight="1" thickBot="1" x14ac:dyDescent="0.25">
      <c r="B49" s="18"/>
      <c r="C49" s="1245" t="s">
        <v>5</v>
      </c>
      <c r="D49" s="1245"/>
      <c r="E49" s="1246"/>
      <c r="F49" s="19" t="s">
        <v>565</v>
      </c>
      <c r="G49" s="20" t="s">
        <v>566</v>
      </c>
      <c r="H49" s="20" t="s">
        <v>567</v>
      </c>
      <c r="I49" s="20" t="s">
        <v>568</v>
      </c>
      <c r="J49" s="21" t="s">
        <v>569</v>
      </c>
    </row>
    <row r="50" spans="2:10" ht="13.5" customHeight="1" x14ac:dyDescent="0.2"/>
  </sheetData>
  <sheetProtection algorithmName="SHA-512" hashValue="tEV4loGTL1Tz6EcAVj7TYIpb/WP0wkshWlxBsY1lnm1cyeAMPjqUhPr01t3DG3zDuPXrLMXSHxfre3j+uDa1dw==" saltValue="UGyzf1YeKAB9mr+WDZpZ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2022-09-21T02:20:53Z</cp:lastPrinted>
  <dcterms:created xsi:type="dcterms:W3CDTF">2022-02-02T07:34:29Z</dcterms:created>
  <dcterms:modified xsi:type="dcterms:W3CDTF">2022-09-30T00:53:21Z</dcterms:modified>
  <cp:category/>
</cp:coreProperties>
</file>