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10.11.17.229\disk1\03-04 【決　算】財政状況資料集(H24～)\財政状況資料集(R02年度決算分)\04 提出（市町村→県）\05　HP掲載・総務省提出用（結合後）\"/>
    </mc:Choice>
  </mc:AlternateContent>
  <xr:revisionPtr revIDLastSave="0" documentId="13_ncr:1_{2D049F34-F45B-493F-B6FF-55E17B5FF54A}" xr6:coauthVersionLast="47" xr6:coauthVersionMax="47" xr10:uidLastSave="{00000000-0000-0000-0000-000000000000}"/>
  <bookViews>
    <workbookView xWindow="-108" yWindow="-108" windowWidth="23256" windowHeight="13176" tabRatio="83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U34" i="10" s="1"/>
  <c r="CO37" i="10"/>
  <c r="BE37" i="10"/>
  <c r="AM37" i="10"/>
  <c r="C37" i="10"/>
  <c r="CO36" i="10"/>
  <c r="BE36" i="10"/>
  <c r="AM36" i="10"/>
  <c r="C36" i="10"/>
  <c r="AM35" i="10"/>
  <c r="C35" i="10"/>
  <c r="AM34" i="10"/>
  <c r="C34" i="10"/>
  <c r="U35" i="10" l="1"/>
  <c r="U36" i="10" s="1"/>
  <c r="U37" i="10" s="1"/>
  <c r="BW34" i="10" s="1"/>
  <c r="BW35" i="10" s="1"/>
  <c r="BW36" i="10" s="1"/>
  <c r="BW37" i="10" s="1"/>
  <c r="BW38" i="10" s="1"/>
  <c r="BW39" i="10" s="1"/>
  <c r="BE34" i="10"/>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<sst xmlns="http://schemas.openxmlformats.org/spreadsheetml/2006/main" count="1149" uniqueCount="603">
  <si>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</si>
  <si>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</si>
  <si>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</si>
  <si>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</si>
  <si>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</si>
  <si>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</si>
  <si>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</si>
  <si>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</si>
  <si>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</si>
  <si>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</si>
  <si>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</si>
  <si>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</si>
  <si>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</si>
  <si>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</si>
  <si>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</si>
  <si>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</si>
  <si>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</si>
  <si>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</si>
  <si>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</si>
  <si>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</si>
  <si>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</si>
  <si>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</si>
  <si>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</si>
  <si>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</si>
  <si>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</si>
  <si>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</si>
  <si>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</si>
  <si>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</si>
  <si>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</si>
  <si>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</si>
  <si>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</si>
  <si>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</si>
  <si>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</si>
  <si>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</si>
  <si>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</si>
  <si>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</si>
  <si>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</si>
  <si>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</si>
  <si>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</si>
  <si>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</si>
  <si>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</si>
  <si>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</si>
  <si>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</si>
  <si>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</si>
  <si>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</si>
  <si>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</si>
  <si>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</si>
  <si>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</si>
  <si>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</si>
  <si>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</si>
  <si>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</si>
  <si>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</si>
  <si>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</si>
  <si>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</si>
  <si>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</si>
  <si>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</si>
  <si>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</si>
  <si>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</si>
  <si>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</si>
  <si>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</si>
  <si>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</si>
  <si>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</si>
  <si>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</si>
  <si>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</si>
  <si>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</si>
  <si>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</si>
  <si>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</si>
  <si>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</si>
  <si>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</si>
  <si>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</si>
  <si>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</si>
  <si>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</si>
  <si>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</si>
  <si>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</si>
  <si>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</si>
  <si>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</si>
  <si>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</si>
  <si>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</si>
  <si>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</si>
  <si>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</si>
  <si>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</si>
  <si>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</si>
  <si>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</si>
  <si>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</si>
  <si>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</si>
  <si>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</si>
  <si>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</si>
  <si>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</si>
  <si>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</si>
  <si>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</si>
  <si>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</si>
  <si>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</si>
  <si>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</si>
  <si>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</si>
  <si>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</si>
  <si>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</si>
  <si>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</si>
  <si>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西米良村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</si>
  <si>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</si>
  <si>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</si>
  <si>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</si>
  <si>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</si>
  <si>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</si>
  <si>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</si>
  <si>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</si>
  <si>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</si>
  <si>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</si>
  <si>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</si>
  <si>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</si>
  <si>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</si>
  <si>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</si>
  <si>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</si>
  <si>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</si>
  <si>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</si>
  <si>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</si>
  <si>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</si>
  <si>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</si>
  <si>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</si>
  <si>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</si>
  <si>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</si>
  <si>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</si>
  <si>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</si>
  <si>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</si>
  <si>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</si>
  <si>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</si>
  <si>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</si>
  <si>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</si>
  <si>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</si>
  <si>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</si>
  <si>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</si>
  <si>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</si>
  <si>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</si>
  <si>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</si>
  <si>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</si>
  <si>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</si>
  <si>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</si>
  <si>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</si>
  <si>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</si>
  <si>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</si>
  <si>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</si>
  <si>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</si>
  <si>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</si>
  <si>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</si>
  <si>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</si>
  <si>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</si>
  <si>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</si>
  <si>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</si>
  <si>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</si>
  <si>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</si>
  <si>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</si>
  <si>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</si>
  <si>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</si>
  <si>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</si>
  <si>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</si>
  <si>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</si>
  <si>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</si>
  <si>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</si>
  <si>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</si>
  <si>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</si>
  <si>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</si>
  <si>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</si>
  <si>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</si>
  <si>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</si>
  <si>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</si>
  <si>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</si>
  <si>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</si>
  <si>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</si>
  <si>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</si>
  <si>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</si>
  <si>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</si>
  <si>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</si>
  <si>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</si>
  <si>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</si>
  <si>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</si>
  <si>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</si>
  <si>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</si>
  <si>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</si>
  <si>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</si>
  <si>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</si>
  <si>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</si>
  <si>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</si>
  <si>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</si>
  <si>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</si>
  <si>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</si>
  <si>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</si>
  <si>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</si>
  <si>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</si>
  <si>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</si>
  <si>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</si>
  <si>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</si>
  <si>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</si>
  <si>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</si>
  <si>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</si>
  <si>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</si>
  <si>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</si>
  <si>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</si>
  <si>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</si>
  <si>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</si>
  <si>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</si>
  <si>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</si>
  <si>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</si>
  <si>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</si>
  <si>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</si>
  <si>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</si>
  <si>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</si>
  <si>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</si>
  <si>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</si>
  <si>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</si>
  <si>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</si>
  <si>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</si>
  <si>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</si>
  <si>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</si>
  <si>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</si>
  <si>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</si>
  <si>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宮崎県西米良村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</si>
  <si>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</si>
  <si>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</si>
  <si>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</si>
  <si>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</si>
  <si>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</si>
  <si>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</si>
  <si>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</si>
  <si>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</si>
  <si>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</si>
  <si>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</si>
  <si>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</si>
  <si>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</si>
  <si>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</si>
  <si>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</si>
  <si>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</si>
  <si>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</si>
  <si>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</si>
  <si>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</si>
  <si>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</si>
  <si>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</si>
  <si>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</si>
  <si>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</si>
  <si>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</si>
  <si>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</si>
  <si>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</si>
  <si>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</si>
  <si>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</si>
  <si>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</si>
  <si>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</si>
  <si>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</si>
  <si>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</si>
  <si>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</si>
  <si>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</si>
  <si>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</si>
  <si>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</si>
  <si>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</si>
  <si>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</si>
  <si>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</si>
  <si>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</si>
  <si>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</si>
  <si>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</si>
  <si>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</si>
  <si>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</si>
  <si>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</si>
  <si>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</si>
  <si>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</si>
  <si>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</si>
  <si>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</si>
  <si>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</si>
  <si>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</si>
  <si>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</si>
  <si>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</si>
  <si>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</si>
  <si>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</si>
  <si>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</si>
  <si>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</si>
  <si>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</si>
  <si>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</si>
  <si>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</si>
  <si>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</si>
  <si>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</si>
  <si>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</si>
  <si>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</si>
  <si>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</si>
  <si>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</si>
  <si>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</si>
  <si>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</si>
  <si>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</si>
  <si>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</si>
  <si>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</si>
  <si>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</si>
  <si>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</si>
  <si>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</si>
  <si>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</si>
  <si>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</si>
  <si>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</si>
  <si>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</si>
  <si>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</si>
  <si>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</si>
  <si>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</si>
  <si>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</si>
  <si>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</si>
  <si>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</si>
  <si>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</si>
  <si>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</si>
  <si>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</si>
  <si>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</si>
  <si>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</si>
  <si>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</si>
  <si>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</si>
  <si>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</si>
  <si>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</si>
  <si>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</si>
  <si>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</si>
  <si>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</si>
  <si>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</si>
  <si>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</si>
  <si>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</si>
  <si>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</si>
  <si>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</si>
  <si>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</si>
  <si>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</si>
  <si>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</si>
  <si>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</si>
  <si>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</si>
  <si>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</si>
  <si>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</si>
  <si>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</si>
  <si>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</si>
  <si>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</si>
  <si>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</si>
  <si>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</si>
  <si>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</si>
  <si>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</si>
  <si>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</si>
  <si>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</si>
  <si>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</si>
  <si>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</si>
  <si>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</si>
  <si>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</si>
  <si>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</si>
  <si>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</si>
  <si>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</si>
  <si>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</si>
  <si>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</si>
  <si>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</si>
  <si>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</si>
  <si>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</si>
  <si>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</si>
  <si>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</si>
  <si>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</si>
  <si>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</si>
  <si>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</si>
  <si>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</si>
  <si>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</si>
  <si>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</si>
  <si>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</si>
  <si>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</si>
  <si>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</si>
  <si>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</si>
  <si>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</si>
  <si>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</si>
  <si>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</si>
  <si>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</si>
  <si>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</si>
  <si>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</si>
  <si>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</si>
  <si>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</si>
  <si>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</si>
  <si>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</si>
  <si>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</si>
  <si>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</si>
  <si>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</si>
  <si>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</si>
  <si>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宮崎県西米良村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</si>
  <si>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</si>
  <si>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</si>
  <si>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</si>
  <si>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</si>
  <si>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</si>
  <si>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</si>
  <si>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</si>
  <si>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</si>
  <si>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</si>
  <si>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</si>
  <si>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</si>
  <si>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</si>
  <si>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</si>
  <si>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</si>
  <si>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</si>
  <si>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</si>
  <si>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</si>
  <si>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</si>
  <si>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</si>
  <si>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</si>
  <si>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</si>
  <si>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</si>
  <si>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</si>
  <si>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</si>
  <si>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</si>
  <si>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</si>
  <si>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</si>
  <si>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</si>
  <si>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</si>
  <si>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</si>
  <si>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</si>
  <si>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</si>
  <si>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</si>
  <si>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国民健康保険事業勘定会計</t>
    <phoneticPr fontId="5"/>
  </si>
  <si>
    <t>国民健康保険診療施設勘定会計</t>
    <phoneticPr fontId="5"/>
  </si>
  <si>
    <t>介護保険事業勘定会計</t>
    <phoneticPr fontId="5"/>
  </si>
  <si>
    <t>後期高齢者医療事業</t>
    <phoneticPr fontId="5"/>
  </si>
  <si>
    <t>簡易水道事業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</si>
  <si>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</si>
  <si>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</si>
  <si>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</si>
  <si>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</si>
  <si>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</si>
  <si>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</si>
  <si>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</si>
  <si>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</si>
  <si>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</si>
  <si>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</si>
  <si>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</si>
  <si>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</si>
  <si>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</si>
  <si>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</si>
  <si>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</si>
  <si>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</si>
  <si>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</si>
  <si>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</si>
  <si>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</si>
  <si>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</si>
  <si>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</si>
  <si>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</si>
  <si>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</si>
  <si>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</si>
  <si>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</si>
  <si>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</si>
  <si>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</si>
  <si>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</si>
  <si>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</si>
  <si>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</si>
  <si>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</si>
  <si>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</si>
  <si>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</si>
  <si>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</si>
  <si>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</si>
  <si>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</si>
  <si>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</si>
  <si>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</si>
  <si>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</si>
  <si>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</si>
  <si>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</si>
  <si>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</si>
  <si>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</si>
  <si>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</si>
  <si>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</si>
  <si>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</si>
  <si>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</si>
  <si>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</si>
  <si>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</si>
  <si>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</si>
  <si>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</si>
  <si>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</si>
  <si>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</si>
  <si>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</si>
  <si>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</si>
  <si>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</si>
  <si>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</si>
  <si>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</si>
  <si>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</si>
  <si>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</si>
  <si>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</si>
  <si>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</si>
  <si>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</si>
  <si>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</si>
  <si>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介護保険事業勘定会計</t>
    <phoneticPr fontId="5"/>
  </si>
  <si>
    <t>(Ｆ)</t>
    <phoneticPr fontId="5"/>
  </si>
  <si>
    <t>後期高齢者医療事業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</si>
  <si>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</si>
  <si>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</si>
  <si>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</si>
  <si>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</si>
  <si>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</si>
  <si>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</si>
  <si>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</si>
  <si>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</si>
  <si>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</si>
  <si>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</si>
  <si>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</si>
  <si>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</si>
  <si>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</si>
  <si>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</si>
  <si>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</si>
  <si>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</si>
  <si>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</si>
  <si>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</si>
  <si>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</si>
  <si>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</si>
  <si>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</si>
  <si>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</si>
  <si>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</si>
  <si>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</si>
  <si>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</si>
  <si>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</si>
  <si>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</si>
  <si>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</si>
  <si>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</si>
  <si>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</si>
  <si>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</si>
  <si>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</si>
  <si>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</si>
  <si>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</si>
  <si>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</si>
  <si>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</si>
  <si>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</si>
  <si>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</si>
  <si>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</si>
  <si>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</si>
  <si>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</si>
  <si>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</si>
  <si>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</si>
  <si>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</si>
  <si>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</si>
  <si>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</si>
  <si>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</si>
  <si>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</si>
  <si>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</si>
  <si>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</si>
  <si>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</si>
  <si>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</si>
  <si>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</si>
  <si>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</si>
  <si>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</si>
  <si>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</si>
  <si>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</si>
  <si>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</si>
  <si>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</si>
  <si>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</si>
  <si>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</si>
  <si>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</si>
  <si>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</si>
  <si>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</si>
  <si>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</si>
  <si>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</si>
  <si>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</si>
  <si>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</si>
  <si>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</si>
  <si>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</si>
  <si>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</si>
  <si>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</si>
  <si>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</si>
  <si>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</si>
  <si>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</si>
  <si>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</si>
  <si>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</si>
  <si>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</si>
  <si>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</si>
  <si>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</si>
  <si>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</si>
  <si>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</si>
  <si>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</si>
  <si>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</si>
  <si>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3.36</t>
  </si>
  <si>
    <t>▲ 12.96</t>
  </si>
  <si>
    <t>一般会計</t>
  </si>
  <si>
    <t>介護保険事業勘定会計</t>
  </si>
  <si>
    <t>国民健康保険事業勘定会計</t>
  </si>
  <si>
    <t>国民健康保険診療施設勘定会計</t>
  </si>
  <si>
    <t>簡易水道事業</t>
  </si>
  <si>
    <t>下水道事業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</si>
  <si>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</si>
  <si>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</si>
  <si>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</si>
  <si>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</si>
  <si>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</si>
  <si>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</si>
  <si>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</si>
  <si>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</si>
  <si>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</si>
  <si>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ふるさと振興基金</t>
    <rPh sb="4" eb="6">
      <t>シンコウ</t>
    </rPh>
    <rPh sb="6" eb="8">
      <t>キキン</t>
    </rPh>
    <phoneticPr fontId="2"/>
  </si>
  <si>
    <t>双子キャンプ場整備基金</t>
    <rPh sb="0" eb="2">
      <t>フタゴ</t>
    </rPh>
    <rPh sb="6" eb="7">
      <t>ジョウ</t>
    </rPh>
    <rPh sb="7" eb="9">
      <t>セイビ</t>
    </rPh>
    <rPh sb="9" eb="11">
      <t>キキン</t>
    </rPh>
    <phoneticPr fontId="2"/>
  </si>
  <si>
    <t>情報網基盤整備基金</t>
    <rPh sb="0" eb="3">
      <t>ジョウホウモウ</t>
    </rPh>
    <rPh sb="3" eb="5">
      <t>キバン</t>
    </rPh>
    <rPh sb="5" eb="7">
      <t>セイビ</t>
    </rPh>
    <rPh sb="7" eb="9">
      <t>キキン</t>
    </rPh>
    <phoneticPr fontId="2"/>
  </si>
  <si>
    <t>地域福祉基金</t>
    <rPh sb="0" eb="2">
      <t>チイキ</t>
    </rPh>
    <rPh sb="2" eb="4">
      <t>フクシ</t>
    </rPh>
    <rPh sb="4" eb="6">
      <t>キキン</t>
    </rPh>
    <phoneticPr fontId="5"/>
  </si>
  <si>
    <t>森林保全対策基金</t>
    <rPh sb="0" eb="2">
      <t>シンリン</t>
    </rPh>
    <rPh sb="2" eb="4">
      <t>ホゼン</t>
    </rPh>
    <rPh sb="4" eb="6">
      <t>タイサク</t>
    </rPh>
    <rPh sb="6" eb="8">
      <t>キキン</t>
    </rPh>
    <phoneticPr fontId="2"/>
  </si>
  <si>
    <t>西都児湯環境整備事務組合</t>
    <rPh sb="0" eb="2">
      <t>サイト</t>
    </rPh>
    <rPh sb="2" eb="4">
      <t>コユ</t>
    </rPh>
    <rPh sb="4" eb="6">
      <t>カンキョウ</t>
    </rPh>
    <rPh sb="6" eb="8">
      <t>セイビ</t>
    </rPh>
    <rPh sb="8" eb="10">
      <t>ジム</t>
    </rPh>
    <rPh sb="10" eb="12">
      <t>クミアイ</t>
    </rPh>
    <phoneticPr fontId="2"/>
  </si>
  <si>
    <t>宮崎県後期高齢者医療広域連合</t>
    <rPh sb="0" eb="2">
      <t>ミヤザキ</t>
    </rPh>
    <rPh sb="2" eb="3">
      <t>ケン</t>
    </rPh>
    <rPh sb="3" eb="5">
      <t>コウキ</t>
    </rPh>
    <rPh sb="5" eb="8">
      <t>コウレイシャ</t>
    </rPh>
    <rPh sb="8" eb="10">
      <t>イリョウ</t>
    </rPh>
    <rPh sb="10" eb="12">
      <t>コウイキ</t>
    </rPh>
    <rPh sb="12" eb="14">
      <t>レンゴウ</t>
    </rPh>
    <phoneticPr fontId="2"/>
  </si>
  <si>
    <t>宮崎県後期高齢者医療広域連合（後期高齢者医療特別会計）</t>
    <rPh sb="0" eb="2">
      <t>ミヤザキ</t>
    </rPh>
    <rPh sb="2" eb="3">
      <t>ケン</t>
    </rPh>
    <rPh sb="3" eb="5">
      <t>コウキ</t>
    </rPh>
    <rPh sb="5" eb="8">
      <t>コウレイシャ</t>
    </rPh>
    <rPh sb="8" eb="10">
      <t>イリョウ</t>
    </rPh>
    <rPh sb="10" eb="12">
      <t>コウイキ</t>
    </rPh>
    <rPh sb="12" eb="14">
      <t>レンゴウ</t>
    </rPh>
    <rPh sb="15" eb="17">
      <t>コウキ</t>
    </rPh>
    <rPh sb="17" eb="19">
      <t>コウレイ</t>
    </rPh>
    <rPh sb="19" eb="20">
      <t>モノ</t>
    </rPh>
    <rPh sb="20" eb="22">
      <t>イリョウ</t>
    </rPh>
    <rPh sb="22" eb="24">
      <t>トクベツ</t>
    </rPh>
    <rPh sb="24" eb="26">
      <t>カイケイ</t>
    </rPh>
    <phoneticPr fontId="2"/>
  </si>
  <si>
    <t>宮崎県市町村総合事務組合</t>
    <rPh sb="0" eb="2">
      <t>ミヤザキ</t>
    </rPh>
    <rPh sb="2" eb="3">
      <t>ケン</t>
    </rPh>
    <rPh sb="3" eb="6">
      <t>シチョウソン</t>
    </rPh>
    <rPh sb="6" eb="8">
      <t>ソウゴウ</t>
    </rPh>
    <rPh sb="8" eb="10">
      <t>ジム</t>
    </rPh>
    <rPh sb="10" eb="12">
      <t>クミアイ</t>
    </rPh>
    <phoneticPr fontId="2"/>
  </si>
  <si>
    <t>宮崎県市町村総合事務組合（市町村交通災害共済事業特別会計）</t>
    <rPh sb="0" eb="2">
      <t>ミヤザキ</t>
    </rPh>
    <rPh sb="2" eb="3">
      <t>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2"/>
  </si>
  <si>
    <t>宮崎県市町村総合事務組合（自治会館管理運営特別会計）</t>
    <rPh sb="0" eb="2">
      <t>ミヤザキ</t>
    </rPh>
    <rPh sb="2" eb="3">
      <t>ケン</t>
    </rPh>
    <rPh sb="3" eb="6">
      <t>シチョウソン</t>
    </rPh>
    <rPh sb="6" eb="8">
      <t>ソウゴウ</t>
    </rPh>
    <rPh sb="8" eb="10">
      <t>ジム</t>
    </rPh>
    <rPh sb="10" eb="12">
      <t>クミアイ</t>
    </rPh>
    <rPh sb="13" eb="15">
      <t>ジチ</t>
    </rPh>
    <rPh sb="15" eb="17">
      <t>カイカン</t>
    </rPh>
    <rPh sb="17" eb="19">
      <t>カンリ</t>
    </rPh>
    <rPh sb="19" eb="21">
      <t>ウンエイ</t>
    </rPh>
    <rPh sb="21" eb="23">
      <t>トクベツ</t>
    </rPh>
    <rPh sb="23" eb="25">
      <t>カイケイ</t>
    </rPh>
    <phoneticPr fontId="2"/>
  </si>
  <si>
    <t>-</t>
    <phoneticPr fontId="2"/>
  </si>
  <si>
    <t>米良の庄</t>
    <rPh sb="0" eb="2">
      <t>メラ</t>
    </rPh>
    <rPh sb="3" eb="4">
      <t>ショウ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</si>
  <si>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</si>
  <si>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</si>
  <si>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</si>
  <si>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</si>
  <si>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</si>
  <si>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計画的な基金の積立による資金運用により、将来負担比率は発生していない。今後も地方債については、これまで同様に借入の抑制に努め、将来負担比率が発生していない財政運営を行っていく。</t>
    <rPh sb="0" eb="2">
      <t>ケイカク</t>
    </rPh>
    <rPh sb="2" eb="3">
      <t>テキ</t>
    </rPh>
    <rPh sb="4" eb="6">
      <t>キキン</t>
    </rPh>
    <rPh sb="7" eb="9">
      <t>ツミタテ</t>
    </rPh>
    <rPh sb="12" eb="14">
      <t>シキン</t>
    </rPh>
    <rPh sb="14" eb="16">
      <t>ウンヨウ</t>
    </rPh>
    <rPh sb="20" eb="22">
      <t>ショウライ</t>
    </rPh>
    <rPh sb="22" eb="24">
      <t>フタン</t>
    </rPh>
    <rPh sb="24" eb="26">
      <t>ヒリツ</t>
    </rPh>
    <rPh sb="27" eb="29">
      <t>ハッセイ</t>
    </rPh>
    <rPh sb="35" eb="37">
      <t>コンゴ</t>
    </rPh>
    <rPh sb="38" eb="40">
      <t>チホウ</t>
    </rPh>
    <rPh sb="40" eb="41">
      <t>サイ</t>
    </rPh>
    <rPh sb="51" eb="53">
      <t>ドウヨウ</t>
    </rPh>
    <rPh sb="54" eb="56">
      <t>カリイレ</t>
    </rPh>
    <rPh sb="57" eb="59">
      <t>ヨクセイ</t>
    </rPh>
    <rPh sb="60" eb="61">
      <t>ツト</t>
    </rPh>
    <rPh sb="63" eb="65">
      <t>ショウライ</t>
    </rPh>
    <rPh sb="65" eb="67">
      <t>フタン</t>
    </rPh>
    <rPh sb="67" eb="69">
      <t>ヒリツ</t>
    </rPh>
    <rPh sb="70" eb="72">
      <t>ハッセイ</t>
    </rPh>
    <rPh sb="77" eb="79">
      <t>ザイセイ</t>
    </rPh>
    <rPh sb="79" eb="81">
      <t>ウンエイ</t>
    </rPh>
    <rPh sb="82" eb="83">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</si>
  <si>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</si>
  <si>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</si>
  <si>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</si>
  <si>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</si>
  <si>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</si>
  <si>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</si>
  <si>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</si>
  <si>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計画的な基金の積立による資金運用により、将来負担比率は発生していない。これまで同様に公債費の適正化に取り組んでいく。</t>
    <rPh sb="0" eb="2">
      <t>ケイカク</t>
    </rPh>
    <rPh sb="2" eb="3">
      <t>テキ</t>
    </rPh>
    <rPh sb="4" eb="6">
      <t>キキン</t>
    </rPh>
    <rPh sb="7" eb="9">
      <t>ツミタ</t>
    </rPh>
    <rPh sb="12" eb="14">
      <t>シキン</t>
    </rPh>
    <rPh sb="14" eb="16">
      <t>ウンヨウ</t>
    </rPh>
    <rPh sb="20" eb="22">
      <t>ショウライ</t>
    </rPh>
    <rPh sb="22" eb="24">
      <t>フタン</t>
    </rPh>
    <rPh sb="24" eb="26">
      <t>ヒリツ</t>
    </rPh>
    <rPh sb="27" eb="29">
      <t>ハッセイ</t>
    </rPh>
    <rPh sb="39" eb="41">
      <t>ドウヨウ</t>
    </rPh>
    <rPh sb="42" eb="45">
      <t>コウサイヒ</t>
    </rPh>
    <rPh sb="46" eb="49">
      <t>テキセイカ</t>
    </rPh>
    <rPh sb="50" eb="51">
      <t>ト</t>
    </rPh>
    <rPh sb="52" eb="53">
      <t>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</si>
</sst>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DB6CEA6-B485-4326-ABCF-99F498993E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CFD1-41F2-BAE0-69B53AA7A1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434815</c:v>
                </c:pt>
                <c:pt idx="1">
                  <c:v>609734</c:v>
                </c:pt>
                <c:pt idx="2">
                  <c:v>690379</c:v>
                </c:pt>
                <c:pt idx="3">
                  <c:v>534490</c:v>
                </c:pt>
                <c:pt idx="4">
                  <c:v>834436</c:v>
                </c:pt>
              </c:numCache>
            </c:numRef>
          </c:val>
          <c:smooth val="0"/>
          <c:extLst>
            <c:ext xmlns:c16="http://schemas.microsoft.com/office/drawing/2014/chart" uri="{C3380CC4-5D6E-409C-BE32-E72D297353CC}">
              <c16:uniqueId val="{00000001-CFD1-41F2-BAE0-69B53AA7A14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c:v>
                </c:pt>
                <c:pt idx="1">
                  <c:v>7.07</c:v>
                </c:pt>
                <c:pt idx="2">
                  <c:v>8.58</c:v>
                </c:pt>
                <c:pt idx="3">
                  <c:v>9.86</c:v>
                </c:pt>
                <c:pt idx="4">
                  <c:v>8.02</c:v>
                </c:pt>
              </c:numCache>
            </c:numRef>
          </c:val>
          <c:extLst>
            <c:ext xmlns:c16="http://schemas.microsoft.com/office/drawing/2014/chart" uri="{C3380CC4-5D6E-409C-BE32-E72D297353CC}">
              <c16:uniqueId val="{00000000-A5D9-4702-AF0E-D777CA9DCB0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48.25</c:v>
                </c:pt>
                <c:pt idx="1">
                  <c:v>48.28</c:v>
                </c:pt>
                <c:pt idx="2">
                  <c:v>51.06</c:v>
                </c:pt>
                <c:pt idx="3">
                  <c:v>55.24</c:v>
                </c:pt>
                <c:pt idx="4">
                  <c:v>38.96</c:v>
                </c:pt>
              </c:numCache>
            </c:numRef>
          </c:val>
          <c:extLst>
            <c:ext xmlns:c16="http://schemas.microsoft.com/office/drawing/2014/chart" uri="{C3380CC4-5D6E-409C-BE32-E72D297353CC}">
              <c16:uniqueId val="{00000001-A5D9-4702-AF0E-D777CA9DCB0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2.78</c:v>
                </c:pt>
                <c:pt idx="1">
                  <c:v>-3.36</c:v>
                </c:pt>
                <c:pt idx="2">
                  <c:v>1.05</c:v>
                </c:pt>
                <c:pt idx="3">
                  <c:v>5.64</c:v>
                </c:pt>
                <c:pt idx="4">
                  <c:v>-12.96</c:v>
                </c:pt>
              </c:numCache>
            </c:numRef>
          </c:val>
          <c:smooth val="0"/>
          <c:extLst>
            <c:ext xmlns:c16="http://schemas.microsoft.com/office/drawing/2014/chart" uri="{C3380CC4-5D6E-409C-BE32-E72D297353CC}">
              <c16:uniqueId val="{00000002-A5D9-4702-AF0E-D777CA9DCB0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145-4C3F-A464-B076B79C0D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145-4C3F-A464-B076B79C0D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145-4C3F-A464-B076B79C0D9D}"/>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0.2</c:v>
                </c:pt>
                <c:pt idx="4">
                  <c:v>#N/A</c:v>
                </c:pt>
                <c:pt idx="5">
                  <c:v>0.08</c:v>
                </c:pt>
                <c:pt idx="6">
                  <c:v>#N/A</c:v>
                </c:pt>
                <c:pt idx="7">
                  <c:v>0.04</c:v>
                </c:pt>
                <c:pt idx="8">
                  <c:v>#N/A</c:v>
                </c:pt>
                <c:pt idx="9">
                  <c:v>0.08</c:v>
                </c:pt>
              </c:numCache>
            </c:numRef>
          </c:val>
          <c:extLst>
            <c:ext xmlns:c16="http://schemas.microsoft.com/office/drawing/2014/chart" uri="{C3380CC4-5D6E-409C-BE32-E72D297353CC}">
              <c16:uniqueId val="{00000003-2145-4C3F-A464-B076B79C0D9D}"/>
            </c:ext>
          </c:extLst>
        </c:ser>
        <c:ser>
          <c:idx val="4"/>
          <c:order val="4"/>
          <c:tx>
            <c:strRef>
              <c:f>データシート!$A$31</c:f>
              <c:strCache>
                <c:ptCount val="1"/>
                <c:pt idx="0">
                  <c:v>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c:v>
                </c:pt>
                <c:pt idx="2">
                  <c:v>#N/A</c:v>
                </c:pt>
                <c:pt idx="3">
                  <c:v>0.16</c:v>
                </c:pt>
                <c:pt idx="4">
                  <c:v>#N/A</c:v>
                </c:pt>
                <c:pt idx="5">
                  <c:v>0.19</c:v>
                </c:pt>
                <c:pt idx="6">
                  <c:v>#N/A</c:v>
                </c:pt>
                <c:pt idx="7">
                  <c:v>0.1</c:v>
                </c:pt>
                <c:pt idx="8">
                  <c:v>#N/A</c:v>
                </c:pt>
                <c:pt idx="9">
                  <c:v>0.15</c:v>
                </c:pt>
              </c:numCache>
            </c:numRef>
          </c:val>
          <c:extLst>
            <c:ext xmlns:c16="http://schemas.microsoft.com/office/drawing/2014/chart" uri="{C3380CC4-5D6E-409C-BE32-E72D297353CC}">
              <c16:uniqueId val="{00000004-2145-4C3F-A464-B076B79C0D9D}"/>
            </c:ext>
          </c:extLst>
        </c:ser>
        <c:ser>
          <c:idx val="5"/>
          <c:order val="5"/>
          <c:tx>
            <c:strRef>
              <c:f>データシート!$A$32</c:f>
              <c:strCache>
                <c:ptCount val="1"/>
                <c:pt idx="0">
                  <c:v>簡易水道事業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0.28999999999999998</c:v>
                </c:pt>
                <c:pt idx="2">
                  <c:v>#N/A</c:v>
                </c:pt>
                <c:pt idx="3">
                  <c:v>0.22</c:v>
                </c:pt>
                <c:pt idx="4">
                  <c:v>#N/A</c:v>
                </c:pt>
                <c:pt idx="5">
                  <c:v>0.16</c:v>
                </c:pt>
                <c:pt idx="6">
                  <c:v>#N/A</c:v>
                </c:pt>
                <c:pt idx="7">
                  <c:v>0.24</c:v>
                </c:pt>
                <c:pt idx="8">
                  <c:v>#N/A</c:v>
                </c:pt>
                <c:pt idx="9">
                  <c:v>0.32</c:v>
                </c:pt>
              </c:numCache>
            </c:numRef>
          </c:val>
          <c:extLst>
            <c:ext xmlns:c16="http://schemas.microsoft.com/office/drawing/2014/chart" uri="{C3380CC4-5D6E-409C-BE32-E72D297353CC}">
              <c16:uniqueId val="{00000005-2145-4C3F-A464-B076B79C0D9D}"/>
            </c:ext>
          </c:extLst>
        </c:ser>
        <c:ser>
          <c:idx val="6"/>
          <c:order val="6"/>
          <c:tx>
            <c:strRef>
              <c:f>データシート!$A$33</c:f>
              <c:strCache>
                <c:ptCount val="1"/>
                <c:pt idx="0">
                  <c:v>国民健康保険診療施設勘定会計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0.28999999999999998</c:v>
                </c:pt>
                <c:pt idx="2">
                  <c:v>#N/A</c:v>
                </c:pt>
                <c:pt idx="3">
                  <c:v>0.79</c:v>
                </c:pt>
                <c:pt idx="4">
                  <c:v>#N/A</c:v>
                </c:pt>
                <c:pt idx="5">
                  <c:v>0.6</c:v>
                </c:pt>
                <c:pt idx="6">
                  <c:v>#N/A</c:v>
                </c:pt>
                <c:pt idx="7">
                  <c:v>0.37</c:v>
                </c:pt>
                <c:pt idx="8">
                  <c:v>#N/A</c:v>
                </c:pt>
                <c:pt idx="9">
                  <c:v>1.1599999999999999</c:v>
                </c:pt>
              </c:numCache>
            </c:numRef>
          </c:val>
          <c:extLst>
            <c:ext xmlns:c16="http://schemas.microsoft.com/office/drawing/2014/chart" uri="{C3380CC4-5D6E-409C-BE32-E72D297353CC}">
              <c16:uniqueId val="{00000006-2145-4C3F-A464-B076B79C0D9D}"/>
            </c:ext>
          </c:extLst>
        </c:ser>
        <c:ser>
          <c:idx val="7"/>
          <c:order val="7"/>
          <c:tx>
            <c:strRef>
              <c:f>データシート!$A$34</c:f>
              <c:strCache>
                <c:ptCount val="1"/>
                <c:pt idx="0">
                  <c:v>国民健康保険事業勘定会計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2.91</c:v>
                </c:pt>
                <c:pt idx="2">
                  <c:v>#N/A</c:v>
                </c:pt>
                <c:pt idx="3">
                  <c:v>3.35</c:v>
                </c:pt>
                <c:pt idx="4">
                  <c:v>#N/A</c:v>
                </c:pt>
                <c:pt idx="5">
                  <c:v>1.58</c:v>
                </c:pt>
                <c:pt idx="6">
                  <c:v>#N/A</c:v>
                </c:pt>
                <c:pt idx="7">
                  <c:v>2.0499999999999998</c:v>
                </c:pt>
                <c:pt idx="8">
                  <c:v>#N/A</c:v>
                </c:pt>
                <c:pt idx="9">
                  <c:v>2.09</c:v>
                </c:pt>
              </c:numCache>
            </c:numRef>
          </c:val>
          <c:extLst>
            <c:ext xmlns:c16="http://schemas.microsoft.com/office/drawing/2014/chart" uri="{C3380CC4-5D6E-409C-BE32-E72D297353CC}">
              <c16:uniqueId val="{00000007-2145-4C3F-A464-B076B79C0D9D}"/>
            </c:ext>
          </c:extLst>
        </c:ser>
        <c:ser>
          <c:idx val="8"/>
          <c:order val="8"/>
          <c:tx>
            <c:strRef>
              <c:f>データシート!$A$35</c:f>
              <c:strCache>
                <c:ptCount val="1"/>
                <c:pt idx="0">
                  <c:v>介護保険事業勘定会計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1.48</c:v>
                </c:pt>
                <c:pt idx="2">
                  <c:v>#N/A</c:v>
                </c:pt>
                <c:pt idx="3">
                  <c:v>2.0299999999999998</c:v>
                </c:pt>
                <c:pt idx="4">
                  <c:v>#N/A</c:v>
                </c:pt>
                <c:pt idx="5">
                  <c:v>2.54</c:v>
                </c:pt>
                <c:pt idx="6">
                  <c:v>#N/A</c:v>
                </c:pt>
                <c:pt idx="7">
                  <c:v>2.74</c:v>
                </c:pt>
                <c:pt idx="8">
                  <c:v>#N/A</c:v>
                </c:pt>
                <c:pt idx="9">
                  <c:v>2.94</c:v>
                </c:pt>
              </c:numCache>
            </c:numRef>
          </c:val>
          <c:extLst>
            <c:ext xmlns:c16="http://schemas.microsoft.com/office/drawing/2014/chart" uri="{C3380CC4-5D6E-409C-BE32-E72D297353CC}">
              <c16:uniqueId val="{00000008-2145-4C3F-A464-B076B79C0D9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6.59</c:v>
                </c:pt>
                <c:pt idx="2">
                  <c:v>#N/A</c:v>
                </c:pt>
                <c:pt idx="3">
                  <c:v>7.07</c:v>
                </c:pt>
                <c:pt idx="4">
                  <c:v>#N/A</c:v>
                </c:pt>
                <c:pt idx="5">
                  <c:v>8.58</c:v>
                </c:pt>
                <c:pt idx="6">
                  <c:v>#N/A</c:v>
                </c:pt>
                <c:pt idx="7">
                  <c:v>9.86</c:v>
                </c:pt>
                <c:pt idx="8">
                  <c:v>#N/A</c:v>
                </c:pt>
                <c:pt idx="9">
                  <c:v>8.02</c:v>
                </c:pt>
              </c:numCache>
            </c:numRef>
          </c:val>
          <c:extLst>
            <c:ext xmlns:c16="http://schemas.microsoft.com/office/drawing/2014/chart" uri="{C3380CC4-5D6E-409C-BE32-E72D297353CC}">
              <c16:uniqueId val="{00000009-2145-4C3F-A464-B076B79C0D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214</c:v>
                </c:pt>
                <c:pt idx="5">
                  <c:v>206</c:v>
                </c:pt>
                <c:pt idx="8">
                  <c:v>189</c:v>
                </c:pt>
                <c:pt idx="11">
                  <c:v>186</c:v>
                </c:pt>
                <c:pt idx="14">
                  <c:v>196</c:v>
                </c:pt>
              </c:numCache>
            </c:numRef>
          </c:val>
          <c:extLst>
            <c:ext xmlns:c16="http://schemas.microsoft.com/office/drawing/2014/chart" uri="{C3380CC4-5D6E-409C-BE32-E72D297353CC}">
              <c16:uniqueId val="{00000000-F252-46B7-9629-48693A694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252-46B7-9629-48693A694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F252-46B7-9629-48693A694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c:v>
                </c:pt>
                <c:pt idx="3">
                  <c:v>9</c:v>
                </c:pt>
                <c:pt idx="6">
                  <c:v>10</c:v>
                </c:pt>
                <c:pt idx="9">
                  <c:v>6</c:v>
                </c:pt>
                <c:pt idx="12">
                  <c:v>0</c:v>
                </c:pt>
              </c:numCache>
            </c:numRef>
          </c:val>
          <c:extLst>
            <c:ext xmlns:c16="http://schemas.microsoft.com/office/drawing/2014/chart" uri="{C3380CC4-5D6E-409C-BE32-E72D297353CC}">
              <c16:uniqueId val="{00000003-F252-46B7-9629-48693A694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37</c:v>
                </c:pt>
                <c:pt idx="3">
                  <c:v>36</c:v>
                </c:pt>
                <c:pt idx="6">
                  <c:v>37</c:v>
                </c:pt>
                <c:pt idx="9">
                  <c:v>46</c:v>
                </c:pt>
                <c:pt idx="12">
                  <c:v>48</c:v>
                </c:pt>
              </c:numCache>
            </c:numRef>
          </c:val>
          <c:extLst>
            <c:ext xmlns:c16="http://schemas.microsoft.com/office/drawing/2014/chart" uri="{C3380CC4-5D6E-409C-BE32-E72D297353CC}">
              <c16:uniqueId val="{00000004-F252-46B7-9629-48693A694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252-46B7-9629-48693A694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252-46B7-9629-48693A694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203</c:v>
                </c:pt>
                <c:pt idx="3">
                  <c:v>217</c:v>
                </c:pt>
                <c:pt idx="6">
                  <c:v>211</c:v>
                </c:pt>
                <c:pt idx="9">
                  <c:v>212</c:v>
                </c:pt>
                <c:pt idx="12">
                  <c:v>228</c:v>
                </c:pt>
              </c:numCache>
            </c:numRef>
          </c:val>
          <c:extLst>
            <c:ext xmlns:c16="http://schemas.microsoft.com/office/drawing/2014/chart" uri="{C3380CC4-5D6E-409C-BE32-E72D297353CC}">
              <c16:uniqueId val="{00000007-F252-46B7-9629-48693A694E1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39</c:v>
                </c:pt>
                <c:pt idx="2">
                  <c:v>#N/A</c:v>
                </c:pt>
                <c:pt idx="3">
                  <c:v>#N/A</c:v>
                </c:pt>
                <c:pt idx="4">
                  <c:v>59</c:v>
                </c:pt>
                <c:pt idx="5">
                  <c:v>#N/A</c:v>
                </c:pt>
                <c:pt idx="6">
                  <c:v>#N/A</c:v>
                </c:pt>
                <c:pt idx="7">
                  <c:v>72</c:v>
                </c:pt>
                <c:pt idx="8">
                  <c:v>#N/A</c:v>
                </c:pt>
                <c:pt idx="9">
                  <c:v>#N/A</c:v>
                </c:pt>
                <c:pt idx="10">
                  <c:v>81</c:v>
                </c:pt>
                <c:pt idx="11">
                  <c:v>#N/A</c:v>
                </c:pt>
                <c:pt idx="12">
                  <c:v>#N/A</c:v>
                </c:pt>
                <c:pt idx="13">
                  <c:v>83</c:v>
                </c:pt>
                <c:pt idx="14">
                  <c:v>#N/A</c:v>
                </c:pt>
              </c:numCache>
            </c:numRef>
          </c:val>
          <c:smooth val="0"/>
          <c:extLst>
            <c:ext xmlns:c16="http://schemas.microsoft.com/office/drawing/2014/chart" uri="{C3380CC4-5D6E-409C-BE32-E72D297353CC}">
              <c16:uniqueId val="{00000008-F252-46B7-9629-48693A694E1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1798</c:v>
                </c:pt>
                <c:pt idx="5">
                  <c:v>1756</c:v>
                </c:pt>
                <c:pt idx="8">
                  <c:v>1689</c:v>
                </c:pt>
                <c:pt idx="11">
                  <c:v>1849</c:v>
                </c:pt>
                <c:pt idx="14">
                  <c:v>1841</c:v>
                </c:pt>
              </c:numCache>
            </c:numRef>
          </c:val>
          <c:extLst>
            <c:ext xmlns:c16="http://schemas.microsoft.com/office/drawing/2014/chart" uri="{C3380CC4-5D6E-409C-BE32-E72D297353CC}">
              <c16:uniqueId val="{00000000-94B1-4D77-A15F-F5D6AD8B39C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4B1-4D77-A15F-F5D6AD8B39C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3682</c:v>
                </c:pt>
                <c:pt idx="5">
                  <c:v>3374</c:v>
                </c:pt>
                <c:pt idx="8">
                  <c:v>2738</c:v>
                </c:pt>
                <c:pt idx="11">
                  <c:v>2434</c:v>
                </c:pt>
                <c:pt idx="14">
                  <c:v>1900</c:v>
                </c:pt>
              </c:numCache>
            </c:numRef>
          </c:val>
          <c:extLst>
            <c:ext xmlns:c16="http://schemas.microsoft.com/office/drawing/2014/chart" uri="{C3380CC4-5D6E-409C-BE32-E72D297353CC}">
              <c16:uniqueId val="{00000002-94B1-4D77-A15F-F5D6AD8B39C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4B1-4D77-A15F-F5D6AD8B39C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4B1-4D77-A15F-F5D6AD8B39C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10</c:v>
                </c:pt>
                <c:pt idx="3">
                  <c:v>7</c:v>
                </c:pt>
                <c:pt idx="6">
                  <c:v>6</c:v>
                </c:pt>
                <c:pt idx="9">
                  <c:v>0</c:v>
                </c:pt>
                <c:pt idx="12">
                  <c:v>0</c:v>
                </c:pt>
              </c:numCache>
            </c:numRef>
          </c:val>
          <c:extLst>
            <c:ext xmlns:c16="http://schemas.microsoft.com/office/drawing/2014/chart" uri="{C3380CC4-5D6E-409C-BE32-E72D297353CC}">
              <c16:uniqueId val="{00000005-94B1-4D77-A15F-F5D6AD8B39C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338</c:v>
                </c:pt>
                <c:pt idx="3">
                  <c:v>312</c:v>
                </c:pt>
                <c:pt idx="6">
                  <c:v>290</c:v>
                </c:pt>
                <c:pt idx="9">
                  <c:v>260</c:v>
                </c:pt>
                <c:pt idx="12">
                  <c:v>286</c:v>
                </c:pt>
              </c:numCache>
            </c:numRef>
          </c:val>
          <c:extLst>
            <c:ext xmlns:c16="http://schemas.microsoft.com/office/drawing/2014/chart" uri="{C3380CC4-5D6E-409C-BE32-E72D297353CC}">
              <c16:uniqueId val="{00000006-94B1-4D77-A15F-F5D6AD8B39C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30</c:v>
                </c:pt>
                <c:pt idx="3">
                  <c:v>20</c:v>
                </c:pt>
                <c:pt idx="6">
                  <c:v>10</c:v>
                </c:pt>
                <c:pt idx="9">
                  <c:v>4</c:v>
                </c:pt>
                <c:pt idx="12">
                  <c:v>0</c:v>
                </c:pt>
              </c:numCache>
            </c:numRef>
          </c:val>
          <c:extLst>
            <c:ext xmlns:c16="http://schemas.microsoft.com/office/drawing/2014/chart" uri="{C3380CC4-5D6E-409C-BE32-E72D297353CC}">
              <c16:uniqueId val="{00000007-94B1-4D77-A15F-F5D6AD8B39C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429</c:v>
                </c:pt>
                <c:pt idx="3">
                  <c:v>485</c:v>
                </c:pt>
                <c:pt idx="6">
                  <c:v>423</c:v>
                </c:pt>
                <c:pt idx="9">
                  <c:v>289</c:v>
                </c:pt>
                <c:pt idx="12">
                  <c:v>97</c:v>
                </c:pt>
              </c:numCache>
            </c:numRef>
          </c:val>
          <c:extLst>
            <c:ext xmlns:c16="http://schemas.microsoft.com/office/drawing/2014/chart" uri="{C3380CC4-5D6E-409C-BE32-E72D297353CC}">
              <c16:uniqueId val="{00000008-94B1-4D77-A15F-F5D6AD8B39C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32</c:v>
                </c:pt>
                <c:pt idx="3">
                  <c:v>29</c:v>
                </c:pt>
                <c:pt idx="6">
                  <c:v>26</c:v>
                </c:pt>
                <c:pt idx="9">
                  <c:v>23</c:v>
                </c:pt>
                <c:pt idx="12">
                  <c:v>20</c:v>
                </c:pt>
              </c:numCache>
            </c:numRef>
          </c:val>
          <c:extLst>
            <c:ext xmlns:c16="http://schemas.microsoft.com/office/drawing/2014/chart" uri="{C3380CC4-5D6E-409C-BE32-E72D297353CC}">
              <c16:uniqueId val="{00000009-94B1-4D77-A15F-F5D6AD8B39C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2101</c:v>
                </c:pt>
                <c:pt idx="3">
                  <c:v>2066</c:v>
                </c:pt>
                <c:pt idx="6">
                  <c:v>1995</c:v>
                </c:pt>
                <c:pt idx="9">
                  <c:v>2002</c:v>
                </c:pt>
                <c:pt idx="12">
                  <c:v>2203</c:v>
                </c:pt>
              </c:numCache>
            </c:numRef>
          </c:val>
          <c:extLst>
            <c:ext xmlns:c16="http://schemas.microsoft.com/office/drawing/2014/chart" uri="{C3380CC4-5D6E-409C-BE32-E72D297353CC}">
              <c16:uniqueId val="{0000000A-94B1-4D77-A15F-F5D6AD8B39C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4B1-4D77-A15F-F5D6AD8B39C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607</c:v>
                </c:pt>
                <c:pt idx="1">
                  <c:v>659</c:v>
                </c:pt>
                <c:pt idx="2">
                  <c:v>505</c:v>
                </c:pt>
              </c:numCache>
            </c:numRef>
          </c:val>
          <c:extLst>
            <c:ext xmlns:c16="http://schemas.microsoft.com/office/drawing/2014/chart" uri="{C3380CC4-5D6E-409C-BE32-E72D297353CC}">
              <c16:uniqueId val="{00000000-30F3-420C-AA95-44F432408AD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250</c:v>
                </c:pt>
                <c:pt idx="1">
                  <c:v>200</c:v>
                </c:pt>
                <c:pt idx="2">
                  <c:v>150</c:v>
                </c:pt>
              </c:numCache>
            </c:numRef>
          </c:val>
          <c:extLst>
            <c:ext xmlns:c16="http://schemas.microsoft.com/office/drawing/2014/chart" uri="{C3380CC4-5D6E-409C-BE32-E72D297353CC}">
              <c16:uniqueId val="{00000001-30F3-420C-AA95-44F432408AD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1855</c:v>
                </c:pt>
                <c:pt idx="1">
                  <c:v>1575</c:v>
                </c:pt>
                <c:pt idx="2">
                  <c:v>1246</c:v>
                </c:pt>
              </c:numCache>
            </c:numRef>
          </c:val>
          <c:extLst>
            <c:ext xmlns:c16="http://schemas.microsoft.com/office/drawing/2014/chart" uri="{C3380CC4-5D6E-409C-BE32-E72D297353CC}">
              <c16:uniqueId val="{00000002-30F3-420C-AA95-44F432408AD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{30C5C035-B479-461D-8A0D-D66F02F238A9}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51B-4D63-83A8-6AEE1BBDE99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{F873F8B1-833F-4757-B7C5-05D75D323E27}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51B-4D63-83A8-6AEE1BBDE99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{E2C62282-3437-49D3-9D8E-AC3B91C0FD10}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51B-4D63-83A8-6AEE1BBDE99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{DE6080F2-FCED-4DC4-8D33-FBC7DDE8AA2D}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51B-4D63-83A8-6AEE1BBDE99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{9C4B734E-1654-4C05-85D7-4AE742331F6D}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51B-4D63-83A8-6AEE1BBDE9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{D007FBA4-72C6-4DEA-8867-0610CB98DC59}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51B-4D63-83A8-6AEE1BBDE9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{A21ABB3A-4FD9-4136-9271-CD8E0E9B1E96}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51B-4D63-83A8-6AEE1BBDE9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{B3694FCF-FF13-4ECA-8502-9AB18497CE85}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51B-4D63-83A8-6AEE1BBDE9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{45134746-46AA-4BEF-8619-ECCC7226D127}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51B-4D63-83A8-6AEE1BBDE99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69.3</c:v>
                </c:pt>
                <c:pt idx="8">
                  <c:v>70.5</c:v>
                </c:pt>
                <c:pt idx="16">
                  <c:v>71</c:v>
                </c:pt>
                <c:pt idx="24">
                  <c:v>72.3</c:v>
                </c:pt>
                <c:pt idx="32">
                  <c:v>73.2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51B-4D63-83A8-6AEE1BBDE99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{293E6400-D1BC-4050-9558-CD2B5C7BB996}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51B-4D63-83A8-6AEE1BBDE99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{561608CC-8F7F-44F0-ACD9-CFB1A36160EC}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51B-4D63-83A8-6AEE1BBDE99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{03022DDA-F406-4F6B-9A64-76369D8ACB34}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51B-4D63-83A8-6AEE1BBDE99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{D02DC53A-5C06-46AB-BC61-F3A64D42F9B7}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51B-4D63-83A8-6AEE1BBDE99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{64E90B6A-D98C-4E2A-B268-051D3A2248D1}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51B-4D63-83A8-6AEE1BBDE993}"/>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{255C44F4-9FE8-4ED2-A0F8-5679C8D67AA8}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51B-4D63-83A8-6AEE1BBDE993}"/>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{4D0E7026-2E39-40C4-9369-6BBB7AE2915F}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51B-4D63-83A8-6AEE1BBDE993}"/>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{C993E430-909C-4A7E-AD48-51AA9D2BB7A9}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51B-4D63-83A8-6AEE1BBDE993}"/>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{E6B5988E-BD11-412A-9423-CB560C02C7F0}</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51B-4D63-83A8-6AEE1BBDE9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56.3</c:v>
                </c:pt>
                <c:pt idx="8">
                  <c:v>57.7</c:v>
                </c:pt>
                <c:pt idx="16">
                  <c:v>58.9</c:v>
                </c:pt>
                <c:pt idx="24">
                  <c:v>60</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51B-4D63-83A8-6AEE1BBDE993}"/>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{505B61A3-0BAC-4128-A2ED-1B0F4375C821}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472-48B4-99CB-9CD44BE604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{5B3C5655-BCDF-456E-B6A6-C08027DD905E}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72-48B4-99CB-9CD44BE604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{9BCF6013-AF0E-46FD-B37B-B0332D9D8437}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72-48B4-99CB-9CD44BE604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{617311F7-0615-4A19-8315-27A24D4323D7}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72-48B4-99CB-9CD44BE604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{051C31A2-C793-4DD2-9B3C-9C92067DD2CD}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72-48B4-99CB-9CD44BE60443}"/>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{28A64EC5-F3EF-4910-80A4-68DF0B25724A}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472-48B4-99CB-9CD44BE60443}"/>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{EF9017AC-5B86-40A7-A1C9-DB77465ABA1D}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472-48B4-99CB-9CD44BE60443}"/>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{32F0CACA-6427-4310-B6A5-7F279B15F4E5}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472-48B4-99CB-9CD44BE60443}"/>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{0665916C-A608-482E-A06E-0FB989777102}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472-48B4-99CB-9CD44BE604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3.9</c:v>
                </c:pt>
                <c:pt idx="16">
                  <c:v>5.3</c:v>
                </c:pt>
                <c:pt idx="24">
                  <c:v>6.8</c:v>
                </c:pt>
                <c:pt idx="32">
                  <c:v>7.5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472-48B4-99CB-9CD44BE604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096530706953748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{13C2DCA3-D3BB-4B92-93EA-420377C008C2}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472-48B4-99CB-9CD44BE604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{EAEB8DD9-BE66-4E12-BCEF-51D0249CBBA6}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72-48B4-99CB-9CD44BE604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{46C63A6A-8ABA-4FBC-BCEE-60F8B2B249CD}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72-48B4-99CB-9CD44BE604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{F54DBCE0-B7C7-49A2-9C4C-64A8B71763D5}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72-48B4-99CB-9CD44BE604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{69593FCA-F644-4117-9833-F3DFADAFCCFC}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72-48B4-99CB-9CD44BE60443}"/>
                </c:ext>
              </c:extLst>
            </c:dLbl>
            <c:dLbl>
              <c:idx val="8"/>
              <c:layout>
                <c:manualLayout>
                  <c:x val="-4.5160355153971272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{85931F37-19DC-49C6-BE36-79ADE175179C}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472-48B4-99CB-9CD44BE60443}"/>
                </c:ext>
              </c:extLst>
            </c:dLbl>
            <c:dLbl>
              <c:idx val="16"/>
              <c:layout>
                <c:manualLayout>
                  <c:x val="-1.823562808424999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{D470EE8C-2BD8-4E6E-B29F-392584435CC6}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472-48B4-99CB-9CD44BE6044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{A4E83486-6C85-473F-A968-B46246BE334D}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472-48B4-99CB-9CD44BE60443}"/>
                </c:ext>
              </c:extLst>
            </c:dLbl>
            <c:dLbl>
              <c:idx val="32"/>
              <c:layout>
                <c:manualLayout>
                  <c:x val="-1.8171803637232434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{623369A0-A037-45A8-B244-E2A1C9206699}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472-48B4-99CB-9CD44BE604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7.4</c:v>
                </c:pt>
                <c:pt idx="8">
                  <c:v>7.1</c:v>
                </c:pt>
                <c:pt idx="16">
                  <c:v>7.1</c:v>
                </c:pt>
                <c:pt idx="24">
                  <c:v>7.3</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472-48B4-99CB-9CD44BE60443}"/>
            </c:ext>
          </c:extLst>
        </c:ser>
        <c:dLbls>
          <c:showLegendKey val="0"/>
          <c:showVal val="1"/>
          <c:showCatName val="0"/>
          <c:showSerName val="0"/>
          <c:showPercent val="0"/>
          <c:showBubbleSize val="0"/>
        </c:dLbls>
        <c:axId val="84219776"/>
        <c:axId val="84234240"/>
      </c:scatterChart>
      <c:valAx>
        <c:axId val="84219776"/>
        <c:scaling>
          <c:orientation val="maxMin"/>
          <c:max val="7.5"/>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a:t>
          </a:r>
          <a:r>
            <a:rPr kumimoji="1" lang="ja-JP" altLang="en-US" sz="1400">
              <a:solidFill>
                <a:srgbClr val="FF0000"/>
              </a:solidFill>
              <a:latin typeface="ＭＳ ゴシック" pitchFamily="49" charset="-128"/>
              <a:ea typeface="ＭＳ ゴシック" pitchFamily="49" charset="-128"/>
            </a:rPr>
            <a:t>金</a:t>
          </a:r>
          <a:r>
            <a:rPr kumimoji="1" lang="ja-JP" altLang="en-US" sz="1400">
              <a:latin typeface="ＭＳ ゴシック" pitchFamily="49" charset="-128"/>
              <a:ea typeface="ＭＳ ゴシック" pitchFamily="49" charset="-128"/>
            </a:rPr>
            <a:t>については、</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百万円の増となった。今後も計画的な起債、償還を行い、将来を見据えて健全な財政運営に努める。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計画的な起債、償還を行ってきた一方で、基金については、観光施設建設（カリコボーズの宿）に向けて、計画的な積立を行っているところである。状況を把握しながら将来に負担を残さないように努める。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宮崎県西米良村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億円積立てた一方で、「財政調整基金」から令和元年・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年度に発生した災害復旧工事施越事業等の取崩額が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「ふるさと振興基金」に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億円積立てた一方で、「ふるさと振興基金」から地域づくりに関する事業のため、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億円を取り崩となった。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認定こども園建設工事に伴い「ふたば園施設整備基金」を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カリコボーズの宿リニューアルに伴い、「ふたごキャンプ場整備基金」へ積立てを行う。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・ふるさと振興基金：歴史、伝統、文化、産業を生かし、個性的で魅力な地域づくりに関する施策の推進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・双子キャンプ場整備基金：カリコボーズの宿の整備・更新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・情報網整備基金：防災行政無線、村内放送施設及び情報網の整備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・地域福祉基金：福祉の向上、高齢者保健福祉の支援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・ふるさと振興基金：地域振興事業に係る財源として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・双子キャンプ場整備基金：増減なし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・情報網基盤整備基金：デジタル防災無線整備に係る財源として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百万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・森林保全対策基金：増減なし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・双子キャンプ場整備基金：カリコボーズの宿リニューアル事業のため、毎年１億円程度を積立予定。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・情報網整備基金：情報網の大規模更新に備えて、毎年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億円程度を積立予定。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・財源不足分の調整の役割を担っており、取り崩し額が積立額を下回ったため。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年度は特に災害復旧工事施越事業の取り崩しが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億円必要であったため、取り崩し額が大幅に増えた。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・予算編成をする上で重要な基金であるため、状況を把握しながら、取り崩し、積み増す等を計画的に行っていきたい。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・地方債の償還計画を踏まえ、今後も取り崩し、積み増し等計画的に行っていきたい。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1E1C546-BF49-475A-A9F8-BAD8203D55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3908587-E0EF-4869-BB2E-1EAACE17DF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64366976-717B-4E4B-A6AF-AA0A552DDEA8}"/>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62F9B5C-A1B3-4A3A-864B-B38077DA80C7}"/>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F17918BE-3C79-4A91-9260-1E9349145807}"/>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256D68C2-5C17-4BD1-9633-425D4A31B0E9}"/>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4E5A5C3-CF4D-47B2-8DC4-70130F8508DC}"/>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E8FA5AB-F244-4984-A985-9DCA2A3E7A36}"/>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971E0FBE-80CC-4BAE-8734-FE3151E174AD}"/>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D1F3598-2F1E-4605-82DF-83EE6B1B12FF}"/>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8DE60F9-A692-4DD4-93E2-FA5A17D51866}"/>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39F10F41-7129-465A-AB51-3B85DD1AAF21}"/>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C799B68D-6AF4-4858-B220-EAE7ED55E628}"/>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63B3995-236E-4977-BF0D-B18CAAB2FFEF}"/>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8045896-BB8E-4DFC-8AE9-728662A061E7}"/>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A828161-4EF5-43B3-B71A-6BA633795D84}"/>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C3E5011-C052-4FED-9BB0-2C6B46EB9CC1}"/>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674FF229-FCBB-4B8A-BEB3-104C410E0EFC}"/>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B7D1492E-CC6E-464C-B9E6-48DEB828E105}"/>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AE885184-DD2D-45DD-8C8A-4CF9E061E66B}"/>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5191491F-7AED-44C5-B5C3-D503BC27A507}"/>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59D15E41-E074-4AC3-9200-10569C901177}"/>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BC4C721-C1BF-4554-8CC6-4B43EF2DDCBC}"/>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582AFC5-B6C9-488E-93A1-FF6749AF10C1}"/>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B24DD2B5-357D-4AB1-A43A-D9FCA2625D27}"/>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52ABFC0-8F3E-4C9B-B134-562DF5013713}"/>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4F7A75AB-D8EB-4CF6-A3C9-0AC7FAAD63A2}"/>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70622C1-2F7C-46E5-AFAE-C0050C851CEC}"/>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1F3F51B-10BE-4E2E-BC35-D944378216F7}"/>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D58AE35F-7914-4A10-BF9E-6A0112309746}"/>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F198B3CA-411E-461C-8CFD-0AF624244CFC}"/>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7EF657B-5188-4376-888D-5C91ABE04D8C}"/>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7E6E61B-0574-4BF8-ACA3-4FF15D1C94DE}"/>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9D5B4706-FC7E-400E-8370-3A2A79708616}"/>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F180D12B-833C-40B4-97B3-A0567D3C8308}"/>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6C33FBC3-66CC-49DC-9580-3446411EB2A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BB102BC-98F8-424A-B79A-8BE977E6FBDE}"/>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F23A8287-4DE4-4D81-8757-A74223536CF3}"/>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5BDEEC0A-8F4C-46F4-AF07-1C1B2E67C6C3}"/>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633185F-DC7A-465E-91C3-02246B4A92A4}"/>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B0BDF68-EF53-499C-BD42-1D3224A92CD1}"/>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CAE76FB-7B42-4719-BEA1-EA8D85A11DDC}"/>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7EF0154B-3C5D-4EAA-8AA0-F7BEA0D13677}"/>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F610D47-3380-4420-BE06-62756D63FE26}"/>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2CE2326-60D4-4A29-9F7E-8C703DCAEB6A}"/>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83CA5673-DA22-4C5A-9961-5AACA29C821C}"/>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EE703ABB-FB4A-4D45-9613-7DE2F554AF65}"/>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DEAF140-AE31-4814-AFDA-4444BE07CF8B}"/>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FFF871B7-E0D6-45F1-AF97-177054665F11}"/>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DBADCA0B-1883-4F30-88DF-51C95E0C4527}"/>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C88F09EA-4CD9-4752-AB41-983F4CF927AE}"/>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6E05C8DF-50B6-441E-B098-C52ECC90B649}"/>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9F1401DA-BD41-489D-896B-7B0C7976CF3C}"/>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76860DDA-5687-4AF7-9ABA-4A1AB1155853}"/>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519FA33E-72DA-4CDC-89DE-93A9673031CB}"/>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6E3E5EB0-70F6-4380-8145-2909842CF1CB}"/>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FBFBB933-AAB7-4934-9396-42756F60CD6B}"/>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有形固定資産減価償却率は、全国平均や類似団体の平均を上回っている。公共施設総合管理計画に基づき施設の維持管理を適正に進めていく。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2A867CA2-FC6C-4D38-874B-F3EE20CC2B3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9807D63E-F94F-4850-B7D3-DAFEA1413A91}"/>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7F24F05B-DE01-4306-9943-E5DEA57705DD}"/>
            </a:ext>
          </a:extLst>
        </xdr:cNvPr>
        <xdr:cNvSpPr txBox="1"/>
      </xdr:nvSpPr>
      <xdr:spPr>
        <a:xfrm>
          <a:off x="72151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347E6EC-A050-43AD-B189-957AE8FFB05C}"/>
            </a:ext>
          </a:extLst>
        </xdr:cNvPr>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FA2504D1-0321-4079-9599-BE977E15FB3E}"/>
            </a:ext>
          </a:extLst>
        </xdr:cNvPr>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3160A26E-1D9F-441A-A986-D1331F5CDB8C}"/>
            </a:ext>
          </a:extLst>
        </xdr:cNvPr>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D5143D07-0140-4DBC-AEFA-EEEA0BC31E26}"/>
            </a:ext>
          </a:extLst>
        </xdr:cNvPr>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C8B87782-DDE6-4EE9-AADA-0D2ADE601334}"/>
            </a:ext>
          </a:extLst>
        </xdr:cNvPr>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5927822D-EC1B-4576-8DA0-0B9A3E9C21C0}"/>
            </a:ext>
          </a:extLst>
        </xdr:cNvPr>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68B8BDF-BA51-499B-ADBD-D2D225662E9B}"/>
            </a:ext>
          </a:extLst>
        </xdr:cNvPr>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A2B4D838-3E3F-4CEB-B3B3-7DFD3AD3E9FB}"/>
            </a:ext>
          </a:extLst>
        </xdr:cNvPr>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C68505A7-2B3C-4CB8-8B33-F823FEE17BD9}"/>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5BBB662-5999-4121-8CC8-596BDF369571}"/>
            </a:ext>
          </a:extLst>
        </xdr:cNvPr>
        <xdr:cNvSpPr txBox="1"/>
      </xdr:nvSpPr>
      <xdr:spPr>
        <a:xfrm>
          <a:off x="801248" y="400004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068AB9F-82D1-4B3C-BC62-9163D0B3CA3E}"/>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78BA2BD4-539D-4C37-836B-FC1CEF9D7DF9}"/>
            </a:ext>
          </a:extLst>
        </xdr:cNvPr>
        <xdr:cNvCxnSpPr/>
      </xdr:nvCxnSpPr>
      <xdr:spPr>
        <a:xfrm flipV="1">
          <a:off x="4206240" y="4585970"/>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84AF7441-4B8C-4F76-9781-982128BDE283}"/>
            </a:ext>
          </a:extLst>
        </xdr:cNvPr>
        <xdr:cNvSpPr txBox="1"/>
      </xdr:nvSpPr>
      <xdr:spPr>
        <a:xfrm>
          <a:off x="4258945" y="5711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8F7569F8-D958-4FB4-842B-7048858600E5}"/>
            </a:ext>
          </a:extLst>
        </xdr:cNvPr>
        <xdr:cNvCxnSpPr/>
      </xdr:nvCxnSpPr>
      <xdr:spPr>
        <a:xfrm>
          <a:off x="4119245" y="570788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18ADC971-0D06-424C-B14E-773375ACBCEC}"/>
            </a:ext>
          </a:extLst>
        </xdr:cNvPr>
        <xdr:cNvSpPr txBox="1"/>
      </xdr:nvSpPr>
      <xdr:spPr>
        <a:xfrm>
          <a:off x="4258945" y="436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2BC4CD6E-9020-4F7A-A16F-A63AC083CCDC}"/>
            </a:ext>
          </a:extLst>
        </xdr:cNvPr>
        <xdr:cNvCxnSpPr/>
      </xdr:nvCxnSpPr>
      <xdr:spPr>
        <a:xfrm>
          <a:off x="4119245" y="458597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6A10E54A-5B85-471E-9B0F-EFFC59DD1032}"/>
            </a:ext>
          </a:extLst>
        </xdr:cNvPr>
        <xdr:cNvSpPr txBox="1"/>
      </xdr:nvSpPr>
      <xdr:spPr>
        <a:xfrm>
          <a:off x="4258945" y="5182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307C7931-0FE6-43FC-9A17-3686718652B7}"/>
            </a:ext>
          </a:extLst>
        </xdr:cNvPr>
        <xdr:cNvSpPr/>
      </xdr:nvSpPr>
      <xdr:spPr>
        <a:xfrm>
          <a:off x="4157345" y="5327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80" name="フローチャート: 判断 79">
          <a:extLst>
            <a:ext uri="{FF2B5EF4-FFF2-40B4-BE49-F238E27FC236}">
              <a16:creationId xmlns:a16="http://schemas.microsoft.com/office/drawing/2014/main" id="{9701143B-C27A-4324-9299-6D1DF1A40FBB}"/>
            </a:ext>
          </a:extLst>
        </xdr:cNvPr>
        <xdr:cNvSpPr/>
      </xdr:nvSpPr>
      <xdr:spPr>
        <a:xfrm>
          <a:off x="353758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87376</xdr:rowOff>
    </xdr:from>
    <xdr:to>
      <xdr:col>15</xdr:col>
      <xdr:colOff>187325</xdr:colOff>
      <xdr:row>32</xdr:row>
      <xdr:rowOff>17526</xdr:rowOff>
    </xdr:to>
    <xdr:sp macro="" textlink="">
      <xdr:nvSpPr>
        <xdr:cNvPr id="81" name="フローチャート: 判断 80">
          <a:extLst>
            <a:ext uri="{FF2B5EF4-FFF2-40B4-BE49-F238E27FC236}">
              <a16:creationId xmlns:a16="http://schemas.microsoft.com/office/drawing/2014/main" id="{63535CE5-2F16-410E-8F1C-2F78127FBC52}"/>
            </a:ext>
          </a:extLst>
        </xdr:cNvPr>
        <xdr:cNvSpPr/>
      </xdr:nvSpPr>
      <xdr:spPr>
        <a:xfrm>
          <a:off x="2867025" y="52842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82" name="フローチャート: 判断 81">
          <a:extLst>
            <a:ext uri="{FF2B5EF4-FFF2-40B4-BE49-F238E27FC236}">
              <a16:creationId xmlns:a16="http://schemas.microsoft.com/office/drawing/2014/main" id="{4A4C953C-09C7-45FC-AB9D-CD65FC5B1A42}"/>
            </a:ext>
          </a:extLst>
        </xdr:cNvPr>
        <xdr:cNvSpPr/>
      </xdr:nvSpPr>
      <xdr:spPr>
        <a:xfrm>
          <a:off x="2196465" y="52583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31242</xdr:rowOff>
    </xdr:from>
    <xdr:to>
      <xdr:col>7</xdr:col>
      <xdr:colOff>187325</xdr:colOff>
      <xdr:row>31</xdr:row>
      <xdr:rowOff>132842</xdr:rowOff>
    </xdr:to>
    <xdr:sp macro="" textlink="">
      <xdr:nvSpPr>
        <xdr:cNvPr id="83" name="フローチャート: 判断 82">
          <a:extLst>
            <a:ext uri="{FF2B5EF4-FFF2-40B4-BE49-F238E27FC236}">
              <a16:creationId xmlns:a16="http://schemas.microsoft.com/office/drawing/2014/main" id="{E21281F1-F5D6-4BB7-A8D8-C990CF242ACA}"/>
            </a:ext>
          </a:extLst>
        </xdr:cNvPr>
        <xdr:cNvSpPr/>
      </xdr:nvSpPr>
      <xdr:spPr>
        <a:xfrm>
          <a:off x="1525905" y="52280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4EBF80F4-DFF6-4FCA-A1BE-B85D5A6797FB}"/>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694A2268-A3BD-4A4E-8796-BB0B9FB6DB18}"/>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D7BB21E-2AD2-4479-92E2-80FCE8E656BE}"/>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95C6E942-B168-4762-B318-465F76234B56}"/>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398750A6-A242-4BDC-8211-6F5D5F393979}"/>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53213</xdr:rowOff>
    </xdr:from>
    <xdr:to>
      <xdr:col>23</xdr:col>
      <xdr:colOff>136525</xdr:colOff>
      <xdr:row>33</xdr:row>
      <xdr:rowOff>154813</xdr:rowOff>
    </xdr:to>
    <xdr:sp macro="" textlink="">
      <xdr:nvSpPr>
        <xdr:cNvPr id="89" name="楕円 88">
          <a:extLst>
            <a:ext uri="{FF2B5EF4-FFF2-40B4-BE49-F238E27FC236}">
              <a16:creationId xmlns:a16="http://schemas.microsoft.com/office/drawing/2014/main" id="{B4803146-823D-408E-8228-7A67E82731F1}"/>
            </a:ext>
          </a:extLst>
        </xdr:cNvPr>
        <xdr:cNvSpPr/>
      </xdr:nvSpPr>
      <xdr:spPr>
        <a:xfrm>
          <a:off x="4157345" y="558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139590</xdr:rowOff>
    </xdr:from>
    <xdr:ext cx="405111" cy="259045"/>
    <xdr:sp macro="" textlink="">
      <xdr:nvSpPr>
        <xdr:cNvPr id="90" name="有形固定資産減価償却率該当値テキスト">
          <a:extLst>
            <a:ext uri="{FF2B5EF4-FFF2-40B4-BE49-F238E27FC236}">
              <a16:creationId xmlns:a16="http://schemas.microsoft.com/office/drawing/2014/main" id="{F0C021AA-144E-40E0-BA41-BEAE2B6A5B19}"/>
            </a:ext>
          </a:extLst>
        </xdr:cNvPr>
        <xdr:cNvSpPr txBox="1"/>
      </xdr:nvSpPr>
      <xdr:spPr>
        <a:xfrm>
          <a:off x="4258945" y="5504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33782</xdr:rowOff>
    </xdr:from>
    <xdr:to>
      <xdr:col>19</xdr:col>
      <xdr:colOff>187325</xdr:colOff>
      <xdr:row>33</xdr:row>
      <xdr:rowOff>135382</xdr:rowOff>
    </xdr:to>
    <xdr:sp macro="" textlink="">
      <xdr:nvSpPr>
        <xdr:cNvPr id="91" name="楕円 90">
          <a:extLst>
            <a:ext uri="{FF2B5EF4-FFF2-40B4-BE49-F238E27FC236}">
              <a16:creationId xmlns:a16="http://schemas.microsoft.com/office/drawing/2014/main" id="{3DD2A23E-30A3-4E0C-81F5-5577BD1534FA}"/>
            </a:ext>
          </a:extLst>
        </xdr:cNvPr>
        <xdr:cNvSpPr/>
      </xdr:nvSpPr>
      <xdr:spPr>
        <a:xfrm>
          <a:off x="3537585" y="556590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84582</xdr:rowOff>
    </xdr:from>
    <xdr:to>
      <xdr:col>23</xdr:col>
      <xdr:colOff>85725</xdr:colOff>
      <xdr:row>33</xdr:row>
      <xdr:rowOff>104013</xdr:rowOff>
    </xdr:to>
    <xdr:cxnSp macro="">
      <xdr:nvCxnSpPr>
        <xdr:cNvPr id="92" name="直線コネクタ 91">
          <a:extLst>
            <a:ext uri="{FF2B5EF4-FFF2-40B4-BE49-F238E27FC236}">
              <a16:creationId xmlns:a16="http://schemas.microsoft.com/office/drawing/2014/main" id="{02F3F027-AA67-4876-9916-546C354A61AA}"/>
            </a:ext>
          </a:extLst>
        </xdr:cNvPr>
        <xdr:cNvCxnSpPr/>
      </xdr:nvCxnSpPr>
      <xdr:spPr>
        <a:xfrm>
          <a:off x="3588385" y="5616702"/>
          <a:ext cx="6197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5715</xdr:rowOff>
    </xdr:from>
    <xdr:to>
      <xdr:col>15</xdr:col>
      <xdr:colOff>187325</xdr:colOff>
      <xdr:row>33</xdr:row>
      <xdr:rowOff>107315</xdr:rowOff>
    </xdr:to>
    <xdr:sp macro="" textlink="">
      <xdr:nvSpPr>
        <xdr:cNvPr id="93" name="楕円 92">
          <a:extLst>
            <a:ext uri="{FF2B5EF4-FFF2-40B4-BE49-F238E27FC236}">
              <a16:creationId xmlns:a16="http://schemas.microsoft.com/office/drawing/2014/main" id="{35A8FBD1-5548-47AA-8D19-18EE64F4F2F1}"/>
            </a:ext>
          </a:extLst>
        </xdr:cNvPr>
        <xdr:cNvSpPr/>
      </xdr:nvSpPr>
      <xdr:spPr>
        <a:xfrm>
          <a:off x="2867025" y="55378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56515</xdr:rowOff>
    </xdr:from>
    <xdr:to>
      <xdr:col>19</xdr:col>
      <xdr:colOff>136525</xdr:colOff>
      <xdr:row>33</xdr:row>
      <xdr:rowOff>84582</xdr:rowOff>
    </xdr:to>
    <xdr:cxnSp macro="">
      <xdr:nvCxnSpPr>
        <xdr:cNvPr id="94" name="直線コネクタ 93">
          <a:extLst>
            <a:ext uri="{FF2B5EF4-FFF2-40B4-BE49-F238E27FC236}">
              <a16:creationId xmlns:a16="http://schemas.microsoft.com/office/drawing/2014/main" id="{D46887B9-224C-4128-9FAD-45045A5C712F}"/>
            </a:ext>
          </a:extLst>
        </xdr:cNvPr>
        <xdr:cNvCxnSpPr/>
      </xdr:nvCxnSpPr>
      <xdr:spPr>
        <a:xfrm>
          <a:off x="2917825" y="5588635"/>
          <a:ext cx="67056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166370</xdr:rowOff>
    </xdr:from>
    <xdr:to>
      <xdr:col>11</xdr:col>
      <xdr:colOff>187325</xdr:colOff>
      <xdr:row>33</xdr:row>
      <xdr:rowOff>96520</xdr:rowOff>
    </xdr:to>
    <xdr:sp macro="" textlink="">
      <xdr:nvSpPr>
        <xdr:cNvPr id="95" name="楕円 94">
          <a:extLst>
            <a:ext uri="{FF2B5EF4-FFF2-40B4-BE49-F238E27FC236}">
              <a16:creationId xmlns:a16="http://schemas.microsoft.com/office/drawing/2014/main" id="{2958B80B-5754-4ED4-8D27-502C04420B47}"/>
            </a:ext>
          </a:extLst>
        </xdr:cNvPr>
        <xdr:cNvSpPr/>
      </xdr:nvSpPr>
      <xdr:spPr>
        <a:xfrm>
          <a:off x="2196465" y="55308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45720</xdr:rowOff>
    </xdr:from>
    <xdr:to>
      <xdr:col>15</xdr:col>
      <xdr:colOff>136525</xdr:colOff>
      <xdr:row>33</xdr:row>
      <xdr:rowOff>56515</xdr:rowOff>
    </xdr:to>
    <xdr:cxnSp macro="">
      <xdr:nvCxnSpPr>
        <xdr:cNvPr id="96" name="直線コネクタ 95">
          <a:extLst>
            <a:ext uri="{FF2B5EF4-FFF2-40B4-BE49-F238E27FC236}">
              <a16:creationId xmlns:a16="http://schemas.microsoft.com/office/drawing/2014/main" id="{13312BD6-39C3-4071-8FEA-A831FA5958ED}"/>
            </a:ext>
          </a:extLst>
        </xdr:cNvPr>
        <xdr:cNvCxnSpPr/>
      </xdr:nvCxnSpPr>
      <xdr:spPr>
        <a:xfrm>
          <a:off x="2247265" y="5577840"/>
          <a:ext cx="67056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140462</xdr:rowOff>
    </xdr:from>
    <xdr:to>
      <xdr:col>7</xdr:col>
      <xdr:colOff>187325</xdr:colOff>
      <xdr:row>33</xdr:row>
      <xdr:rowOff>70612</xdr:rowOff>
    </xdr:to>
    <xdr:sp macro="" textlink="">
      <xdr:nvSpPr>
        <xdr:cNvPr id="97" name="楕円 96">
          <a:extLst>
            <a:ext uri="{FF2B5EF4-FFF2-40B4-BE49-F238E27FC236}">
              <a16:creationId xmlns:a16="http://schemas.microsoft.com/office/drawing/2014/main" id="{6FE044F6-9D0D-45F5-A1F1-0BC9EF469853}"/>
            </a:ext>
          </a:extLst>
        </xdr:cNvPr>
        <xdr:cNvSpPr/>
      </xdr:nvSpPr>
      <xdr:spPr>
        <a:xfrm>
          <a:off x="1525905" y="55049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33</xdr:row>
      <xdr:rowOff>19812</xdr:rowOff>
    </xdr:from>
    <xdr:to>
      <xdr:col>11</xdr:col>
      <xdr:colOff>136525</xdr:colOff>
      <xdr:row>33</xdr:row>
      <xdr:rowOff>45720</xdr:rowOff>
    </xdr:to>
    <xdr:cxnSp macro="">
      <xdr:nvCxnSpPr>
        <xdr:cNvPr id="98" name="直線コネクタ 97">
          <a:extLst>
            <a:ext uri="{FF2B5EF4-FFF2-40B4-BE49-F238E27FC236}">
              <a16:creationId xmlns:a16="http://schemas.microsoft.com/office/drawing/2014/main" id="{95FA7566-D0ED-4B6B-86FF-9B7A0AAAB06C}"/>
            </a:ext>
          </a:extLst>
        </xdr:cNvPr>
        <xdr:cNvCxnSpPr/>
      </xdr:nvCxnSpPr>
      <xdr:spPr>
        <a:xfrm>
          <a:off x="1576705" y="5551932"/>
          <a:ext cx="67056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57802</xdr:rowOff>
    </xdr:from>
    <xdr:ext cx="405111" cy="259045"/>
    <xdr:sp macro="" textlink="">
      <xdr:nvSpPr>
        <xdr:cNvPr id="99" name="n_1aveValue有形固定資産減価償却率">
          <a:extLst>
            <a:ext uri="{FF2B5EF4-FFF2-40B4-BE49-F238E27FC236}">
              <a16:creationId xmlns:a16="http://schemas.microsoft.com/office/drawing/2014/main" id="{0A1B1BA3-B708-4296-A932-E2DFF83641F1}"/>
            </a:ext>
          </a:extLst>
        </xdr:cNvPr>
        <xdr:cNvSpPr txBox="1"/>
      </xdr:nvSpPr>
      <xdr:spPr>
        <a:xfrm>
          <a:off x="339598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34053</xdr:rowOff>
    </xdr:from>
    <xdr:ext cx="405111" cy="259045"/>
    <xdr:sp macro="" textlink="">
      <xdr:nvSpPr>
        <xdr:cNvPr id="100" name="n_2aveValue有形固定資産減価償却率">
          <a:extLst>
            <a:ext uri="{FF2B5EF4-FFF2-40B4-BE49-F238E27FC236}">
              <a16:creationId xmlns:a16="http://schemas.microsoft.com/office/drawing/2014/main" id="{E66494B7-C1C4-4C58-A590-88CB2514FB3A}"/>
            </a:ext>
          </a:extLst>
        </xdr:cNvPr>
        <xdr:cNvSpPr txBox="1"/>
      </xdr:nvSpPr>
      <xdr:spPr>
        <a:xfrm>
          <a:off x="2738129" y="506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8145</xdr:rowOff>
    </xdr:from>
    <xdr:ext cx="405111" cy="259045"/>
    <xdr:sp macro="" textlink="">
      <xdr:nvSpPr>
        <xdr:cNvPr id="101" name="n_3aveValue有形固定資産減価償却率">
          <a:extLst>
            <a:ext uri="{FF2B5EF4-FFF2-40B4-BE49-F238E27FC236}">
              <a16:creationId xmlns:a16="http://schemas.microsoft.com/office/drawing/2014/main" id="{97FBB1E7-340B-4C32-8345-16DEED5D3523}"/>
            </a:ext>
          </a:extLst>
        </xdr:cNvPr>
        <xdr:cNvSpPr txBox="1"/>
      </xdr:nvSpPr>
      <xdr:spPr>
        <a:xfrm>
          <a:off x="2067569" y="503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149369</xdr:rowOff>
    </xdr:from>
    <xdr:ext cx="405111" cy="259045"/>
    <xdr:sp macro="" textlink="">
      <xdr:nvSpPr>
        <xdr:cNvPr id="102" name="n_4aveValue有形固定資産減価償却率">
          <a:extLst>
            <a:ext uri="{FF2B5EF4-FFF2-40B4-BE49-F238E27FC236}">
              <a16:creationId xmlns:a16="http://schemas.microsoft.com/office/drawing/2014/main" id="{8369E7D7-EBF7-4018-87CE-03ED3872C755}"/>
            </a:ext>
          </a:extLst>
        </xdr:cNvPr>
        <xdr:cNvSpPr txBox="1"/>
      </xdr:nvSpPr>
      <xdr:spPr>
        <a:xfrm>
          <a:off x="1397009" y="5010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126509</xdr:rowOff>
    </xdr:from>
    <xdr:ext cx="405111" cy="259045"/>
    <xdr:sp macro="" textlink="">
      <xdr:nvSpPr>
        <xdr:cNvPr id="103" name="n_1mainValue有形固定資産減価償却率">
          <a:extLst>
            <a:ext uri="{FF2B5EF4-FFF2-40B4-BE49-F238E27FC236}">
              <a16:creationId xmlns:a16="http://schemas.microsoft.com/office/drawing/2014/main" id="{8088F616-A854-4B93-B12F-AAA7899373CA}"/>
            </a:ext>
          </a:extLst>
        </xdr:cNvPr>
        <xdr:cNvSpPr txBox="1"/>
      </xdr:nvSpPr>
      <xdr:spPr>
        <a:xfrm>
          <a:off x="3395989" y="5658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98442</xdr:rowOff>
    </xdr:from>
    <xdr:ext cx="405111" cy="259045"/>
    <xdr:sp macro="" textlink="">
      <xdr:nvSpPr>
        <xdr:cNvPr id="104" name="n_2mainValue有形固定資産減価償却率">
          <a:extLst>
            <a:ext uri="{FF2B5EF4-FFF2-40B4-BE49-F238E27FC236}">
              <a16:creationId xmlns:a16="http://schemas.microsoft.com/office/drawing/2014/main" id="{6F30C2F9-DF16-41BE-93FC-F6AD9C238365}"/>
            </a:ext>
          </a:extLst>
        </xdr:cNvPr>
        <xdr:cNvSpPr txBox="1"/>
      </xdr:nvSpPr>
      <xdr:spPr>
        <a:xfrm>
          <a:off x="2738129" y="5630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87647</xdr:rowOff>
    </xdr:from>
    <xdr:ext cx="405111" cy="259045"/>
    <xdr:sp macro="" textlink="">
      <xdr:nvSpPr>
        <xdr:cNvPr id="105" name="n_3mainValue有形固定資産減価償却率">
          <a:extLst>
            <a:ext uri="{FF2B5EF4-FFF2-40B4-BE49-F238E27FC236}">
              <a16:creationId xmlns:a16="http://schemas.microsoft.com/office/drawing/2014/main" id="{F6DFBBF4-0567-43DF-AE22-8C438C50FDE5}"/>
            </a:ext>
          </a:extLst>
        </xdr:cNvPr>
        <xdr:cNvSpPr txBox="1"/>
      </xdr:nvSpPr>
      <xdr:spPr>
        <a:xfrm>
          <a:off x="2067569"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61739</xdr:rowOff>
    </xdr:from>
    <xdr:ext cx="405111" cy="259045"/>
    <xdr:sp macro="" textlink="">
      <xdr:nvSpPr>
        <xdr:cNvPr id="106" name="n_4mainValue有形固定資産減価償却率">
          <a:extLst>
            <a:ext uri="{FF2B5EF4-FFF2-40B4-BE49-F238E27FC236}">
              <a16:creationId xmlns:a16="http://schemas.microsoft.com/office/drawing/2014/main" id="{0E170EB7-9A31-40FC-93D3-1415131E9319}"/>
            </a:ext>
          </a:extLst>
        </xdr:cNvPr>
        <xdr:cNvSpPr txBox="1"/>
      </xdr:nvSpPr>
      <xdr:spPr>
        <a:xfrm>
          <a:off x="1397009" y="559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CCFA3AF3-3767-4210-A224-556D3326F9E5}"/>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F353BEEB-1375-472B-A1BA-88CA5C3C2EA7}"/>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B3B1A5F9-F96F-4C42-BB12-54C7DB7883C8}"/>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2C2C73A7-151E-4D92-8721-173600C37768}"/>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C3F6DFDF-76A8-4CD9-AE98-7405FCAB0483}"/>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B9D8679-356F-4719-B81C-673773D0139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B184265-C091-46F5-9C9F-3FB773789F2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A8795B7-DC91-4D27-BEDB-CF98285BE41E}"/>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5D61320B-6EDF-4292-8C32-AA2C02B8707B}"/>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D685EBF9-8207-4A57-B565-379A20C0B96A}"/>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ED21B65B-B533-40CE-B3AD-364ED96002F2}"/>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08C7CCCA-D4AA-44A0-BE81-9AF43073ED61}"/>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5AAD510-F26F-4CEA-B4F3-753B0AD7A54F}"/>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債務償還比率については、全国平均や類似団体の平均を下回っている。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今後も地方債等の債務が高くならないように注意を図っていく必要がある。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E6D2CB9-0D26-41D8-B18A-B7DE966F262F}"/>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FC77EBFE-F66A-4E7A-896D-8EE5957566E3}"/>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A504B694-D11B-47A1-916A-694FBF7CFC9B}"/>
            </a:ext>
          </a:extLst>
        </xdr:cNvPr>
        <xdr:cNvSpPr txBox="1"/>
      </xdr:nvSpPr>
      <xdr:spPr>
        <a:xfrm>
          <a:off x="9486041" y="610951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DCEE0B1D-5B3A-4022-8B1A-C80246C7E7B6}"/>
            </a:ext>
          </a:extLst>
        </xdr:cNvPr>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17E512E1-9896-4264-8B1D-ED194DA0307C}"/>
            </a:ext>
          </a:extLst>
        </xdr:cNvPr>
        <xdr:cNvSpPr txBox="1"/>
      </xdr:nvSpPr>
      <xdr:spPr>
        <a:xfrm>
          <a:off x="9486041" y="580870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F7F41546-29E7-4166-B7B6-CF32B67ED8A7}"/>
            </a:ext>
          </a:extLst>
        </xdr:cNvPr>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DEAFC8AE-2ABF-4DFA-8B65-33F0C302F545}"/>
            </a:ext>
          </a:extLst>
        </xdr:cNvPr>
        <xdr:cNvSpPr txBox="1"/>
      </xdr:nvSpPr>
      <xdr:spPr>
        <a:xfrm>
          <a:off x="9486041" y="550789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A8BB73AA-C1F6-4FF3-8BCE-09581A3DC0F5}"/>
            </a:ext>
          </a:extLst>
        </xdr:cNvPr>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41497C8E-03C8-45AA-A946-3935C852E7A1}"/>
            </a:ext>
          </a:extLst>
        </xdr:cNvPr>
        <xdr:cNvSpPr txBox="1"/>
      </xdr:nvSpPr>
      <xdr:spPr>
        <a:xfrm>
          <a:off x="9542936" y="520327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40BC2348-8341-4591-97D0-F94C70614767}"/>
            </a:ext>
          </a:extLst>
        </xdr:cNvPr>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EF73776C-EF04-4EAA-8FF6-B1AD882EE363}"/>
            </a:ext>
          </a:extLst>
        </xdr:cNvPr>
        <xdr:cNvSpPr txBox="1"/>
      </xdr:nvSpPr>
      <xdr:spPr>
        <a:xfrm>
          <a:off x="9542936" y="490247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B97B8FD9-D273-4E7D-ABAA-2A912494590C}"/>
            </a:ext>
          </a:extLst>
        </xdr:cNvPr>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B8E3972C-4D98-488E-B01A-85506A6684B3}"/>
            </a:ext>
          </a:extLst>
        </xdr:cNvPr>
        <xdr:cNvSpPr txBox="1"/>
      </xdr:nvSpPr>
      <xdr:spPr>
        <a:xfrm>
          <a:off x="9542936" y="4601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5E8EBBD5-8393-4187-8DB5-BD437EA70DBC}"/>
            </a:ext>
          </a:extLst>
        </xdr:cNvPr>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5DC5E6BA-A70C-43F9-97C0-B621C6814546}"/>
            </a:ext>
          </a:extLst>
        </xdr:cNvPr>
        <xdr:cNvSpPr txBox="1"/>
      </xdr:nvSpPr>
      <xdr:spPr>
        <a:xfrm>
          <a:off x="9645528" y="430085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DE1F92C1-B35E-463C-BB05-5924C1CCB638}"/>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F60D2D45-8562-4D63-B159-02247A92111D}"/>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7B8F8D52-56C0-41E6-B16C-2852F9FF664F}"/>
            </a:ext>
          </a:extLst>
        </xdr:cNvPr>
        <xdr:cNvCxnSpPr/>
      </xdr:nvCxnSpPr>
      <xdr:spPr>
        <a:xfrm flipV="1">
          <a:off x="13027660" y="4390843"/>
          <a:ext cx="1269" cy="131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C2FE1CB7-B568-4C74-9972-2E5785611DD7}"/>
            </a:ext>
          </a:extLst>
        </xdr:cNvPr>
        <xdr:cNvSpPr txBox="1"/>
      </xdr:nvSpPr>
      <xdr:spPr>
        <a:xfrm>
          <a:off x="13080365" y="57026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98E07B2A-7318-4538-AFF2-08888EC08895}"/>
            </a:ext>
          </a:extLst>
        </xdr:cNvPr>
        <xdr:cNvCxnSpPr/>
      </xdr:nvCxnSpPr>
      <xdr:spPr>
        <a:xfrm>
          <a:off x="12963525" y="57026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C6495C0-F076-4E9D-9C7D-69764581B4C3}"/>
            </a:ext>
          </a:extLst>
        </xdr:cNvPr>
        <xdr:cNvSpPr txBox="1"/>
      </xdr:nvSpPr>
      <xdr:spPr>
        <a:xfrm>
          <a:off x="13080365" y="41736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E6CFB4F5-4807-495E-9110-B98F1FBE8DA8}"/>
            </a:ext>
          </a:extLst>
        </xdr:cNvPr>
        <xdr:cNvCxnSpPr/>
      </xdr:nvCxnSpPr>
      <xdr:spPr>
        <a:xfrm>
          <a:off x="12963525" y="4390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BCFE771D-31A4-4B78-A94E-379D47F8A64E}"/>
            </a:ext>
          </a:extLst>
        </xdr:cNvPr>
        <xdr:cNvSpPr txBox="1"/>
      </xdr:nvSpPr>
      <xdr:spPr>
        <a:xfrm>
          <a:off x="13080365" y="4613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C8BC8E37-EE54-4EAE-B00E-65FDB4EE9D9D}"/>
            </a:ext>
          </a:extLst>
        </xdr:cNvPr>
        <xdr:cNvSpPr/>
      </xdr:nvSpPr>
      <xdr:spPr>
        <a:xfrm>
          <a:off x="13001625" y="4634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27</xdr:row>
      <xdr:rowOff>114270</xdr:rowOff>
    </xdr:from>
    <xdr:to>
      <xdr:col>72</xdr:col>
      <xdr:colOff>123825</xdr:colOff>
      <xdr:row>28</xdr:row>
      <xdr:rowOff>44420</xdr:rowOff>
    </xdr:to>
    <xdr:sp macro="" textlink="">
      <xdr:nvSpPr>
        <xdr:cNvPr id="144" name="フローチャート: 判断 143">
          <a:extLst>
            <a:ext uri="{FF2B5EF4-FFF2-40B4-BE49-F238E27FC236}">
              <a16:creationId xmlns:a16="http://schemas.microsoft.com/office/drawing/2014/main" id="{3B7D83E5-48EE-4F1E-ACB0-8F0396C0EA31}"/>
            </a:ext>
          </a:extLst>
        </xdr:cNvPr>
        <xdr:cNvSpPr/>
      </xdr:nvSpPr>
      <xdr:spPr>
        <a:xfrm>
          <a:off x="12359005" y="4640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93811</xdr:rowOff>
    </xdr:from>
    <xdr:to>
      <xdr:col>68</xdr:col>
      <xdr:colOff>123825</xdr:colOff>
      <xdr:row>28</xdr:row>
      <xdr:rowOff>23961</xdr:rowOff>
    </xdr:to>
    <xdr:sp macro="" textlink="">
      <xdr:nvSpPr>
        <xdr:cNvPr id="145" name="フローチャート: 判断 144">
          <a:extLst>
            <a:ext uri="{FF2B5EF4-FFF2-40B4-BE49-F238E27FC236}">
              <a16:creationId xmlns:a16="http://schemas.microsoft.com/office/drawing/2014/main" id="{3605E02E-F625-4826-A031-FC54AD3F250F}"/>
            </a:ext>
          </a:extLst>
        </xdr:cNvPr>
        <xdr:cNvSpPr/>
      </xdr:nvSpPr>
      <xdr:spPr>
        <a:xfrm>
          <a:off x="11688445" y="46200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65332</xdr:rowOff>
    </xdr:from>
    <xdr:to>
      <xdr:col>64</xdr:col>
      <xdr:colOff>123825</xdr:colOff>
      <xdr:row>27</xdr:row>
      <xdr:rowOff>166932</xdr:rowOff>
    </xdr:to>
    <xdr:sp macro="" textlink="">
      <xdr:nvSpPr>
        <xdr:cNvPr id="146" name="フローチャート: 判断 145">
          <a:extLst>
            <a:ext uri="{FF2B5EF4-FFF2-40B4-BE49-F238E27FC236}">
              <a16:creationId xmlns:a16="http://schemas.microsoft.com/office/drawing/2014/main" id="{C945ADD4-12B3-44D8-8A3A-8608279E55D5}"/>
            </a:ext>
          </a:extLst>
        </xdr:cNvPr>
        <xdr:cNvSpPr/>
      </xdr:nvSpPr>
      <xdr:spPr>
        <a:xfrm>
          <a:off x="11017885" y="459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27</xdr:row>
      <xdr:rowOff>58444</xdr:rowOff>
    </xdr:from>
    <xdr:to>
      <xdr:col>60</xdr:col>
      <xdr:colOff>123825</xdr:colOff>
      <xdr:row>27</xdr:row>
      <xdr:rowOff>160044</xdr:rowOff>
    </xdr:to>
    <xdr:sp macro="" textlink="">
      <xdr:nvSpPr>
        <xdr:cNvPr id="147" name="フローチャート: 判断 146">
          <a:extLst>
            <a:ext uri="{FF2B5EF4-FFF2-40B4-BE49-F238E27FC236}">
              <a16:creationId xmlns:a16="http://schemas.microsoft.com/office/drawing/2014/main" id="{A9AB24A0-1A4E-43E0-A39E-2AB9B03BD11F}"/>
            </a:ext>
          </a:extLst>
        </xdr:cNvPr>
        <xdr:cNvSpPr/>
      </xdr:nvSpPr>
      <xdr:spPr>
        <a:xfrm>
          <a:off x="10347325" y="458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5DB2783-82A7-4746-9059-6FA0F68226CC}"/>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A2A3A67-F8B2-45DE-9817-C646007A116F}"/>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BB635C7C-5892-4B0B-9216-056A245EDEA3}"/>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AA30170-8281-4BAC-BE93-C9825781DFD5}"/>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A9859904-EE6E-40C6-8A30-04749A46238D}"/>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127393</xdr:rowOff>
    </xdr:from>
    <xdr:to>
      <xdr:col>76</xdr:col>
      <xdr:colOff>73025</xdr:colOff>
      <xdr:row>27</xdr:row>
      <xdr:rowOff>57543</xdr:rowOff>
    </xdr:to>
    <xdr:sp macro="" textlink="">
      <xdr:nvSpPr>
        <xdr:cNvPr id="153" name="楕円 152">
          <a:extLst>
            <a:ext uri="{FF2B5EF4-FFF2-40B4-BE49-F238E27FC236}">
              <a16:creationId xmlns:a16="http://schemas.microsoft.com/office/drawing/2014/main" id="{C0373F8E-6E94-45CE-9483-190011817208}"/>
            </a:ext>
          </a:extLst>
        </xdr:cNvPr>
        <xdr:cNvSpPr/>
      </xdr:nvSpPr>
      <xdr:spPr>
        <a:xfrm>
          <a:off x="13001625" y="4486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150270</xdr:rowOff>
    </xdr:from>
    <xdr:ext cx="469744" cy="259045"/>
    <xdr:sp macro="" textlink="">
      <xdr:nvSpPr>
        <xdr:cNvPr id="154" name="債務償還比率該当値テキスト">
          <a:extLst>
            <a:ext uri="{FF2B5EF4-FFF2-40B4-BE49-F238E27FC236}">
              <a16:creationId xmlns:a16="http://schemas.microsoft.com/office/drawing/2014/main" id="{409ACAFF-1BC5-4682-ABCC-9E879C98D17B}"/>
            </a:ext>
          </a:extLst>
        </xdr:cNvPr>
        <xdr:cNvSpPr txBox="1"/>
      </xdr:nvSpPr>
      <xdr:spPr>
        <a:xfrm>
          <a:off x="13080365" y="434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18415</xdr:rowOff>
    </xdr:from>
    <xdr:to>
      <xdr:col>72</xdr:col>
      <xdr:colOff>123825</xdr:colOff>
      <xdr:row>26</xdr:row>
      <xdr:rowOff>120015</xdr:rowOff>
    </xdr:to>
    <xdr:sp macro="" textlink="">
      <xdr:nvSpPr>
        <xdr:cNvPr id="155" name="楕円 154">
          <a:extLst>
            <a:ext uri="{FF2B5EF4-FFF2-40B4-BE49-F238E27FC236}">
              <a16:creationId xmlns:a16="http://schemas.microsoft.com/office/drawing/2014/main" id="{928DF573-A26B-4710-9E70-17F57E31E792}"/>
            </a:ext>
          </a:extLst>
        </xdr:cNvPr>
        <xdr:cNvSpPr/>
      </xdr:nvSpPr>
      <xdr:spPr>
        <a:xfrm>
          <a:off x="12359005" y="437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69215</xdr:rowOff>
    </xdr:from>
    <xdr:to>
      <xdr:col>76</xdr:col>
      <xdr:colOff>22225</xdr:colOff>
      <xdr:row>27</xdr:row>
      <xdr:rowOff>6743</xdr:rowOff>
    </xdr:to>
    <xdr:cxnSp macro="">
      <xdr:nvCxnSpPr>
        <xdr:cNvPr id="156" name="直線コネクタ 155">
          <a:extLst>
            <a:ext uri="{FF2B5EF4-FFF2-40B4-BE49-F238E27FC236}">
              <a16:creationId xmlns:a16="http://schemas.microsoft.com/office/drawing/2014/main" id="{31E280A1-18A1-4C0F-B14E-156E1C777A8A}"/>
            </a:ext>
          </a:extLst>
        </xdr:cNvPr>
        <xdr:cNvCxnSpPr/>
      </xdr:nvCxnSpPr>
      <xdr:spPr>
        <a:xfrm>
          <a:off x="12409805" y="4427855"/>
          <a:ext cx="619760" cy="10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25</xdr:row>
      <xdr:rowOff>156452</xdr:rowOff>
    </xdr:from>
    <xdr:to>
      <xdr:col>68</xdr:col>
      <xdr:colOff>123825</xdr:colOff>
      <xdr:row>26</xdr:row>
      <xdr:rowOff>86602</xdr:rowOff>
    </xdr:to>
    <xdr:sp macro="" textlink="">
      <xdr:nvSpPr>
        <xdr:cNvPr id="157" name="楕円 156">
          <a:extLst>
            <a:ext uri="{FF2B5EF4-FFF2-40B4-BE49-F238E27FC236}">
              <a16:creationId xmlns:a16="http://schemas.microsoft.com/office/drawing/2014/main" id="{4970F352-61AC-4F3B-A863-695B94F48B38}"/>
            </a:ext>
          </a:extLst>
        </xdr:cNvPr>
        <xdr:cNvSpPr/>
      </xdr:nvSpPr>
      <xdr:spPr>
        <a:xfrm>
          <a:off x="11688445" y="43474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35802</xdr:rowOff>
    </xdr:from>
    <xdr:to>
      <xdr:col>72</xdr:col>
      <xdr:colOff>73025</xdr:colOff>
      <xdr:row>26</xdr:row>
      <xdr:rowOff>69215</xdr:rowOff>
    </xdr:to>
    <xdr:cxnSp macro="">
      <xdr:nvCxnSpPr>
        <xdr:cNvPr id="158" name="直線コネクタ 157">
          <a:extLst>
            <a:ext uri="{FF2B5EF4-FFF2-40B4-BE49-F238E27FC236}">
              <a16:creationId xmlns:a16="http://schemas.microsoft.com/office/drawing/2014/main" id="{2DECB182-22C4-4879-BE3D-72893CDDE3A1}"/>
            </a:ext>
          </a:extLst>
        </xdr:cNvPr>
        <xdr:cNvCxnSpPr/>
      </xdr:nvCxnSpPr>
      <xdr:spPr>
        <a:xfrm>
          <a:off x="11739245" y="4394442"/>
          <a:ext cx="67056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35547</xdr:rowOff>
    </xdr:from>
    <xdr:ext cx="469744" cy="259045"/>
    <xdr:sp macro="" textlink="">
      <xdr:nvSpPr>
        <xdr:cNvPr id="159" name="n_1aveValue債務償還比率">
          <a:extLst>
            <a:ext uri="{FF2B5EF4-FFF2-40B4-BE49-F238E27FC236}">
              <a16:creationId xmlns:a16="http://schemas.microsoft.com/office/drawing/2014/main" id="{656004DC-F977-422B-826A-86C94C969754}"/>
            </a:ext>
          </a:extLst>
        </xdr:cNvPr>
        <xdr:cNvSpPr txBox="1"/>
      </xdr:nvSpPr>
      <xdr:spPr>
        <a:xfrm>
          <a:off x="12185092" y="47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15088</xdr:rowOff>
    </xdr:from>
    <xdr:ext cx="469744" cy="259045"/>
    <xdr:sp macro="" textlink="">
      <xdr:nvSpPr>
        <xdr:cNvPr id="160" name="n_2aveValue債務償還比率">
          <a:extLst>
            <a:ext uri="{FF2B5EF4-FFF2-40B4-BE49-F238E27FC236}">
              <a16:creationId xmlns:a16="http://schemas.microsoft.com/office/drawing/2014/main" id="{1A372842-3052-4018-986A-FB37F72CE0BF}"/>
            </a:ext>
          </a:extLst>
        </xdr:cNvPr>
        <xdr:cNvSpPr txBox="1"/>
      </xdr:nvSpPr>
      <xdr:spPr>
        <a:xfrm>
          <a:off x="11527232" y="470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12009</xdr:rowOff>
    </xdr:from>
    <xdr:ext cx="469744" cy="259045"/>
    <xdr:sp macro="" textlink="">
      <xdr:nvSpPr>
        <xdr:cNvPr id="161" name="n_3aveValue債務償還比率">
          <a:extLst>
            <a:ext uri="{FF2B5EF4-FFF2-40B4-BE49-F238E27FC236}">
              <a16:creationId xmlns:a16="http://schemas.microsoft.com/office/drawing/2014/main" id="{B616AFB5-A90C-4A45-BCD2-1081378EB44F}"/>
            </a:ext>
          </a:extLst>
        </xdr:cNvPr>
        <xdr:cNvSpPr txBox="1"/>
      </xdr:nvSpPr>
      <xdr:spPr>
        <a:xfrm>
          <a:off x="10856672" y="437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5121</xdr:rowOff>
    </xdr:from>
    <xdr:ext cx="469744" cy="259045"/>
    <xdr:sp macro="" textlink="">
      <xdr:nvSpPr>
        <xdr:cNvPr id="162" name="n_4aveValue債務償還比率">
          <a:extLst>
            <a:ext uri="{FF2B5EF4-FFF2-40B4-BE49-F238E27FC236}">
              <a16:creationId xmlns:a16="http://schemas.microsoft.com/office/drawing/2014/main" id="{2784DBA0-C845-48B1-857C-E5F52012A575}"/>
            </a:ext>
          </a:extLst>
        </xdr:cNvPr>
        <xdr:cNvSpPr txBox="1"/>
      </xdr:nvSpPr>
      <xdr:spPr>
        <a:xfrm>
          <a:off x="10186112" y="436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24</xdr:row>
      <xdr:rowOff>136542</xdr:rowOff>
    </xdr:from>
    <xdr:ext cx="405111" cy="259045"/>
    <xdr:sp macro="" textlink="">
      <xdr:nvSpPr>
        <xdr:cNvPr id="163" name="n_1mainValue債務償還比率">
          <a:extLst>
            <a:ext uri="{FF2B5EF4-FFF2-40B4-BE49-F238E27FC236}">
              <a16:creationId xmlns:a16="http://schemas.microsoft.com/office/drawing/2014/main" id="{FBC95DE8-BD5B-42D5-8679-F0660F3F531A}"/>
            </a:ext>
          </a:extLst>
        </xdr:cNvPr>
        <xdr:cNvSpPr txBox="1"/>
      </xdr:nvSpPr>
      <xdr:spPr>
        <a:xfrm>
          <a:off x="12217409" y="415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103129</xdr:rowOff>
    </xdr:from>
    <xdr:ext cx="340478" cy="259045"/>
    <xdr:sp macro="" textlink="">
      <xdr:nvSpPr>
        <xdr:cNvPr id="164" name="n_2mainValue債務償還比率">
          <a:extLst>
            <a:ext uri="{FF2B5EF4-FFF2-40B4-BE49-F238E27FC236}">
              <a16:creationId xmlns:a16="http://schemas.microsoft.com/office/drawing/2014/main" id="{E6AB3171-1DF9-4E42-B765-233945D6FF26}"/>
            </a:ext>
          </a:extLst>
        </xdr:cNvPr>
        <xdr:cNvSpPr txBox="1"/>
      </xdr:nvSpPr>
      <xdr:spPr>
        <a:xfrm>
          <a:off x="11591866" y="41264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3B7E6345-39F5-456E-A341-6CA4D3A716A7}"/>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A85A42A3-D3AC-484D-BC14-63D44AC7255A}"/>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EFF0E669-64AF-42D4-86C3-8F9CC5100DA3}"/>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655F834-687B-4F65-9CBA-28A4CD8303B6}"/>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CD7280E4-D67D-4107-AE3D-231ED4515AB2}"/>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695A29CE-B299-4D21-9EC0-6EABF1345682}"/>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83D91D4-F784-4DA3-BD30-1A9981A97BD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F584C65-829B-467A-B798-364E2D7154D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27C9B6-F8B8-48A1-9D50-D28CFFDA6A62}"/>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08782E-D094-443F-9096-84B32EBAB65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09B542A-2AAE-43CA-8BC3-E3653879272C}"/>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6BB1DD7-8E44-4CA0-8581-E7E91E76EAC2}"/>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901DFB3-8676-41B4-8D9F-C0531F403DE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F32764-1D4B-4CE5-A749-6785049202C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45791C-AF1D-4959-A044-D1DE66AC76BE}"/>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679718B-7542-415E-AEC2-6921238397B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7BBF1E6-26AB-42B1-8C80-705DEED76C0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89EEA0-5CFE-464C-99C1-3DD537964AA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B84DB45-451D-44AE-A3FB-15E36FB93F8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B0614CF-0CCA-40AB-A709-53E1CAC4EB4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F5F7595-B719-48FE-8410-6AA5C836587C}"/>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431471-C2AD-45A1-B4F7-941EE0636044}"/>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6EB7DE6-A062-4DF4-8925-71DDFC73F8E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36D74B-C006-45C8-AC8A-BA91B7E97B8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B95E7E-076D-43C3-A34B-46493E97A1C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9385247-B624-4BB3-B77B-5B129D95BECD}"/>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EDDE8DD-C7D4-4FF9-9C8A-74E8F1E52EB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5ABC3C-21AF-447F-B0A4-5B4A3258D405}"/>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04F0E94-1A38-4CB7-AF04-C5192957A183}"/>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6F61829-BE9F-40FE-8003-62468714C9E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61C131C-454A-41C5-AA8A-0CAE5E357936}"/>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A8DF82A-23EE-4C0C-BD92-B1EAB5CA02C2}"/>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EE1F789-BA68-4521-851E-677CC775634C}"/>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BB06EB-CE75-4870-9C10-41550474E46D}"/>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EE75C07-C9B1-467A-B398-2EFDD00D7AA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C371EB7-8BEF-463D-AC2C-1F34C4895B84}"/>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34B216-A9B8-493F-8132-533A3C6CCB69}"/>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EB3A4DE9-B109-4F8C-B4C9-3108831F3FED}"/>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9E968352-8936-43AB-B943-E8222344EAC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DACE553-8F95-48B6-B59B-F85388BF31FB}"/>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856C34-9B21-4CAC-A7AB-4C11E54D87A3}"/>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2A1BB1F-B0A0-4D69-A387-4A3F7E3DC378}"/>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EE07507-374C-4D4A-8056-639DB74C6A3B}"/>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D4F77AA-61EC-4151-9E1D-9B9CA2E0C41E}"/>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05BEC43-F9F7-4FBF-AE1E-9D21F8EFABA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87F554-91A3-44EA-BC6C-888ADDD12F99}"/>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69A0163-D188-4D65-B871-EECE94A1D57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BF6117-9E49-43AA-B566-56CCE59DB608}"/>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EBE25DD2-FA32-40C6-89EB-A84DED6D63D5}"/>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4CE9398E-DC94-44C0-8122-0CA9C73B1C97}"/>
            </a:ext>
          </a:extLst>
        </xdr:cNvPr>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BEA22FB-6966-4614-82B6-69A25754895F}"/>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6C6F6A3-71BB-4A36-B74D-1F09ED7024F7}"/>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F7CE0E1B-C654-4682-ACF6-15EB4587F8E0}"/>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F765C81C-C92E-4F10-80B2-CD915D785AA0}"/>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F9CF5AE-9EE9-4F23-B033-F34A02AEE395}"/>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43B4179-40EB-496F-AD8C-56097C8CC798}"/>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0A773C8-BB5C-48F0-B73C-23C4695AF50F}"/>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4CA20F5-7C52-45FE-ABE2-969210B3D74E}"/>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5301C439-CCAD-4405-A702-466621BA0762}"/>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B23375B2-E2D9-42AB-814C-09E51502EAC0}"/>
            </a:ext>
          </a:extLst>
        </xdr:cNvPr>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1B82A683-EAE6-4981-8943-490A410300E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635B25E-8860-4FD0-B905-AF1E214D4EF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D60D1416-80E3-4A3D-A7C8-8A78DE5A2BFA}"/>
            </a:ext>
          </a:extLst>
        </xdr:cNvPr>
        <xdr:cNvCxnSpPr/>
      </xdr:nvCxnSpPr>
      <xdr:spPr>
        <a:xfrm flipV="1">
          <a:off x="4086225" y="5534842"/>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B956569B-F2CB-407E-B59A-D54D767FCB46}"/>
            </a:ext>
          </a:extLst>
        </xdr:cNvPr>
        <xdr:cNvSpPr txBox="1"/>
      </xdr:nvSpPr>
      <xdr:spPr>
        <a:xfrm>
          <a:off x="412496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3330AAB6-84D2-473A-AC5A-697FA24730FE}"/>
            </a:ext>
          </a:extLst>
        </xdr:cNvPr>
        <xdr:cNvCxnSpPr/>
      </xdr:nvCxnSpPr>
      <xdr:spPr>
        <a:xfrm>
          <a:off x="4020820" y="71105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5D24E81-DC71-4D1E-B3A6-422070173AAC}"/>
            </a:ext>
          </a:extLst>
        </xdr:cNvPr>
        <xdr:cNvSpPr txBox="1"/>
      </xdr:nvSpPr>
      <xdr:spPr>
        <a:xfrm>
          <a:off x="4124960" y="53176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6F3E1B18-E40F-44A6-AA40-F9DAA9E981DC}"/>
            </a:ext>
          </a:extLst>
        </xdr:cNvPr>
        <xdr:cNvCxnSpPr/>
      </xdr:nvCxnSpPr>
      <xdr:spPr>
        <a:xfrm>
          <a:off x="402082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186D9B1D-9FC2-49AB-B04E-522D1A90AE81}"/>
            </a:ext>
          </a:extLst>
        </xdr:cNvPr>
        <xdr:cNvSpPr txBox="1"/>
      </xdr:nvSpPr>
      <xdr:spPr>
        <a:xfrm>
          <a:off x="4124960" y="63472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66FE4BE9-5F24-4101-8245-D63ECF326A28}"/>
            </a:ext>
          </a:extLst>
        </xdr:cNvPr>
        <xdr:cNvSpPr/>
      </xdr:nvSpPr>
      <xdr:spPr>
        <a:xfrm>
          <a:off x="4036060" y="64920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118473</xdr:rowOff>
    </xdr:from>
    <xdr:to>
      <xdr:col>20</xdr:col>
      <xdr:colOff>38100</xdr:colOff>
      <xdr:row>39</xdr:row>
      <xdr:rowOff>48623</xdr:rowOff>
    </xdr:to>
    <xdr:sp macro="" textlink="">
      <xdr:nvSpPr>
        <xdr:cNvPr id="65" name="フローチャート: 判断 64">
          <a:extLst>
            <a:ext uri="{FF2B5EF4-FFF2-40B4-BE49-F238E27FC236}">
              <a16:creationId xmlns:a16="http://schemas.microsoft.com/office/drawing/2014/main" id="{A637A9A4-5A5B-4711-8379-6A8E03F43E56}"/>
            </a:ext>
          </a:extLst>
        </xdr:cNvPr>
        <xdr:cNvSpPr/>
      </xdr:nvSpPr>
      <xdr:spPr>
        <a:xfrm>
          <a:off x="3312160" y="6488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87449</xdr:rowOff>
    </xdr:from>
    <xdr:to>
      <xdr:col>15</xdr:col>
      <xdr:colOff>101600</xdr:colOff>
      <xdr:row>39</xdr:row>
      <xdr:rowOff>17599</xdr:rowOff>
    </xdr:to>
    <xdr:sp macro="" textlink="">
      <xdr:nvSpPr>
        <xdr:cNvPr id="66" name="フローチャート: 判断 65">
          <a:extLst>
            <a:ext uri="{FF2B5EF4-FFF2-40B4-BE49-F238E27FC236}">
              <a16:creationId xmlns:a16="http://schemas.microsoft.com/office/drawing/2014/main" id="{9991FDE3-FCDD-4270-8BFE-B237482F3395}"/>
            </a:ext>
          </a:extLst>
        </xdr:cNvPr>
        <xdr:cNvSpPr/>
      </xdr:nvSpPr>
      <xdr:spPr>
        <a:xfrm>
          <a:off x="2514600" y="64577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54791</xdr:rowOff>
    </xdr:from>
    <xdr:to>
      <xdr:col>10</xdr:col>
      <xdr:colOff>165100</xdr:colOff>
      <xdr:row>38</xdr:row>
      <xdr:rowOff>156391</xdr:rowOff>
    </xdr:to>
    <xdr:sp macro="" textlink="">
      <xdr:nvSpPr>
        <xdr:cNvPr id="67" name="フローチャート: 判断 66">
          <a:extLst>
            <a:ext uri="{FF2B5EF4-FFF2-40B4-BE49-F238E27FC236}">
              <a16:creationId xmlns:a16="http://schemas.microsoft.com/office/drawing/2014/main" id="{7FE99018-9182-4CB6-85B0-EEAA163FBD97}"/>
            </a:ext>
          </a:extLst>
        </xdr:cNvPr>
        <xdr:cNvSpPr/>
      </xdr:nvSpPr>
      <xdr:spPr>
        <a:xfrm>
          <a:off x="1739900" y="64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a:extLst>
            <a:ext uri="{FF2B5EF4-FFF2-40B4-BE49-F238E27FC236}">
              <a16:creationId xmlns:a16="http://schemas.microsoft.com/office/drawing/2014/main" id="{0A470275-B46E-4B3E-8125-DF1408F62EC7}"/>
            </a:ext>
          </a:extLst>
        </xdr:cNvPr>
        <xdr:cNvSpPr/>
      </xdr:nvSpPr>
      <xdr:spPr>
        <a:xfrm>
          <a:off x="965200" y="64022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EA0CD3B-2B57-486B-9DAC-6971E1E13BD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02EFBE2-C376-4CCF-8227-7F530D2D92C1}"/>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0D4F664-141D-4232-9866-8849316E258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4D87B16-ED2A-4BFB-9EC9-BEEA0DB495F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284CD5D9-D030-4BD4-9099-0A4B748D812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xdr:rowOff>
    </xdr:from>
    <xdr:to>
      <xdr:col>24</xdr:col>
      <xdr:colOff>114300</xdr:colOff>
      <xdr:row>40</xdr:row>
      <xdr:rowOff>113937</xdr:rowOff>
    </xdr:to>
    <xdr:sp macro="" textlink="">
      <xdr:nvSpPr>
        <xdr:cNvPr id="74" name="楕円 73">
          <a:extLst>
            <a:ext uri="{FF2B5EF4-FFF2-40B4-BE49-F238E27FC236}">
              <a16:creationId xmlns:a16="http://schemas.microsoft.com/office/drawing/2014/main" id="{371F4DE7-FFCD-4618-9089-2A7B224931D0}"/>
            </a:ext>
          </a:extLst>
        </xdr:cNvPr>
        <xdr:cNvSpPr/>
      </xdr:nvSpPr>
      <xdr:spPr>
        <a:xfrm>
          <a:off x="4036060" y="671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162214</xdr:rowOff>
    </xdr:from>
    <xdr:ext cx="405111" cy="259045"/>
    <xdr:sp macro="" textlink="">
      <xdr:nvSpPr>
        <xdr:cNvPr id="75" name="【道路】&#10;有形固定資産減価償却率該当値テキスト">
          <a:extLst>
            <a:ext uri="{FF2B5EF4-FFF2-40B4-BE49-F238E27FC236}">
              <a16:creationId xmlns:a16="http://schemas.microsoft.com/office/drawing/2014/main" id="{DA0774B1-84B2-418E-A3A5-A17CD16D7372}"/>
            </a:ext>
          </a:extLst>
        </xdr:cNvPr>
        <xdr:cNvSpPr txBox="1"/>
      </xdr:nvSpPr>
      <xdr:spPr>
        <a:xfrm>
          <a:off x="4124960"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156028</xdr:rowOff>
    </xdr:from>
    <xdr:to>
      <xdr:col>20</xdr:col>
      <xdr:colOff>38100</xdr:colOff>
      <xdr:row>40</xdr:row>
      <xdr:rowOff>86178</xdr:rowOff>
    </xdr:to>
    <xdr:sp macro="" textlink="">
      <xdr:nvSpPr>
        <xdr:cNvPr id="76" name="楕円 75">
          <a:extLst>
            <a:ext uri="{FF2B5EF4-FFF2-40B4-BE49-F238E27FC236}">
              <a16:creationId xmlns:a16="http://schemas.microsoft.com/office/drawing/2014/main" id="{A7F95B9C-0B15-4F17-9040-9D6DFB0BB1EB}"/>
            </a:ext>
          </a:extLst>
        </xdr:cNvPr>
        <xdr:cNvSpPr/>
      </xdr:nvSpPr>
      <xdr:spPr>
        <a:xfrm>
          <a:off x="3312160" y="6693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35378</xdr:rowOff>
    </xdr:from>
    <xdr:to>
      <xdr:col>24</xdr:col>
      <xdr:colOff>63500</xdr:colOff>
      <xdr:row>40</xdr:row>
      <xdr:rowOff>63137</xdr:rowOff>
    </xdr:to>
    <xdr:cxnSp macro="">
      <xdr:nvCxnSpPr>
        <xdr:cNvPr id="77" name="直線コネクタ 76">
          <a:extLst>
            <a:ext uri="{FF2B5EF4-FFF2-40B4-BE49-F238E27FC236}">
              <a16:creationId xmlns:a16="http://schemas.microsoft.com/office/drawing/2014/main" id="{883215C7-B936-45DD-9E72-4CEAADEE1D2D}"/>
            </a:ext>
          </a:extLst>
        </xdr:cNvPr>
        <xdr:cNvCxnSpPr/>
      </xdr:nvCxnSpPr>
      <xdr:spPr>
        <a:xfrm>
          <a:off x="3355340" y="6740978"/>
          <a:ext cx="73152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133169</xdr:rowOff>
    </xdr:from>
    <xdr:to>
      <xdr:col>15</xdr:col>
      <xdr:colOff>101600</xdr:colOff>
      <xdr:row>40</xdr:row>
      <xdr:rowOff>63319</xdr:rowOff>
    </xdr:to>
    <xdr:sp macro="" textlink="">
      <xdr:nvSpPr>
        <xdr:cNvPr id="78" name="楕円 77">
          <a:extLst>
            <a:ext uri="{FF2B5EF4-FFF2-40B4-BE49-F238E27FC236}">
              <a16:creationId xmlns:a16="http://schemas.microsoft.com/office/drawing/2014/main" id="{89769EE4-47B0-4709-B335-AF3982E5F57D}"/>
            </a:ext>
          </a:extLst>
        </xdr:cNvPr>
        <xdr:cNvSpPr/>
      </xdr:nvSpPr>
      <xdr:spPr>
        <a:xfrm>
          <a:off x="2514600" y="66711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12519</xdr:rowOff>
    </xdr:from>
    <xdr:to>
      <xdr:col>19</xdr:col>
      <xdr:colOff>177800</xdr:colOff>
      <xdr:row>40</xdr:row>
      <xdr:rowOff>35378</xdr:rowOff>
    </xdr:to>
    <xdr:cxnSp macro="">
      <xdr:nvCxnSpPr>
        <xdr:cNvPr id="79" name="直線コネクタ 78">
          <a:extLst>
            <a:ext uri="{FF2B5EF4-FFF2-40B4-BE49-F238E27FC236}">
              <a16:creationId xmlns:a16="http://schemas.microsoft.com/office/drawing/2014/main" id="{300806EC-0D10-4EFF-B7A1-35160A389E7C}"/>
            </a:ext>
          </a:extLst>
        </xdr:cNvPr>
        <xdr:cNvCxnSpPr/>
      </xdr:nvCxnSpPr>
      <xdr:spPr>
        <a:xfrm>
          <a:off x="2565400" y="6718119"/>
          <a:ext cx="78994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113574</xdr:rowOff>
    </xdr:from>
    <xdr:to>
      <xdr:col>10</xdr:col>
      <xdr:colOff>165100</xdr:colOff>
      <xdr:row>40</xdr:row>
      <xdr:rowOff>43724</xdr:rowOff>
    </xdr:to>
    <xdr:sp macro="" textlink="">
      <xdr:nvSpPr>
        <xdr:cNvPr id="80" name="楕円 79">
          <a:extLst>
            <a:ext uri="{FF2B5EF4-FFF2-40B4-BE49-F238E27FC236}">
              <a16:creationId xmlns:a16="http://schemas.microsoft.com/office/drawing/2014/main" id="{37D00526-7574-4606-B299-BF2B07107477}"/>
            </a:ext>
          </a:extLst>
        </xdr:cNvPr>
        <xdr:cNvSpPr/>
      </xdr:nvSpPr>
      <xdr:spPr>
        <a:xfrm>
          <a:off x="1739900" y="66515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164374</xdr:rowOff>
    </xdr:from>
    <xdr:to>
      <xdr:col>15</xdr:col>
      <xdr:colOff>50800</xdr:colOff>
      <xdr:row>40</xdr:row>
      <xdr:rowOff>12519</xdr:rowOff>
    </xdr:to>
    <xdr:cxnSp macro="">
      <xdr:nvCxnSpPr>
        <xdr:cNvPr id="81" name="直線コネクタ 80">
          <a:extLst>
            <a:ext uri="{FF2B5EF4-FFF2-40B4-BE49-F238E27FC236}">
              <a16:creationId xmlns:a16="http://schemas.microsoft.com/office/drawing/2014/main" id="{5A5C32AA-A5D7-42D5-8715-4401D5C09F82}"/>
            </a:ext>
          </a:extLst>
        </xdr:cNvPr>
        <xdr:cNvCxnSpPr/>
      </xdr:nvCxnSpPr>
      <xdr:spPr>
        <a:xfrm>
          <a:off x="1790700" y="6702334"/>
          <a:ext cx="77470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84183</xdr:rowOff>
    </xdr:from>
    <xdr:to>
      <xdr:col>6</xdr:col>
      <xdr:colOff>38100</xdr:colOff>
      <xdr:row>40</xdr:row>
      <xdr:rowOff>14333</xdr:rowOff>
    </xdr:to>
    <xdr:sp macro="" textlink="">
      <xdr:nvSpPr>
        <xdr:cNvPr id="82" name="楕円 81">
          <a:extLst>
            <a:ext uri="{FF2B5EF4-FFF2-40B4-BE49-F238E27FC236}">
              <a16:creationId xmlns:a16="http://schemas.microsoft.com/office/drawing/2014/main" id="{4410CE50-0E92-443B-91D0-9484D133354B}"/>
            </a:ext>
          </a:extLst>
        </xdr:cNvPr>
        <xdr:cNvSpPr/>
      </xdr:nvSpPr>
      <xdr:spPr>
        <a:xfrm>
          <a:off x="965200" y="66221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134983</xdr:rowOff>
    </xdr:from>
    <xdr:to>
      <xdr:col>10</xdr:col>
      <xdr:colOff>114300</xdr:colOff>
      <xdr:row>39</xdr:row>
      <xdr:rowOff>164374</xdr:rowOff>
    </xdr:to>
    <xdr:cxnSp macro="">
      <xdr:nvCxnSpPr>
        <xdr:cNvPr id="83" name="直線コネクタ 82">
          <a:extLst>
            <a:ext uri="{FF2B5EF4-FFF2-40B4-BE49-F238E27FC236}">
              <a16:creationId xmlns:a16="http://schemas.microsoft.com/office/drawing/2014/main" id="{E7C94162-11FB-43C6-B8DF-A6A206066B3B}"/>
            </a:ext>
          </a:extLst>
        </xdr:cNvPr>
        <xdr:cNvCxnSpPr/>
      </xdr:nvCxnSpPr>
      <xdr:spPr>
        <a:xfrm>
          <a:off x="1008380" y="6672943"/>
          <a:ext cx="7823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65150</xdr:rowOff>
    </xdr:from>
    <xdr:ext cx="405111" cy="259045"/>
    <xdr:sp macro="" textlink="">
      <xdr:nvSpPr>
        <xdr:cNvPr id="84" name="n_1aveValue【道路】&#10;有形固定資産減価償却率">
          <a:extLst>
            <a:ext uri="{FF2B5EF4-FFF2-40B4-BE49-F238E27FC236}">
              <a16:creationId xmlns:a16="http://schemas.microsoft.com/office/drawing/2014/main" id="{6D8774CE-97C1-417B-A6A9-5A0897B7A8DF}"/>
            </a:ext>
          </a:extLst>
        </xdr:cNvPr>
        <xdr:cNvSpPr txBox="1"/>
      </xdr:nvSpPr>
      <xdr:spPr>
        <a:xfrm>
          <a:off x="3170564" y="6267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34126</xdr:rowOff>
    </xdr:from>
    <xdr:ext cx="405111" cy="259045"/>
    <xdr:sp macro="" textlink="">
      <xdr:nvSpPr>
        <xdr:cNvPr id="85" name="n_2aveValue【道路】&#10;有形固定資産減価償却率">
          <a:extLst>
            <a:ext uri="{FF2B5EF4-FFF2-40B4-BE49-F238E27FC236}">
              <a16:creationId xmlns:a16="http://schemas.microsoft.com/office/drawing/2014/main" id="{7056A129-8F5E-4285-9743-51B514245AEB}"/>
            </a:ext>
          </a:extLst>
        </xdr:cNvPr>
        <xdr:cNvSpPr txBox="1"/>
      </xdr:nvSpPr>
      <xdr:spPr>
        <a:xfrm>
          <a:off x="2385704" y="6236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1469</xdr:rowOff>
    </xdr:from>
    <xdr:ext cx="405111" cy="259045"/>
    <xdr:sp macro="" textlink="">
      <xdr:nvSpPr>
        <xdr:cNvPr id="86" name="n_3aveValue【道路】&#10;有形固定資産減価償却率">
          <a:extLst>
            <a:ext uri="{FF2B5EF4-FFF2-40B4-BE49-F238E27FC236}">
              <a16:creationId xmlns:a16="http://schemas.microsoft.com/office/drawing/2014/main" id="{ADA76F05-B636-47C1-B817-60A2BEEE23D0}"/>
            </a:ext>
          </a:extLst>
        </xdr:cNvPr>
        <xdr:cNvSpPr txBox="1"/>
      </xdr:nvSpPr>
      <xdr:spPr>
        <a:xfrm>
          <a:off x="1611004"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150058</xdr:rowOff>
    </xdr:from>
    <xdr:ext cx="405111" cy="259045"/>
    <xdr:sp macro="" textlink="">
      <xdr:nvSpPr>
        <xdr:cNvPr id="87" name="n_4aveValue【道路】&#10;有形固定資産減価償却率">
          <a:extLst>
            <a:ext uri="{FF2B5EF4-FFF2-40B4-BE49-F238E27FC236}">
              <a16:creationId xmlns:a16="http://schemas.microsoft.com/office/drawing/2014/main" id="{6397CC21-9E1F-4800-966B-0428086AE9CD}"/>
            </a:ext>
          </a:extLst>
        </xdr:cNvPr>
        <xdr:cNvSpPr txBox="1"/>
      </xdr:nvSpPr>
      <xdr:spPr>
        <a:xfrm>
          <a:off x="836304" y="618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77305</xdr:rowOff>
    </xdr:from>
    <xdr:ext cx="405111" cy="259045"/>
    <xdr:sp macro="" textlink="">
      <xdr:nvSpPr>
        <xdr:cNvPr id="88" name="n_1mainValue【道路】&#10;有形固定資産減価償却率">
          <a:extLst>
            <a:ext uri="{FF2B5EF4-FFF2-40B4-BE49-F238E27FC236}">
              <a16:creationId xmlns:a16="http://schemas.microsoft.com/office/drawing/2014/main" id="{726390ED-46D1-491C-BD53-982B42B19D63}"/>
            </a:ext>
          </a:extLst>
        </xdr:cNvPr>
        <xdr:cNvSpPr txBox="1"/>
      </xdr:nvSpPr>
      <xdr:spPr>
        <a:xfrm>
          <a:off x="3170564"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54446</xdr:rowOff>
    </xdr:from>
    <xdr:ext cx="405111" cy="259045"/>
    <xdr:sp macro="" textlink="">
      <xdr:nvSpPr>
        <xdr:cNvPr id="89" name="n_2mainValue【道路】&#10;有形固定資産減価償却率">
          <a:extLst>
            <a:ext uri="{FF2B5EF4-FFF2-40B4-BE49-F238E27FC236}">
              <a16:creationId xmlns:a16="http://schemas.microsoft.com/office/drawing/2014/main" id="{DC2E134E-AF72-4400-B62A-4172D9E1021B}"/>
            </a:ext>
          </a:extLst>
        </xdr:cNvPr>
        <xdr:cNvSpPr txBox="1"/>
      </xdr:nvSpPr>
      <xdr:spPr>
        <a:xfrm>
          <a:off x="2385704" y="6760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34851</xdr:rowOff>
    </xdr:from>
    <xdr:ext cx="405111" cy="259045"/>
    <xdr:sp macro="" textlink="">
      <xdr:nvSpPr>
        <xdr:cNvPr id="90" name="n_3mainValue【道路】&#10;有形固定資産減価償却率">
          <a:extLst>
            <a:ext uri="{FF2B5EF4-FFF2-40B4-BE49-F238E27FC236}">
              <a16:creationId xmlns:a16="http://schemas.microsoft.com/office/drawing/2014/main" id="{8D5F4491-6C3A-4089-9771-FA36132CC9D8}"/>
            </a:ext>
          </a:extLst>
        </xdr:cNvPr>
        <xdr:cNvSpPr txBox="1"/>
      </xdr:nvSpPr>
      <xdr:spPr>
        <a:xfrm>
          <a:off x="1611004" y="6740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5460</xdr:rowOff>
    </xdr:from>
    <xdr:ext cx="405111" cy="259045"/>
    <xdr:sp macro="" textlink="">
      <xdr:nvSpPr>
        <xdr:cNvPr id="91" name="n_4mainValue【道路】&#10;有形固定資産減価償却率">
          <a:extLst>
            <a:ext uri="{FF2B5EF4-FFF2-40B4-BE49-F238E27FC236}">
              <a16:creationId xmlns:a16="http://schemas.microsoft.com/office/drawing/2014/main" id="{D31898BC-E210-4367-86A4-A0BF33C266D7}"/>
            </a:ext>
          </a:extLst>
        </xdr:cNvPr>
        <xdr:cNvSpPr txBox="1"/>
      </xdr:nvSpPr>
      <xdr:spPr>
        <a:xfrm>
          <a:off x="836304" y="6711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7EA84DB-6BAC-490E-9AF7-431B913FAEEB}"/>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46003B5-99F6-4C3A-985F-E378714F9157}"/>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C6600CB-44FE-4D82-93D9-580FA8D271B3}"/>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F17CB20-20B2-4143-81D2-FD6E5A0DCD6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4E530A4A-0770-4026-BDA1-44D34AB3187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4BF2077E-6339-4FD0-A040-2315E31B8EB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DD4FC29-985B-416E-A5EF-A208E28DB3E4}"/>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86168BE0-5122-4EB5-BB7E-C786EED3DB6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AFF27F2-416A-4702-9516-F7867B737DD2}"/>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306A3D5B-2487-4631-95E1-98442CB6A3D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9C6266AB-C1C9-4F9E-94EC-99EB4DCC344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49C76931-4B8A-47AF-8725-EDCCD0771494}"/>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9F8F2EB5-B117-4557-9180-E61DDEBFC4E2}"/>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DB80DE77-7DDC-4636-9891-9FE246E7B399}"/>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87ECDCB-9F9B-45D9-80C6-0C565281E61A}"/>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9363D77E-149D-4E2A-B50D-787CE00AC954}"/>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D6972815-0983-40FF-8F2D-534D70194F24}"/>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61A368F5-CB11-454E-A6C8-D3D856C5C445}"/>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637F7FC2-C6E7-46D8-98E3-1EA295E17E44}"/>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840B9319-2737-40F0-9B62-1CD21E4DD51C}"/>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90B161F3-92DD-409B-93C4-B807F307818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D480B346-43A2-4B7B-BD05-6494FBF5AEA5}"/>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AD6A6D99-4C79-431C-9DBF-7F003138067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0F69639C-B1C3-412F-B77D-0CF87F8A5BC0}"/>
            </a:ext>
          </a:extLst>
        </xdr:cNvPr>
        <xdr:cNvCxnSpPr/>
      </xdr:nvCxnSpPr>
      <xdr:spPr>
        <a:xfrm flipV="1">
          <a:off x="9219565" y="5600829"/>
          <a:ext cx="0" cy="1477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3D8C7412-B3C7-4C63-869D-1F62E0BC854E}"/>
            </a:ext>
          </a:extLst>
        </xdr:cNvPr>
        <xdr:cNvSpPr txBox="1"/>
      </xdr:nvSpPr>
      <xdr:spPr>
        <a:xfrm>
          <a:off x="9258300" y="708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3AB29B4E-3684-456F-A3AA-60D5DE7C9ACE}"/>
            </a:ext>
          </a:extLst>
        </xdr:cNvPr>
        <xdr:cNvCxnSpPr/>
      </xdr:nvCxnSpPr>
      <xdr:spPr>
        <a:xfrm>
          <a:off x="9154160" y="70787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010BD527-6FBE-4302-A066-695AFEB46A97}"/>
            </a:ext>
          </a:extLst>
        </xdr:cNvPr>
        <xdr:cNvSpPr txBox="1"/>
      </xdr:nvSpPr>
      <xdr:spPr>
        <a:xfrm>
          <a:off x="9258300" y="5379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1A7731D9-F0C8-4827-AC5D-5E228B896F12}"/>
            </a:ext>
          </a:extLst>
        </xdr:cNvPr>
        <xdr:cNvCxnSpPr/>
      </xdr:nvCxnSpPr>
      <xdr:spPr>
        <a:xfrm>
          <a:off x="9154160" y="56008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143662</xdr:rowOff>
    </xdr:from>
    <xdr:ext cx="534377" cy="259045"/>
    <xdr:sp macro="" textlink="">
      <xdr:nvSpPr>
        <xdr:cNvPr id="120" name="【道路】&#10;一人当たり延長平均値テキスト">
          <a:extLst>
            <a:ext uri="{FF2B5EF4-FFF2-40B4-BE49-F238E27FC236}">
              <a16:creationId xmlns:a16="http://schemas.microsoft.com/office/drawing/2014/main" id="{6B1DDCD4-CEE1-4558-9525-538D530B4E9D}"/>
            </a:ext>
          </a:extLst>
        </xdr:cNvPr>
        <xdr:cNvSpPr txBox="1"/>
      </xdr:nvSpPr>
      <xdr:spPr>
        <a:xfrm>
          <a:off x="9258300" y="6849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EB9B4B7A-093D-4CFD-9EBE-BAFA09DACD76}"/>
            </a:ext>
          </a:extLst>
        </xdr:cNvPr>
        <xdr:cNvSpPr/>
      </xdr:nvSpPr>
      <xdr:spPr>
        <a:xfrm>
          <a:off x="9192260" y="68708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169344</xdr:rowOff>
    </xdr:from>
    <xdr:to>
      <xdr:col>50</xdr:col>
      <xdr:colOff>165100</xdr:colOff>
      <xdr:row>41</xdr:row>
      <xdr:rowOff>99494</xdr:rowOff>
    </xdr:to>
    <xdr:sp macro="" textlink="">
      <xdr:nvSpPr>
        <xdr:cNvPr id="122" name="フローチャート: 判断 121">
          <a:extLst>
            <a:ext uri="{FF2B5EF4-FFF2-40B4-BE49-F238E27FC236}">
              <a16:creationId xmlns:a16="http://schemas.microsoft.com/office/drawing/2014/main" id="{589C3890-9395-4389-ACFC-44C49B4E8A9E}"/>
            </a:ext>
          </a:extLst>
        </xdr:cNvPr>
        <xdr:cNvSpPr/>
      </xdr:nvSpPr>
      <xdr:spPr>
        <a:xfrm>
          <a:off x="8445500" y="68749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164371</xdr:rowOff>
    </xdr:from>
    <xdr:to>
      <xdr:col>46</xdr:col>
      <xdr:colOff>38100</xdr:colOff>
      <xdr:row>41</xdr:row>
      <xdr:rowOff>94521</xdr:rowOff>
    </xdr:to>
    <xdr:sp macro="" textlink="">
      <xdr:nvSpPr>
        <xdr:cNvPr id="123" name="フローチャート: 判断 122">
          <a:extLst>
            <a:ext uri="{FF2B5EF4-FFF2-40B4-BE49-F238E27FC236}">
              <a16:creationId xmlns:a16="http://schemas.microsoft.com/office/drawing/2014/main" id="{ECD12E9A-66A7-4358-9F40-22B755638A90}"/>
            </a:ext>
          </a:extLst>
        </xdr:cNvPr>
        <xdr:cNvSpPr/>
      </xdr:nvSpPr>
      <xdr:spPr>
        <a:xfrm>
          <a:off x="7670800" y="68699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162964</xdr:rowOff>
    </xdr:from>
    <xdr:to>
      <xdr:col>41</xdr:col>
      <xdr:colOff>101600</xdr:colOff>
      <xdr:row>41</xdr:row>
      <xdr:rowOff>93114</xdr:rowOff>
    </xdr:to>
    <xdr:sp macro="" textlink="">
      <xdr:nvSpPr>
        <xdr:cNvPr id="124" name="フローチャート: 判断 123">
          <a:extLst>
            <a:ext uri="{FF2B5EF4-FFF2-40B4-BE49-F238E27FC236}">
              <a16:creationId xmlns:a16="http://schemas.microsoft.com/office/drawing/2014/main" id="{F80404C5-23F2-4FD6-88C0-E732809A2B79}"/>
            </a:ext>
          </a:extLst>
        </xdr:cNvPr>
        <xdr:cNvSpPr/>
      </xdr:nvSpPr>
      <xdr:spPr>
        <a:xfrm>
          <a:off x="6873240" y="68685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168856</xdr:rowOff>
    </xdr:from>
    <xdr:to>
      <xdr:col>36</xdr:col>
      <xdr:colOff>165100</xdr:colOff>
      <xdr:row>41</xdr:row>
      <xdr:rowOff>99006</xdr:rowOff>
    </xdr:to>
    <xdr:sp macro="" textlink="">
      <xdr:nvSpPr>
        <xdr:cNvPr id="125" name="フローチャート: 判断 124">
          <a:extLst>
            <a:ext uri="{FF2B5EF4-FFF2-40B4-BE49-F238E27FC236}">
              <a16:creationId xmlns:a16="http://schemas.microsoft.com/office/drawing/2014/main" id="{1F5B71F5-F69F-4F19-A776-786AAEC42C3E}"/>
            </a:ext>
          </a:extLst>
        </xdr:cNvPr>
        <xdr:cNvSpPr/>
      </xdr:nvSpPr>
      <xdr:spPr>
        <a:xfrm>
          <a:off x="609854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82826C-69F0-4ACC-B63C-76BBB182980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D6B7AC1-6A9D-4D32-AB10-0B2C2AA38948}"/>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78083C9-8B81-4953-889E-96972ED68151}"/>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7DDD27-45E7-4655-957C-86ED75CAEAB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B0B98E2-14A2-4916-BE47-37905C30E2C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134234</xdr:rowOff>
    </xdr:from>
    <xdr:to>
      <xdr:col>55</xdr:col>
      <xdr:colOff>50800</xdr:colOff>
      <xdr:row>41</xdr:row>
      <xdr:rowOff>64384</xdr:rowOff>
    </xdr:to>
    <xdr:sp macro="" textlink="">
      <xdr:nvSpPr>
        <xdr:cNvPr id="131" name="楕円 130">
          <a:extLst>
            <a:ext uri="{FF2B5EF4-FFF2-40B4-BE49-F238E27FC236}">
              <a16:creationId xmlns:a16="http://schemas.microsoft.com/office/drawing/2014/main" id="{590A2403-2E53-49F2-8A87-954658CD8378}"/>
            </a:ext>
          </a:extLst>
        </xdr:cNvPr>
        <xdr:cNvSpPr/>
      </xdr:nvSpPr>
      <xdr:spPr>
        <a:xfrm>
          <a:off x="9192260" y="6839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157111</xdr:rowOff>
    </xdr:from>
    <xdr:ext cx="599010" cy="259045"/>
    <xdr:sp macro="" textlink="">
      <xdr:nvSpPr>
        <xdr:cNvPr id="132" name="【道路】&#10;一人当たり延長該当値テキスト">
          <a:extLst>
            <a:ext uri="{FF2B5EF4-FFF2-40B4-BE49-F238E27FC236}">
              <a16:creationId xmlns:a16="http://schemas.microsoft.com/office/drawing/2014/main" id="{2C96C537-EEB4-4AF5-BE38-DF18C02BEA2C}"/>
            </a:ext>
          </a:extLst>
        </xdr:cNvPr>
        <xdr:cNvSpPr txBox="1"/>
      </xdr:nvSpPr>
      <xdr:spPr>
        <a:xfrm>
          <a:off x="9258300" y="669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138240</xdr:rowOff>
    </xdr:from>
    <xdr:to>
      <xdr:col>50</xdr:col>
      <xdr:colOff>165100</xdr:colOff>
      <xdr:row>41</xdr:row>
      <xdr:rowOff>68390</xdr:rowOff>
    </xdr:to>
    <xdr:sp macro="" textlink="">
      <xdr:nvSpPr>
        <xdr:cNvPr id="133" name="楕円 132">
          <a:extLst>
            <a:ext uri="{FF2B5EF4-FFF2-40B4-BE49-F238E27FC236}">
              <a16:creationId xmlns:a16="http://schemas.microsoft.com/office/drawing/2014/main" id="{D629A093-C2B3-4368-9CC6-8FAF2D05F1F5}"/>
            </a:ext>
          </a:extLst>
        </xdr:cNvPr>
        <xdr:cNvSpPr/>
      </xdr:nvSpPr>
      <xdr:spPr>
        <a:xfrm>
          <a:off x="8445500" y="684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13584</xdr:rowOff>
    </xdr:from>
    <xdr:to>
      <xdr:col>55</xdr:col>
      <xdr:colOff>0</xdr:colOff>
      <xdr:row>41</xdr:row>
      <xdr:rowOff>17590</xdr:rowOff>
    </xdr:to>
    <xdr:cxnSp macro="">
      <xdr:nvCxnSpPr>
        <xdr:cNvPr id="134" name="直線コネクタ 133">
          <a:extLst>
            <a:ext uri="{FF2B5EF4-FFF2-40B4-BE49-F238E27FC236}">
              <a16:creationId xmlns:a16="http://schemas.microsoft.com/office/drawing/2014/main" id="{E7BE5BEE-11B4-4797-AD0C-E2C78FA55E43}"/>
            </a:ext>
          </a:extLst>
        </xdr:cNvPr>
        <xdr:cNvCxnSpPr/>
      </xdr:nvCxnSpPr>
      <xdr:spPr>
        <a:xfrm flipV="1">
          <a:off x="8496300" y="6886824"/>
          <a:ext cx="723900" cy="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94631</xdr:rowOff>
    </xdr:from>
    <xdr:to>
      <xdr:col>46</xdr:col>
      <xdr:colOff>38100</xdr:colOff>
      <xdr:row>40</xdr:row>
      <xdr:rowOff>24781</xdr:rowOff>
    </xdr:to>
    <xdr:sp macro="" textlink="">
      <xdr:nvSpPr>
        <xdr:cNvPr id="135" name="楕円 134">
          <a:extLst>
            <a:ext uri="{FF2B5EF4-FFF2-40B4-BE49-F238E27FC236}">
              <a16:creationId xmlns:a16="http://schemas.microsoft.com/office/drawing/2014/main" id="{72506174-B270-473A-9389-9D8355D90AC1}"/>
            </a:ext>
          </a:extLst>
        </xdr:cNvPr>
        <xdr:cNvSpPr/>
      </xdr:nvSpPr>
      <xdr:spPr>
        <a:xfrm>
          <a:off x="7670800" y="66325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145431</xdr:rowOff>
    </xdr:from>
    <xdr:to>
      <xdr:col>50</xdr:col>
      <xdr:colOff>114300</xdr:colOff>
      <xdr:row>41</xdr:row>
      <xdr:rowOff>17590</xdr:rowOff>
    </xdr:to>
    <xdr:cxnSp macro="">
      <xdr:nvCxnSpPr>
        <xdr:cNvPr id="136" name="直線コネクタ 135">
          <a:extLst>
            <a:ext uri="{FF2B5EF4-FFF2-40B4-BE49-F238E27FC236}">
              <a16:creationId xmlns:a16="http://schemas.microsoft.com/office/drawing/2014/main" id="{A7C61F62-16F1-43AC-96A1-DC594F312A82}"/>
            </a:ext>
          </a:extLst>
        </xdr:cNvPr>
        <xdr:cNvCxnSpPr/>
      </xdr:nvCxnSpPr>
      <xdr:spPr>
        <a:xfrm>
          <a:off x="7713980" y="6683391"/>
          <a:ext cx="782320" cy="20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104280</xdr:rowOff>
    </xdr:from>
    <xdr:to>
      <xdr:col>41</xdr:col>
      <xdr:colOff>101600</xdr:colOff>
      <xdr:row>40</xdr:row>
      <xdr:rowOff>34430</xdr:rowOff>
    </xdr:to>
    <xdr:sp macro="" textlink="">
      <xdr:nvSpPr>
        <xdr:cNvPr id="137" name="楕円 136">
          <a:extLst>
            <a:ext uri="{FF2B5EF4-FFF2-40B4-BE49-F238E27FC236}">
              <a16:creationId xmlns:a16="http://schemas.microsoft.com/office/drawing/2014/main" id="{512F9CF5-BA5C-4206-8EBD-1AEDF11A2C15}"/>
            </a:ext>
          </a:extLst>
        </xdr:cNvPr>
        <xdr:cNvSpPr/>
      </xdr:nvSpPr>
      <xdr:spPr>
        <a:xfrm>
          <a:off x="6873240" y="66422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145431</xdr:rowOff>
    </xdr:from>
    <xdr:to>
      <xdr:col>45</xdr:col>
      <xdr:colOff>177800</xdr:colOff>
      <xdr:row>39</xdr:row>
      <xdr:rowOff>155080</xdr:rowOff>
    </xdr:to>
    <xdr:cxnSp macro="">
      <xdr:nvCxnSpPr>
        <xdr:cNvPr id="138" name="直線コネクタ 137">
          <a:extLst>
            <a:ext uri="{FF2B5EF4-FFF2-40B4-BE49-F238E27FC236}">
              <a16:creationId xmlns:a16="http://schemas.microsoft.com/office/drawing/2014/main" id="{DEE952CC-F5BC-4F6F-84E7-EA376347415B}"/>
            </a:ext>
          </a:extLst>
        </xdr:cNvPr>
        <xdr:cNvCxnSpPr/>
      </xdr:nvCxnSpPr>
      <xdr:spPr>
        <a:xfrm flipV="1">
          <a:off x="6924040" y="6683391"/>
          <a:ext cx="789940" cy="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113484</xdr:rowOff>
    </xdr:from>
    <xdr:to>
      <xdr:col>36</xdr:col>
      <xdr:colOff>165100</xdr:colOff>
      <xdr:row>40</xdr:row>
      <xdr:rowOff>43634</xdr:rowOff>
    </xdr:to>
    <xdr:sp macro="" textlink="">
      <xdr:nvSpPr>
        <xdr:cNvPr id="139" name="楕円 138">
          <a:extLst>
            <a:ext uri="{FF2B5EF4-FFF2-40B4-BE49-F238E27FC236}">
              <a16:creationId xmlns:a16="http://schemas.microsoft.com/office/drawing/2014/main" id="{24854087-61AD-446D-80FD-D4BECA2A7CA4}"/>
            </a:ext>
          </a:extLst>
        </xdr:cNvPr>
        <xdr:cNvSpPr/>
      </xdr:nvSpPr>
      <xdr:spPr>
        <a:xfrm>
          <a:off x="6098540" y="6651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155080</xdr:rowOff>
    </xdr:from>
    <xdr:to>
      <xdr:col>41</xdr:col>
      <xdr:colOff>50800</xdr:colOff>
      <xdr:row>39</xdr:row>
      <xdr:rowOff>164284</xdr:rowOff>
    </xdr:to>
    <xdr:cxnSp macro="">
      <xdr:nvCxnSpPr>
        <xdr:cNvPr id="140" name="直線コネクタ 139">
          <a:extLst>
            <a:ext uri="{FF2B5EF4-FFF2-40B4-BE49-F238E27FC236}">
              <a16:creationId xmlns:a16="http://schemas.microsoft.com/office/drawing/2014/main" id="{1C3E4F76-6530-4558-9AC3-B78AC6C58494}"/>
            </a:ext>
          </a:extLst>
        </xdr:cNvPr>
        <xdr:cNvCxnSpPr/>
      </xdr:nvCxnSpPr>
      <xdr:spPr>
        <a:xfrm flipV="1">
          <a:off x="6149340" y="6693040"/>
          <a:ext cx="774700" cy="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90621</xdr:rowOff>
    </xdr:from>
    <xdr:ext cx="534377" cy="259045"/>
    <xdr:sp macro="" textlink="">
      <xdr:nvSpPr>
        <xdr:cNvPr id="141" name="n_1aveValue【道路】&#10;一人当たり延長">
          <a:extLst>
            <a:ext uri="{FF2B5EF4-FFF2-40B4-BE49-F238E27FC236}">
              <a16:creationId xmlns:a16="http://schemas.microsoft.com/office/drawing/2014/main" id="{1EF737E4-11D2-4F35-AE31-4A89F9D1F50B}"/>
            </a:ext>
          </a:extLst>
        </xdr:cNvPr>
        <xdr:cNvSpPr txBox="1"/>
      </xdr:nvSpPr>
      <xdr:spPr>
        <a:xfrm>
          <a:off x="8239271" y="696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85648</xdr:rowOff>
    </xdr:from>
    <xdr:ext cx="534377" cy="259045"/>
    <xdr:sp macro="" textlink="">
      <xdr:nvSpPr>
        <xdr:cNvPr id="142" name="n_2aveValue【道路】&#10;一人当たり延長">
          <a:extLst>
            <a:ext uri="{FF2B5EF4-FFF2-40B4-BE49-F238E27FC236}">
              <a16:creationId xmlns:a16="http://schemas.microsoft.com/office/drawing/2014/main" id="{B1F2FA01-26C2-4318-8048-26C9BB81643A}"/>
            </a:ext>
          </a:extLst>
        </xdr:cNvPr>
        <xdr:cNvSpPr txBox="1"/>
      </xdr:nvSpPr>
      <xdr:spPr>
        <a:xfrm>
          <a:off x="7477271" y="695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84241</xdr:rowOff>
    </xdr:from>
    <xdr:ext cx="534377" cy="259045"/>
    <xdr:sp macro="" textlink="">
      <xdr:nvSpPr>
        <xdr:cNvPr id="143" name="n_3aveValue【道路】&#10;一人当たり延長">
          <a:extLst>
            <a:ext uri="{FF2B5EF4-FFF2-40B4-BE49-F238E27FC236}">
              <a16:creationId xmlns:a16="http://schemas.microsoft.com/office/drawing/2014/main" id="{49077537-86B0-4CCD-A571-7C7711E7E1F7}"/>
            </a:ext>
          </a:extLst>
        </xdr:cNvPr>
        <xdr:cNvSpPr txBox="1"/>
      </xdr:nvSpPr>
      <xdr:spPr>
        <a:xfrm>
          <a:off x="6702571" y="695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90133</xdr:rowOff>
    </xdr:from>
    <xdr:ext cx="534377" cy="259045"/>
    <xdr:sp macro="" textlink="">
      <xdr:nvSpPr>
        <xdr:cNvPr id="144" name="n_4aveValue【道路】&#10;一人当たり延長">
          <a:extLst>
            <a:ext uri="{FF2B5EF4-FFF2-40B4-BE49-F238E27FC236}">
              <a16:creationId xmlns:a16="http://schemas.microsoft.com/office/drawing/2014/main" id="{7FEE444E-9295-471F-B7A1-658FF54DEB6E}"/>
            </a:ext>
          </a:extLst>
        </xdr:cNvPr>
        <xdr:cNvSpPr txBox="1"/>
      </xdr:nvSpPr>
      <xdr:spPr>
        <a:xfrm>
          <a:off x="5905011" y="696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84917</xdr:rowOff>
    </xdr:from>
    <xdr:ext cx="599010" cy="259045"/>
    <xdr:sp macro="" textlink="">
      <xdr:nvSpPr>
        <xdr:cNvPr id="145" name="n_1mainValue【道路】&#10;一人当たり延長">
          <a:extLst>
            <a:ext uri="{FF2B5EF4-FFF2-40B4-BE49-F238E27FC236}">
              <a16:creationId xmlns:a16="http://schemas.microsoft.com/office/drawing/2014/main" id="{E07E5F35-C526-4860-A236-D559F2275B78}"/>
            </a:ext>
          </a:extLst>
        </xdr:cNvPr>
        <xdr:cNvSpPr txBox="1"/>
      </xdr:nvSpPr>
      <xdr:spPr>
        <a:xfrm>
          <a:off x="8214574" y="6622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38</xdr:row>
      <xdr:rowOff>41308</xdr:rowOff>
    </xdr:from>
    <xdr:ext cx="599010" cy="259045"/>
    <xdr:sp macro="" textlink="">
      <xdr:nvSpPr>
        <xdr:cNvPr id="146" name="n_2mainValue【道路】&#10;一人当たり延長">
          <a:extLst>
            <a:ext uri="{FF2B5EF4-FFF2-40B4-BE49-F238E27FC236}">
              <a16:creationId xmlns:a16="http://schemas.microsoft.com/office/drawing/2014/main" id="{9ED03D7C-0562-4FC9-AA69-534BF75F10F7}"/>
            </a:ext>
          </a:extLst>
        </xdr:cNvPr>
        <xdr:cNvSpPr txBox="1"/>
      </xdr:nvSpPr>
      <xdr:spPr>
        <a:xfrm>
          <a:off x="7444954" y="641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38</xdr:row>
      <xdr:rowOff>50957</xdr:rowOff>
    </xdr:from>
    <xdr:ext cx="599010" cy="259045"/>
    <xdr:sp macro="" textlink="">
      <xdr:nvSpPr>
        <xdr:cNvPr id="147" name="n_3mainValue【道路】&#10;一人当たり延長">
          <a:extLst>
            <a:ext uri="{FF2B5EF4-FFF2-40B4-BE49-F238E27FC236}">
              <a16:creationId xmlns:a16="http://schemas.microsoft.com/office/drawing/2014/main" id="{C6BDCC5A-E145-4AA3-9C22-F6BE33796913}"/>
            </a:ext>
          </a:extLst>
        </xdr:cNvPr>
        <xdr:cNvSpPr txBox="1"/>
      </xdr:nvSpPr>
      <xdr:spPr>
        <a:xfrm>
          <a:off x="6670254" y="642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38</xdr:row>
      <xdr:rowOff>60161</xdr:rowOff>
    </xdr:from>
    <xdr:ext cx="599010" cy="259045"/>
    <xdr:sp macro="" textlink="">
      <xdr:nvSpPr>
        <xdr:cNvPr id="148" name="n_4mainValue【道路】&#10;一人当たり延長">
          <a:extLst>
            <a:ext uri="{FF2B5EF4-FFF2-40B4-BE49-F238E27FC236}">
              <a16:creationId xmlns:a16="http://schemas.microsoft.com/office/drawing/2014/main" id="{E8E9F8F3-9A7B-4F42-9EE4-354338D40757}"/>
            </a:ext>
          </a:extLst>
        </xdr:cNvPr>
        <xdr:cNvSpPr txBox="1"/>
      </xdr:nvSpPr>
      <xdr:spPr>
        <a:xfrm>
          <a:off x="5872694" y="643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2258CCC-74A3-443B-BA15-519E38FE46C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6F59F5B-1EF6-46F1-A6C7-703E45FA46A1}"/>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E192628-D503-41F7-AB65-8F08D519F4E1}"/>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EAEB41D-D37C-4C15-A7ED-F8D76D3EA07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89013DB7-C6EA-4F31-A1D3-66EF6180735A}"/>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D7E2DE46-EB7B-4E50-8C43-013ABAD9277D}"/>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17D464A-AA7C-496B-B67D-06D2C75EEF9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C949699-EA5D-413C-9FCC-35EE299E2DBA}"/>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2ECC458-50DF-44E9-A666-B2CE607D2D7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F3F70BB1-AB5A-44EC-BC59-5DCCD9E7CC5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69F33C83-2E56-41CA-A78E-B9749CAAE3FF}"/>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44EC84B-96D7-4314-931F-158A82FA67AA}"/>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3B46ACC-910C-4962-A8F6-72E5FE875574}"/>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D33AEC0-528D-45E9-A0EC-0F1807687145}"/>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374B3092-B73E-4DD8-9951-95DB10C98B3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A7742CAB-8C78-4D93-8039-478E86D9555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91315CC8-45CA-437D-9B1A-7562452EB2D7}"/>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932808FF-D130-4DAA-9283-8EFB7D68EF72}"/>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AD82CA3-259C-48CE-BBD5-D951C219E16A}"/>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1F09609-295C-46F3-BBD2-C5F8DF6B81F2}"/>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5F96B14-C813-4BDC-90EB-869A76E5F08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1F523560-976D-472C-A0AD-552E6FA4DE57}"/>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802FDCB-9A93-4090-83D5-9F452A52B43F}"/>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17FEF73-0240-4360-8DFD-3FAAC01EA28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5CEC513-2019-4667-B2FA-108E335E6B7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E5634471-6DDD-4FCE-8135-B30E69B11CD6}"/>
            </a:ext>
          </a:extLst>
        </xdr:cNvPr>
        <xdr:cNvCxnSpPr/>
      </xdr:nvCxnSpPr>
      <xdr:spPr>
        <a:xfrm flipV="1">
          <a:off x="4086225" y="932960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93502CE1-7EB2-4187-B48B-7CF42FF5AF01}"/>
            </a:ext>
          </a:extLst>
        </xdr:cNvPr>
        <xdr:cNvSpPr txBox="1"/>
      </xdr:nvSpPr>
      <xdr:spPr>
        <a:xfrm>
          <a:off x="4124960" y="10783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27674A92-053A-451C-B9FF-2284940CFEEE}"/>
            </a:ext>
          </a:extLst>
        </xdr:cNvPr>
        <xdr:cNvCxnSpPr/>
      </xdr:nvCxnSpPr>
      <xdr:spPr>
        <a:xfrm>
          <a:off x="4020820" y="107795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2C07311A-672E-42A9-9FB4-15D4A693996C}"/>
            </a:ext>
          </a:extLst>
        </xdr:cNvPr>
        <xdr:cNvSpPr txBox="1"/>
      </xdr:nvSpPr>
      <xdr:spPr>
        <a:xfrm>
          <a:off x="4124960" y="91086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A4B9AEE6-7550-41A1-A248-0656286ECAC8}"/>
            </a:ext>
          </a:extLst>
        </xdr:cNvPr>
        <xdr:cNvCxnSpPr/>
      </xdr:nvCxnSpPr>
      <xdr:spPr>
        <a:xfrm>
          <a:off x="4020820" y="93296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39CB42B-B2E7-447A-9AB9-E93A0C7E5001}"/>
            </a:ext>
          </a:extLst>
        </xdr:cNvPr>
        <xdr:cNvSpPr txBox="1"/>
      </xdr:nvSpPr>
      <xdr:spPr>
        <a:xfrm>
          <a:off x="4124960" y="1015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A329E0EA-E349-4B5B-BC60-64E7C44EFE7C}"/>
            </a:ext>
          </a:extLst>
        </xdr:cNvPr>
        <xdr:cNvSpPr/>
      </xdr:nvSpPr>
      <xdr:spPr>
        <a:xfrm>
          <a:off x="403606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132080</xdr:rowOff>
    </xdr:from>
    <xdr:to>
      <xdr:col>20</xdr:col>
      <xdr:colOff>38100</xdr:colOff>
      <xdr:row>61</xdr:row>
      <xdr:rowOff>62230</xdr:rowOff>
    </xdr:to>
    <xdr:sp macro="" textlink="">
      <xdr:nvSpPr>
        <xdr:cNvPr id="181" name="フローチャート: 判断 180">
          <a:extLst>
            <a:ext uri="{FF2B5EF4-FFF2-40B4-BE49-F238E27FC236}">
              <a16:creationId xmlns:a16="http://schemas.microsoft.com/office/drawing/2014/main" id="{506B4F75-5B7B-478F-9992-6B8A11FE46CC}"/>
            </a:ext>
          </a:extLst>
        </xdr:cNvPr>
        <xdr:cNvSpPr/>
      </xdr:nvSpPr>
      <xdr:spPr>
        <a:xfrm>
          <a:off x="3312160" y="101904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109220</xdr:rowOff>
    </xdr:from>
    <xdr:to>
      <xdr:col>15</xdr:col>
      <xdr:colOff>101600</xdr:colOff>
      <xdr:row>61</xdr:row>
      <xdr:rowOff>39370</xdr:rowOff>
    </xdr:to>
    <xdr:sp macro="" textlink="">
      <xdr:nvSpPr>
        <xdr:cNvPr id="182" name="フローチャート: 判断 181">
          <a:extLst>
            <a:ext uri="{FF2B5EF4-FFF2-40B4-BE49-F238E27FC236}">
              <a16:creationId xmlns:a16="http://schemas.microsoft.com/office/drawing/2014/main" id="{B8BC8BEC-3D63-4BFF-AA2A-812939EF46A4}"/>
            </a:ext>
          </a:extLst>
        </xdr:cNvPr>
        <xdr:cNvSpPr/>
      </xdr:nvSpPr>
      <xdr:spPr>
        <a:xfrm>
          <a:off x="2514600" y="1016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3" name="フローチャート: 判断 182">
          <a:extLst>
            <a:ext uri="{FF2B5EF4-FFF2-40B4-BE49-F238E27FC236}">
              <a16:creationId xmlns:a16="http://schemas.microsoft.com/office/drawing/2014/main" id="{C94C4C11-776E-49CB-9D20-09D1F0F8A89B}"/>
            </a:ext>
          </a:extLst>
        </xdr:cNvPr>
        <xdr:cNvSpPr/>
      </xdr:nvSpPr>
      <xdr:spPr>
        <a:xfrm>
          <a:off x="173990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E1057CAE-6E8F-46EC-8436-98B9B1D5C9FB}"/>
            </a:ext>
          </a:extLst>
        </xdr:cNvPr>
        <xdr:cNvSpPr/>
      </xdr:nvSpPr>
      <xdr:spPr>
        <a:xfrm>
          <a:off x="965200" y="101251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8355D7A-F1FF-4AF1-8086-82F5D09B774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AFFD785-3906-4933-932E-B309A7C2DC16}"/>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0EC0A0A-6511-4301-BA90-E0E0EA4F32E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6F216B7-AE04-40B1-8606-18CE763B84E8}"/>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DE0B7876-5B04-4DE3-8810-5B3F532D1F2A}"/>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110853</xdr:rowOff>
    </xdr:from>
    <xdr:to>
      <xdr:col>24</xdr:col>
      <xdr:colOff>114300</xdr:colOff>
      <xdr:row>59</xdr:row>
      <xdr:rowOff>41003</xdr:rowOff>
    </xdr:to>
    <xdr:sp macro="" textlink="">
      <xdr:nvSpPr>
        <xdr:cNvPr id="190" name="楕円 189">
          <a:extLst>
            <a:ext uri="{FF2B5EF4-FFF2-40B4-BE49-F238E27FC236}">
              <a16:creationId xmlns:a16="http://schemas.microsoft.com/office/drawing/2014/main" id="{8B7428FE-9154-4574-994A-05246449A7F1}"/>
            </a:ext>
          </a:extLst>
        </xdr:cNvPr>
        <xdr:cNvSpPr/>
      </xdr:nvSpPr>
      <xdr:spPr>
        <a:xfrm>
          <a:off x="4036060" y="98339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133730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7DE7EB4-F496-442B-B9BD-1884F0C385AE}"/>
            </a:ext>
          </a:extLst>
        </xdr:cNvPr>
        <xdr:cNvSpPr txBox="1"/>
      </xdr:nvSpPr>
      <xdr:spPr>
        <a:xfrm>
          <a:off x="4124960" y="968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87993</xdr:rowOff>
    </xdr:from>
    <xdr:to>
      <xdr:col>20</xdr:col>
      <xdr:colOff>38100</xdr:colOff>
      <xdr:row>59</xdr:row>
      <xdr:rowOff>18143</xdr:rowOff>
    </xdr:to>
    <xdr:sp macro="" textlink="">
      <xdr:nvSpPr>
        <xdr:cNvPr id="192" name="楕円 191">
          <a:extLst>
            <a:ext uri="{FF2B5EF4-FFF2-40B4-BE49-F238E27FC236}">
              <a16:creationId xmlns:a16="http://schemas.microsoft.com/office/drawing/2014/main" id="{F64D27B3-B7A3-4194-8B47-16C85F3A3DAF}"/>
            </a:ext>
          </a:extLst>
        </xdr:cNvPr>
        <xdr:cNvSpPr/>
      </xdr:nvSpPr>
      <xdr:spPr>
        <a:xfrm>
          <a:off x="3312160" y="98111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138793</xdr:rowOff>
    </xdr:from>
    <xdr:to>
      <xdr:col>24</xdr:col>
      <xdr:colOff>63500</xdr:colOff>
      <xdr:row>58</xdr:row>
      <xdr:rowOff>161653</xdr:rowOff>
    </xdr:to>
    <xdr:cxnSp macro="">
      <xdr:nvCxnSpPr>
        <xdr:cNvPr id="193" name="直線コネクタ 192">
          <a:extLst>
            <a:ext uri="{FF2B5EF4-FFF2-40B4-BE49-F238E27FC236}">
              <a16:creationId xmlns:a16="http://schemas.microsoft.com/office/drawing/2014/main" id="{F05C98F9-D00E-4B73-8681-828AE5190DBD}"/>
            </a:ext>
          </a:extLst>
        </xdr:cNvPr>
        <xdr:cNvCxnSpPr/>
      </xdr:nvCxnSpPr>
      <xdr:spPr>
        <a:xfrm>
          <a:off x="3355340" y="9861913"/>
          <a:ext cx="7315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58601</xdr:rowOff>
    </xdr:from>
    <xdr:to>
      <xdr:col>15</xdr:col>
      <xdr:colOff>101600</xdr:colOff>
      <xdr:row>58</xdr:row>
      <xdr:rowOff>160201</xdr:rowOff>
    </xdr:to>
    <xdr:sp macro="" textlink="">
      <xdr:nvSpPr>
        <xdr:cNvPr id="194" name="楕円 193">
          <a:extLst>
            <a:ext uri="{FF2B5EF4-FFF2-40B4-BE49-F238E27FC236}">
              <a16:creationId xmlns:a16="http://schemas.microsoft.com/office/drawing/2014/main" id="{F238D042-3502-41E6-B573-3757FAA07EEB}"/>
            </a:ext>
          </a:extLst>
        </xdr:cNvPr>
        <xdr:cNvSpPr/>
      </xdr:nvSpPr>
      <xdr:spPr>
        <a:xfrm>
          <a:off x="2514600" y="978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109401</xdr:rowOff>
    </xdr:from>
    <xdr:to>
      <xdr:col>19</xdr:col>
      <xdr:colOff>177800</xdr:colOff>
      <xdr:row>58</xdr:row>
      <xdr:rowOff>138793</xdr:rowOff>
    </xdr:to>
    <xdr:cxnSp macro="">
      <xdr:nvCxnSpPr>
        <xdr:cNvPr id="195" name="直線コネクタ 194">
          <a:extLst>
            <a:ext uri="{FF2B5EF4-FFF2-40B4-BE49-F238E27FC236}">
              <a16:creationId xmlns:a16="http://schemas.microsoft.com/office/drawing/2014/main" id="{3FDF8503-9BB4-46F8-9237-F761B7147A4C}"/>
            </a:ext>
          </a:extLst>
        </xdr:cNvPr>
        <xdr:cNvCxnSpPr/>
      </xdr:nvCxnSpPr>
      <xdr:spPr>
        <a:xfrm>
          <a:off x="2565400" y="9832521"/>
          <a:ext cx="78994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92891</xdr:rowOff>
    </xdr:from>
    <xdr:to>
      <xdr:col>10</xdr:col>
      <xdr:colOff>165100</xdr:colOff>
      <xdr:row>59</xdr:row>
      <xdr:rowOff>23041</xdr:rowOff>
    </xdr:to>
    <xdr:sp macro="" textlink="">
      <xdr:nvSpPr>
        <xdr:cNvPr id="196" name="楕円 195">
          <a:extLst>
            <a:ext uri="{FF2B5EF4-FFF2-40B4-BE49-F238E27FC236}">
              <a16:creationId xmlns:a16="http://schemas.microsoft.com/office/drawing/2014/main" id="{4D4B03BA-A8A0-4EE4-B0BB-A866D910C302}"/>
            </a:ext>
          </a:extLst>
        </xdr:cNvPr>
        <xdr:cNvSpPr/>
      </xdr:nvSpPr>
      <xdr:spPr>
        <a:xfrm>
          <a:off x="1739900" y="9816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109401</xdr:rowOff>
    </xdr:from>
    <xdr:to>
      <xdr:col>15</xdr:col>
      <xdr:colOff>50800</xdr:colOff>
      <xdr:row>58</xdr:row>
      <xdr:rowOff>143691</xdr:rowOff>
    </xdr:to>
    <xdr:cxnSp macro="">
      <xdr:nvCxnSpPr>
        <xdr:cNvPr id="197" name="直線コネクタ 196">
          <a:extLst>
            <a:ext uri="{FF2B5EF4-FFF2-40B4-BE49-F238E27FC236}">
              <a16:creationId xmlns:a16="http://schemas.microsoft.com/office/drawing/2014/main" id="{658E019F-F1CB-4180-A601-63DB5766584F}"/>
            </a:ext>
          </a:extLst>
        </xdr:cNvPr>
        <xdr:cNvCxnSpPr/>
      </xdr:nvCxnSpPr>
      <xdr:spPr>
        <a:xfrm flipV="1">
          <a:off x="1790700" y="9832521"/>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42273</xdr:rowOff>
    </xdr:from>
    <xdr:to>
      <xdr:col>6</xdr:col>
      <xdr:colOff>38100</xdr:colOff>
      <xdr:row>58</xdr:row>
      <xdr:rowOff>143873</xdr:rowOff>
    </xdr:to>
    <xdr:sp macro="" textlink="">
      <xdr:nvSpPr>
        <xdr:cNvPr id="198" name="楕円 197">
          <a:extLst>
            <a:ext uri="{FF2B5EF4-FFF2-40B4-BE49-F238E27FC236}">
              <a16:creationId xmlns:a16="http://schemas.microsoft.com/office/drawing/2014/main" id="{CD6A5A52-5159-4C63-B576-71DBDF4A11B2}"/>
            </a:ext>
          </a:extLst>
        </xdr:cNvPr>
        <xdr:cNvSpPr/>
      </xdr:nvSpPr>
      <xdr:spPr>
        <a:xfrm>
          <a:off x="965200" y="97653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93073</xdr:rowOff>
    </xdr:from>
    <xdr:to>
      <xdr:col>10</xdr:col>
      <xdr:colOff>114300</xdr:colOff>
      <xdr:row>58</xdr:row>
      <xdr:rowOff>143691</xdr:rowOff>
    </xdr:to>
    <xdr:cxnSp macro="">
      <xdr:nvCxnSpPr>
        <xdr:cNvPr id="199" name="直線コネクタ 198">
          <a:extLst>
            <a:ext uri="{FF2B5EF4-FFF2-40B4-BE49-F238E27FC236}">
              <a16:creationId xmlns:a16="http://schemas.microsoft.com/office/drawing/2014/main" id="{05F46585-5727-44D0-BC4D-D00D565A5AAF}"/>
            </a:ext>
          </a:extLst>
        </xdr:cNvPr>
        <xdr:cNvCxnSpPr/>
      </xdr:nvCxnSpPr>
      <xdr:spPr>
        <a:xfrm>
          <a:off x="1008380" y="9816193"/>
          <a:ext cx="78232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53357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A379AE32-30BA-41D1-8F0C-3F6234EBE086}"/>
            </a:ext>
          </a:extLst>
        </xdr:cNvPr>
        <xdr:cNvSpPr txBox="1"/>
      </xdr:nvSpPr>
      <xdr:spPr>
        <a:xfrm>
          <a:off x="317056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30497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D0552B7B-30AC-4494-93DC-8D00C8407BEF}"/>
            </a:ext>
          </a:extLst>
        </xdr:cNvPr>
        <xdr:cNvSpPr txBox="1"/>
      </xdr:nvSpPr>
      <xdr:spPr>
        <a:xfrm>
          <a:off x="238570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12536</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E856F28-71F2-4917-A91D-4877E9586F69}"/>
            </a:ext>
          </a:extLst>
        </xdr:cNvPr>
        <xdr:cNvSpPr txBox="1"/>
      </xdr:nvSpPr>
      <xdr:spPr>
        <a:xfrm>
          <a:off x="1611004" y="10238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D2691270-389F-45FD-A6B1-72652CB353FD}"/>
            </a:ext>
          </a:extLst>
        </xdr:cNvPr>
        <xdr:cNvSpPr txBox="1"/>
      </xdr:nvSpPr>
      <xdr:spPr>
        <a:xfrm>
          <a:off x="83630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34670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DF5CE1F9-CD7D-4D37-A033-6B442E760285}"/>
            </a:ext>
          </a:extLst>
        </xdr:cNvPr>
        <xdr:cNvSpPr txBox="1"/>
      </xdr:nvSpPr>
      <xdr:spPr>
        <a:xfrm>
          <a:off x="3170564" y="959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5278</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FC2310F4-3EBD-402A-8106-B0DE26B946C4}"/>
            </a:ext>
          </a:extLst>
        </xdr:cNvPr>
        <xdr:cNvSpPr txBox="1"/>
      </xdr:nvSpPr>
      <xdr:spPr>
        <a:xfrm>
          <a:off x="2385704" y="956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39568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43110633-DC65-412F-A461-50B6AA4413A7}"/>
            </a:ext>
          </a:extLst>
        </xdr:cNvPr>
        <xdr:cNvSpPr txBox="1"/>
      </xdr:nvSpPr>
      <xdr:spPr>
        <a:xfrm>
          <a:off x="1611004" y="9595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160400</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2E2C62F3-F1BE-4F6E-B3F3-EA3A858DABEF}"/>
            </a:ext>
          </a:extLst>
        </xdr:cNvPr>
        <xdr:cNvSpPr txBox="1"/>
      </xdr:nvSpPr>
      <xdr:spPr>
        <a:xfrm>
          <a:off x="83630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988F96EF-58BE-44BA-95AE-F2DE269B2ECB}"/>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1C4C9F22-7595-4C52-8B9C-9614D154567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155787E-FAA9-4C5F-939F-0D95F88A3163}"/>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ABA5226D-6814-414B-B658-44D8F7710E94}"/>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EEB2907-EB52-4C36-95D0-B3607D9407A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CF6E5C23-604A-4945-B6B5-B5CF6C1018F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87D9ECD-445F-4E08-BFE7-21B476F393CE}"/>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16BC265-B723-46F0-A5FF-FAFE9CB0760F}"/>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7D0759A8-986D-49C9-B9B0-F8F5CD6DD01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A8F58C49-7486-4B5E-A1DA-97C5A8080EF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81AB491-6971-40DF-8EF1-044BF5B7ABD8}"/>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6C0C63A-D69C-49CA-A5A5-274C2946EB2C}"/>
            </a:ext>
          </a:extLst>
        </xdr:cNvPr>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FC9EBE95-B7C6-425E-B5EE-90469B09A2BF}"/>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CF26C1FF-9026-445C-A7F5-5C9AF52B88DF}"/>
            </a:ext>
          </a:extLst>
        </xdr:cNvPr>
        <xdr:cNvSpPr txBox="1"/>
      </xdr:nvSpPr>
      <xdr:spPr>
        <a:xfrm>
          <a:off x="520976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B2A7C6F-4329-4E57-BB26-C34DB96C2DE2}"/>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7DF0DA1D-0EA5-4105-8E8C-3BBBC682EF9B}"/>
            </a:ext>
          </a:extLst>
        </xdr:cNvPr>
        <xdr:cNvSpPr txBox="1"/>
      </xdr:nvSpPr>
      <xdr:spPr>
        <a:xfrm>
          <a:off x="5209768" y="969900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41A6271A-BC7D-4D97-BE70-B6CA55BB165F}"/>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6A9B4A88-8146-416D-A0FC-D857AEA15FEC}"/>
            </a:ext>
          </a:extLst>
        </xdr:cNvPr>
        <xdr:cNvSpPr txBox="1"/>
      </xdr:nvSpPr>
      <xdr:spPr>
        <a:xfrm>
          <a:off x="5209768" y="92494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69C83F4-2F1A-4D74-90EC-75437CB0F72B}"/>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633C5D68-7FD1-4735-9C77-E1B1815A1BF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BBF0BF92-C04C-45DC-A504-5888AD1BF997}"/>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C6849DC3-ECB6-4839-98B8-095EE57B8B68}"/>
            </a:ext>
          </a:extLst>
        </xdr:cNvPr>
        <xdr:cNvCxnSpPr/>
      </xdr:nvCxnSpPr>
      <xdr:spPr>
        <a:xfrm flipV="1">
          <a:off x="9219565" y="9411728"/>
          <a:ext cx="0" cy="13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66082FC-1845-42EC-A356-96987FBC4701}"/>
            </a:ext>
          </a:extLst>
        </xdr:cNvPr>
        <xdr:cNvSpPr txBox="1"/>
      </xdr:nvSpPr>
      <xdr:spPr>
        <a:xfrm>
          <a:off x="9258300" y="10731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BBC7D672-3DC0-4A90-9E09-CAD5FC3F0715}"/>
            </a:ext>
          </a:extLst>
        </xdr:cNvPr>
        <xdr:cNvCxnSpPr/>
      </xdr:nvCxnSpPr>
      <xdr:spPr>
        <a:xfrm>
          <a:off x="9154160" y="107312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F5D08F6-6CFE-4F70-827F-30BABA4CCE57}"/>
            </a:ext>
          </a:extLst>
        </xdr:cNvPr>
        <xdr:cNvSpPr txBox="1"/>
      </xdr:nvSpPr>
      <xdr:spPr>
        <a:xfrm>
          <a:off x="9258300" y="91945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5FA951C4-5EA8-40D7-ADC9-07DA61AB1979}"/>
            </a:ext>
          </a:extLst>
        </xdr:cNvPr>
        <xdr:cNvCxnSpPr/>
      </xdr:nvCxnSpPr>
      <xdr:spPr>
        <a:xfrm>
          <a:off x="9154160" y="94117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E7D7308B-0854-43E8-AA94-CA37A75B2A1E}"/>
            </a:ext>
          </a:extLst>
        </xdr:cNvPr>
        <xdr:cNvSpPr txBox="1"/>
      </xdr:nvSpPr>
      <xdr:spPr>
        <a:xfrm>
          <a:off x="9258300" y="1028460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A9384B58-7545-4ECA-80A7-C177D5DE6A1C}"/>
            </a:ext>
          </a:extLst>
        </xdr:cNvPr>
        <xdr:cNvSpPr/>
      </xdr:nvSpPr>
      <xdr:spPr>
        <a:xfrm>
          <a:off x="9192260" y="1042936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5440</xdr:rowOff>
    </xdr:from>
    <xdr:to>
      <xdr:col>50</xdr:col>
      <xdr:colOff>165100</xdr:colOff>
      <xdr:row>62</xdr:row>
      <xdr:rowOff>107040</xdr:rowOff>
    </xdr:to>
    <xdr:sp macro="" textlink="">
      <xdr:nvSpPr>
        <xdr:cNvPr id="236" name="フローチャート: 判断 235">
          <a:extLst>
            <a:ext uri="{FF2B5EF4-FFF2-40B4-BE49-F238E27FC236}">
              <a16:creationId xmlns:a16="http://schemas.microsoft.com/office/drawing/2014/main" id="{578E2589-F5DB-408B-BAFD-6D7C66200011}"/>
            </a:ext>
          </a:extLst>
        </xdr:cNvPr>
        <xdr:cNvSpPr/>
      </xdr:nvSpPr>
      <xdr:spPr>
        <a:xfrm>
          <a:off x="8445500" y="1039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49046</xdr:rowOff>
    </xdr:from>
    <xdr:to>
      <xdr:col>46</xdr:col>
      <xdr:colOff>38100</xdr:colOff>
      <xdr:row>62</xdr:row>
      <xdr:rowOff>150646</xdr:rowOff>
    </xdr:to>
    <xdr:sp macro="" textlink="">
      <xdr:nvSpPr>
        <xdr:cNvPr id="237" name="フローチャート: 判断 236">
          <a:extLst>
            <a:ext uri="{FF2B5EF4-FFF2-40B4-BE49-F238E27FC236}">
              <a16:creationId xmlns:a16="http://schemas.microsoft.com/office/drawing/2014/main" id="{C60A6061-666B-4C8B-9AA7-05D152A087B5}"/>
            </a:ext>
          </a:extLst>
        </xdr:cNvPr>
        <xdr:cNvSpPr/>
      </xdr:nvSpPr>
      <xdr:spPr>
        <a:xfrm>
          <a:off x="7670800" y="104427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59434</xdr:rowOff>
    </xdr:from>
    <xdr:to>
      <xdr:col>41</xdr:col>
      <xdr:colOff>101600</xdr:colOff>
      <xdr:row>62</xdr:row>
      <xdr:rowOff>161034</xdr:rowOff>
    </xdr:to>
    <xdr:sp macro="" textlink="">
      <xdr:nvSpPr>
        <xdr:cNvPr id="238" name="フローチャート: 判断 237">
          <a:extLst>
            <a:ext uri="{FF2B5EF4-FFF2-40B4-BE49-F238E27FC236}">
              <a16:creationId xmlns:a16="http://schemas.microsoft.com/office/drawing/2014/main" id="{59CA986B-0E4B-44B8-9CDF-89610F731BFA}"/>
            </a:ext>
          </a:extLst>
        </xdr:cNvPr>
        <xdr:cNvSpPr/>
      </xdr:nvSpPr>
      <xdr:spPr>
        <a:xfrm>
          <a:off x="6873240" y="1045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54958</xdr:rowOff>
    </xdr:from>
    <xdr:to>
      <xdr:col>36</xdr:col>
      <xdr:colOff>165100</xdr:colOff>
      <xdr:row>62</xdr:row>
      <xdr:rowOff>156558</xdr:rowOff>
    </xdr:to>
    <xdr:sp macro="" textlink="">
      <xdr:nvSpPr>
        <xdr:cNvPr id="239" name="フローチャート: 判断 238">
          <a:extLst>
            <a:ext uri="{FF2B5EF4-FFF2-40B4-BE49-F238E27FC236}">
              <a16:creationId xmlns:a16="http://schemas.microsoft.com/office/drawing/2014/main" id="{0F79F47C-10D4-4280-AA28-A77BFDEE496E}"/>
            </a:ext>
          </a:extLst>
        </xdr:cNvPr>
        <xdr:cNvSpPr/>
      </xdr:nvSpPr>
      <xdr:spPr>
        <a:xfrm>
          <a:off x="6098540" y="104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9B80F55-5BA0-4B88-9DF3-90DB702492A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A7CC259A-BB2C-4673-A91B-B231E3BB513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4A27D05-5B69-4DD0-BCC5-7BB981F9007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E69245-C19E-414B-89F5-55B09611DDA7}"/>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E3C47CD6-9A49-4D2F-802A-9D0D69089BA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72434</xdr:rowOff>
    </xdr:from>
    <xdr:to>
      <xdr:col>55</xdr:col>
      <xdr:colOff>50800</xdr:colOff>
      <xdr:row>63</xdr:row>
      <xdr:rowOff>2584</xdr:rowOff>
    </xdr:to>
    <xdr:sp macro="" textlink="">
      <xdr:nvSpPr>
        <xdr:cNvPr id="245" name="楕円 244">
          <a:extLst>
            <a:ext uri="{FF2B5EF4-FFF2-40B4-BE49-F238E27FC236}">
              <a16:creationId xmlns:a16="http://schemas.microsoft.com/office/drawing/2014/main" id="{813E7DD4-37BE-4869-BB5B-254270B167B6}"/>
            </a:ext>
          </a:extLst>
        </xdr:cNvPr>
        <xdr:cNvSpPr/>
      </xdr:nvSpPr>
      <xdr:spPr>
        <a:xfrm>
          <a:off x="9192260" y="104661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50861</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C0D4398B-0FB5-4F81-8458-B4252EA050EC}"/>
            </a:ext>
          </a:extLst>
        </xdr:cNvPr>
        <xdr:cNvSpPr txBox="1"/>
      </xdr:nvSpPr>
      <xdr:spPr>
        <a:xfrm>
          <a:off x="9258300" y="1044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94043</xdr:rowOff>
    </xdr:from>
    <xdr:to>
      <xdr:col>50</xdr:col>
      <xdr:colOff>165100</xdr:colOff>
      <xdr:row>63</xdr:row>
      <xdr:rowOff>24193</xdr:rowOff>
    </xdr:to>
    <xdr:sp macro="" textlink="">
      <xdr:nvSpPr>
        <xdr:cNvPr id="247" name="楕円 246">
          <a:extLst>
            <a:ext uri="{FF2B5EF4-FFF2-40B4-BE49-F238E27FC236}">
              <a16:creationId xmlns:a16="http://schemas.microsoft.com/office/drawing/2014/main" id="{82E94B25-0798-4584-8EA4-1C161E57A8F0}"/>
            </a:ext>
          </a:extLst>
        </xdr:cNvPr>
        <xdr:cNvSpPr/>
      </xdr:nvSpPr>
      <xdr:spPr>
        <a:xfrm>
          <a:off x="8445500" y="104877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123234</xdr:rowOff>
    </xdr:from>
    <xdr:to>
      <xdr:col>55</xdr:col>
      <xdr:colOff>0</xdr:colOff>
      <xdr:row>62</xdr:row>
      <xdr:rowOff>144843</xdr:rowOff>
    </xdr:to>
    <xdr:cxnSp macro="">
      <xdr:nvCxnSpPr>
        <xdr:cNvPr id="248" name="直線コネクタ 247">
          <a:extLst>
            <a:ext uri="{FF2B5EF4-FFF2-40B4-BE49-F238E27FC236}">
              <a16:creationId xmlns:a16="http://schemas.microsoft.com/office/drawing/2014/main" id="{AA52CB20-8421-483B-AB12-CED6389F6D78}"/>
            </a:ext>
          </a:extLst>
        </xdr:cNvPr>
        <xdr:cNvCxnSpPr/>
      </xdr:nvCxnSpPr>
      <xdr:spPr>
        <a:xfrm flipV="1">
          <a:off x="8496300" y="10516914"/>
          <a:ext cx="723900" cy="2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101272</xdr:rowOff>
    </xdr:from>
    <xdr:to>
      <xdr:col>46</xdr:col>
      <xdr:colOff>38100</xdr:colOff>
      <xdr:row>63</xdr:row>
      <xdr:rowOff>31422</xdr:rowOff>
    </xdr:to>
    <xdr:sp macro="" textlink="">
      <xdr:nvSpPr>
        <xdr:cNvPr id="249" name="楕円 248">
          <a:extLst>
            <a:ext uri="{FF2B5EF4-FFF2-40B4-BE49-F238E27FC236}">
              <a16:creationId xmlns:a16="http://schemas.microsoft.com/office/drawing/2014/main" id="{BD069545-3288-4850-835A-8797779F7237}"/>
            </a:ext>
          </a:extLst>
        </xdr:cNvPr>
        <xdr:cNvSpPr/>
      </xdr:nvSpPr>
      <xdr:spPr>
        <a:xfrm>
          <a:off x="7670800" y="10494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144843</xdr:rowOff>
    </xdr:from>
    <xdr:to>
      <xdr:col>50</xdr:col>
      <xdr:colOff>114300</xdr:colOff>
      <xdr:row>62</xdr:row>
      <xdr:rowOff>152072</xdr:rowOff>
    </xdr:to>
    <xdr:cxnSp macro="">
      <xdr:nvCxnSpPr>
        <xdr:cNvPr id="250" name="直線コネクタ 249">
          <a:extLst>
            <a:ext uri="{FF2B5EF4-FFF2-40B4-BE49-F238E27FC236}">
              <a16:creationId xmlns:a16="http://schemas.microsoft.com/office/drawing/2014/main" id="{D833A3C7-B012-44AB-8AEE-D6E167560C4E}"/>
            </a:ext>
          </a:extLst>
        </xdr:cNvPr>
        <xdr:cNvCxnSpPr/>
      </xdr:nvCxnSpPr>
      <xdr:spPr>
        <a:xfrm flipV="1">
          <a:off x="7713980" y="10538523"/>
          <a:ext cx="782320" cy="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126948</xdr:rowOff>
    </xdr:from>
    <xdr:to>
      <xdr:col>41</xdr:col>
      <xdr:colOff>101600</xdr:colOff>
      <xdr:row>63</xdr:row>
      <xdr:rowOff>57098</xdr:rowOff>
    </xdr:to>
    <xdr:sp macro="" textlink="">
      <xdr:nvSpPr>
        <xdr:cNvPr id="251" name="楕円 250">
          <a:extLst>
            <a:ext uri="{FF2B5EF4-FFF2-40B4-BE49-F238E27FC236}">
              <a16:creationId xmlns:a16="http://schemas.microsoft.com/office/drawing/2014/main" id="{51809CA5-1CF7-47BB-9622-CB8898FF0DF1}"/>
            </a:ext>
          </a:extLst>
        </xdr:cNvPr>
        <xdr:cNvSpPr/>
      </xdr:nvSpPr>
      <xdr:spPr>
        <a:xfrm>
          <a:off x="6873240" y="10520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152072</xdr:rowOff>
    </xdr:from>
    <xdr:to>
      <xdr:col>45</xdr:col>
      <xdr:colOff>177800</xdr:colOff>
      <xdr:row>63</xdr:row>
      <xdr:rowOff>6298</xdr:rowOff>
    </xdr:to>
    <xdr:cxnSp macro="">
      <xdr:nvCxnSpPr>
        <xdr:cNvPr id="252" name="直線コネクタ 251">
          <a:extLst>
            <a:ext uri="{FF2B5EF4-FFF2-40B4-BE49-F238E27FC236}">
              <a16:creationId xmlns:a16="http://schemas.microsoft.com/office/drawing/2014/main" id="{A8638DC2-2ACE-47FA-A81D-A131CCC7D70D}"/>
            </a:ext>
          </a:extLst>
        </xdr:cNvPr>
        <xdr:cNvCxnSpPr/>
      </xdr:nvCxnSpPr>
      <xdr:spPr>
        <a:xfrm flipV="1">
          <a:off x="6924040" y="10545752"/>
          <a:ext cx="789940" cy="2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127181</xdr:rowOff>
    </xdr:from>
    <xdr:to>
      <xdr:col>36</xdr:col>
      <xdr:colOff>165100</xdr:colOff>
      <xdr:row>63</xdr:row>
      <xdr:rowOff>57331</xdr:rowOff>
    </xdr:to>
    <xdr:sp macro="" textlink="">
      <xdr:nvSpPr>
        <xdr:cNvPr id="253" name="楕円 252">
          <a:extLst>
            <a:ext uri="{FF2B5EF4-FFF2-40B4-BE49-F238E27FC236}">
              <a16:creationId xmlns:a16="http://schemas.microsoft.com/office/drawing/2014/main" id="{E565DE74-AD81-4B4B-87AF-92429FB3CA8C}"/>
            </a:ext>
          </a:extLst>
        </xdr:cNvPr>
        <xdr:cNvSpPr/>
      </xdr:nvSpPr>
      <xdr:spPr>
        <a:xfrm>
          <a:off x="6098540" y="1052086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6298</xdr:rowOff>
    </xdr:from>
    <xdr:to>
      <xdr:col>41</xdr:col>
      <xdr:colOff>50800</xdr:colOff>
      <xdr:row>63</xdr:row>
      <xdr:rowOff>6531</xdr:rowOff>
    </xdr:to>
    <xdr:cxnSp macro="">
      <xdr:nvCxnSpPr>
        <xdr:cNvPr id="254" name="直線コネクタ 253">
          <a:extLst>
            <a:ext uri="{FF2B5EF4-FFF2-40B4-BE49-F238E27FC236}">
              <a16:creationId xmlns:a16="http://schemas.microsoft.com/office/drawing/2014/main" id="{9E81BFD4-14A5-4562-9E8E-E884AFEB8D8E}"/>
            </a:ext>
          </a:extLst>
        </xdr:cNvPr>
        <xdr:cNvCxnSpPr/>
      </xdr:nvCxnSpPr>
      <xdr:spPr>
        <a:xfrm flipV="1">
          <a:off x="6149340" y="10567618"/>
          <a:ext cx="7747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60</xdr:row>
      <xdr:rowOff>123567</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id="{28D9F5FC-F498-4884-B95B-5DAC715AFDF1}"/>
            </a:ext>
          </a:extLst>
        </xdr:cNvPr>
        <xdr:cNvSpPr txBox="1"/>
      </xdr:nvSpPr>
      <xdr:spPr>
        <a:xfrm>
          <a:off x="8184225" y="101819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167173</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id="{5300B517-3A0F-489A-806B-A8E02F28F72C}"/>
            </a:ext>
          </a:extLst>
        </xdr:cNvPr>
        <xdr:cNvSpPr txBox="1"/>
      </xdr:nvSpPr>
      <xdr:spPr>
        <a:xfrm>
          <a:off x="7399365" y="10225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6111</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id="{EA7B6A58-2940-4715-9E07-DFB2E45B0413}"/>
            </a:ext>
          </a:extLst>
        </xdr:cNvPr>
        <xdr:cNvSpPr txBox="1"/>
      </xdr:nvSpPr>
      <xdr:spPr>
        <a:xfrm>
          <a:off x="6624665" y="10232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1635</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id="{A5CAF561-7C14-4875-98B7-AA5D54BFA902}"/>
            </a:ext>
          </a:extLst>
        </xdr:cNvPr>
        <xdr:cNvSpPr txBox="1"/>
      </xdr:nvSpPr>
      <xdr:spPr>
        <a:xfrm>
          <a:off x="5849965" y="102276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15320</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2AA1CB01-023E-4F71-AF7B-97D2F527CA0D}"/>
            </a:ext>
          </a:extLst>
        </xdr:cNvPr>
        <xdr:cNvSpPr txBox="1"/>
      </xdr:nvSpPr>
      <xdr:spPr>
        <a:xfrm>
          <a:off x="8214575" y="1057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22549</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10A9FA93-9BAD-4499-9059-396FC9E749BA}"/>
            </a:ext>
          </a:extLst>
        </xdr:cNvPr>
        <xdr:cNvSpPr txBox="1"/>
      </xdr:nvSpPr>
      <xdr:spPr>
        <a:xfrm>
          <a:off x="7444955" y="10583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48225</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FC107D9-BB36-43B6-987B-9F841871D742}"/>
            </a:ext>
          </a:extLst>
        </xdr:cNvPr>
        <xdr:cNvSpPr txBox="1"/>
      </xdr:nvSpPr>
      <xdr:spPr>
        <a:xfrm>
          <a:off x="6670255" y="10609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48458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1808AFCE-66B1-44D2-BD12-1793693FA053}"/>
            </a:ext>
          </a:extLst>
        </xdr:cNvPr>
        <xdr:cNvSpPr txBox="1"/>
      </xdr:nvSpPr>
      <xdr:spPr>
        <a:xfrm>
          <a:off x="5872695" y="10609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47A85C09-10F1-4E49-8598-8A81C3A9834E}"/>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6E11F755-89A4-4190-ADB0-3F2FA9A9C755}"/>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6D7968E5-DF3F-4F58-AE79-80064229D1A9}"/>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9B918F60-E707-4B5E-98F7-56F055D84DA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F0A97C6-BA3D-420E-B2F2-60B5470E32B2}"/>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16F5F043-EC4E-4C93-8C57-40B711FBD87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0A57F54-5E51-444C-9FED-22C94097C997}"/>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AEFF8CBA-F6A1-4DEE-943E-68AC30D09B25}"/>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F6AE439-3993-44D3-BE16-C4448EECB0FC}"/>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2AB7F6E3-79D1-4542-A568-B389E689392B}"/>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15A81E6F-1EC1-43C0-B3FE-5A3320C19C3A}"/>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4FD7191-7EBC-4071-A4BE-D82D9E1789D8}"/>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4A962652-853D-4612-8E22-DC7DDF4AEF68}"/>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887D741B-EB44-4758-97E5-F5217DE6B2D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EB9D050-1633-49B6-9FA5-94A328FAD7A4}"/>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47DE67DE-32A9-4DC0-A8D7-0CB735829175}"/>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3C3F6F40-0658-490B-889B-A6E556B9EEC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4ACAD02-ECC5-4E11-A329-007736182501}"/>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FBB2F7BB-B978-49DC-AE14-678B1BF98B4B}"/>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21337F50-5912-487D-8C85-5180190FBAC8}"/>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BBE162B8-0030-4E5A-B7EF-FAFB030BCD88}"/>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CC2221A2-9F8C-4164-B06F-A61D26EA49F8}"/>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DF48026B-6B61-4462-B61D-8D137C818A4F}"/>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6D869BBF-BA81-4F7C-9F85-9583961BC478}"/>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865AD0D0-55E8-4B66-B6B6-25E89E68B1F6}"/>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59107B16-7215-4164-929A-998DD5B33B32}"/>
            </a:ext>
          </a:extLst>
        </xdr:cNvPr>
        <xdr:cNvCxnSpPr/>
      </xdr:nvCxnSpPr>
      <xdr:spPr>
        <a:xfrm flipV="1">
          <a:off x="4086225" y="13202194"/>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64E78D3C-689F-45E0-80D3-5F09A1FC52E5}"/>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5267FDBD-A424-4BE2-890D-A38624465F67}"/>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2BC7C9A-CA80-4FF6-8101-D2FA51B8F2E7}"/>
            </a:ext>
          </a:extLst>
        </xdr:cNvPr>
        <xdr:cNvSpPr txBox="1"/>
      </xdr:nvSpPr>
      <xdr:spPr>
        <a:xfrm>
          <a:off x="4124960" y="12981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855E6917-F497-4775-AF1D-B2EDE1AF13A4}"/>
            </a:ext>
          </a:extLst>
        </xdr:cNvPr>
        <xdr:cNvCxnSpPr/>
      </xdr:nvCxnSpPr>
      <xdr:spPr>
        <a:xfrm>
          <a:off x="4020820" y="13202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48BBD7A0-E9C5-46FF-9446-0D683311D625}"/>
            </a:ext>
          </a:extLst>
        </xdr:cNvPr>
        <xdr:cNvSpPr txBox="1"/>
      </xdr:nvSpPr>
      <xdr:spPr>
        <a:xfrm>
          <a:off x="4124960" y="137550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6DEAD745-DFD7-483E-A373-CF214962591F}"/>
            </a:ext>
          </a:extLst>
        </xdr:cNvPr>
        <xdr:cNvSpPr/>
      </xdr:nvSpPr>
      <xdr:spPr>
        <a:xfrm>
          <a:off x="4036060" y="139035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129358</xdr:rowOff>
    </xdr:from>
    <xdr:to>
      <xdr:col>20</xdr:col>
      <xdr:colOff>38100</xdr:colOff>
      <xdr:row>83</xdr:row>
      <xdr:rowOff>59508</xdr:rowOff>
    </xdr:to>
    <xdr:sp macro="" textlink="">
      <xdr:nvSpPr>
        <xdr:cNvPr id="295" name="フローチャート: 判断 294">
          <a:extLst>
            <a:ext uri="{FF2B5EF4-FFF2-40B4-BE49-F238E27FC236}">
              <a16:creationId xmlns:a16="http://schemas.microsoft.com/office/drawing/2014/main" id="{AA3FC214-4713-4E6B-9088-399B68901F51}"/>
            </a:ext>
          </a:extLst>
        </xdr:cNvPr>
        <xdr:cNvSpPr/>
      </xdr:nvSpPr>
      <xdr:spPr>
        <a:xfrm>
          <a:off x="3312160" y="13875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139156</xdr:rowOff>
    </xdr:from>
    <xdr:to>
      <xdr:col>15</xdr:col>
      <xdr:colOff>101600</xdr:colOff>
      <xdr:row>83</xdr:row>
      <xdr:rowOff>69306</xdr:rowOff>
    </xdr:to>
    <xdr:sp macro="" textlink="">
      <xdr:nvSpPr>
        <xdr:cNvPr id="296" name="フローチャート: 判断 295">
          <a:extLst>
            <a:ext uri="{FF2B5EF4-FFF2-40B4-BE49-F238E27FC236}">
              <a16:creationId xmlns:a16="http://schemas.microsoft.com/office/drawing/2014/main" id="{5CE8B0E9-A2AE-47A4-8336-665DBCAAF950}"/>
            </a:ext>
          </a:extLst>
        </xdr:cNvPr>
        <xdr:cNvSpPr/>
      </xdr:nvSpPr>
      <xdr:spPr>
        <a:xfrm>
          <a:off x="2514600" y="138856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122827</xdr:rowOff>
    </xdr:from>
    <xdr:to>
      <xdr:col>10</xdr:col>
      <xdr:colOff>165100</xdr:colOff>
      <xdr:row>83</xdr:row>
      <xdr:rowOff>52977</xdr:rowOff>
    </xdr:to>
    <xdr:sp macro="" textlink="">
      <xdr:nvSpPr>
        <xdr:cNvPr id="297" name="フローチャート: 判断 296">
          <a:extLst>
            <a:ext uri="{FF2B5EF4-FFF2-40B4-BE49-F238E27FC236}">
              <a16:creationId xmlns:a16="http://schemas.microsoft.com/office/drawing/2014/main" id="{6E2410A6-0ABC-4209-BE53-D7E97D770F1D}"/>
            </a:ext>
          </a:extLst>
        </xdr:cNvPr>
        <xdr:cNvSpPr/>
      </xdr:nvSpPr>
      <xdr:spPr>
        <a:xfrm>
          <a:off x="1739900" y="138693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88537</xdr:rowOff>
    </xdr:from>
    <xdr:to>
      <xdr:col>6</xdr:col>
      <xdr:colOff>38100</xdr:colOff>
      <xdr:row>83</xdr:row>
      <xdr:rowOff>18687</xdr:rowOff>
    </xdr:to>
    <xdr:sp macro="" textlink="">
      <xdr:nvSpPr>
        <xdr:cNvPr id="298" name="フローチャート: 判断 297">
          <a:extLst>
            <a:ext uri="{FF2B5EF4-FFF2-40B4-BE49-F238E27FC236}">
              <a16:creationId xmlns:a16="http://schemas.microsoft.com/office/drawing/2014/main" id="{DA1F2E6C-871D-400B-B9F0-53BEDA483E96}"/>
            </a:ext>
          </a:extLst>
        </xdr:cNvPr>
        <xdr:cNvSpPr/>
      </xdr:nvSpPr>
      <xdr:spPr>
        <a:xfrm>
          <a:off x="965200" y="13835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67082DE-2F9A-4E5D-8EB3-15876054FBCF}"/>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AD1EE76-3897-47EA-878F-7EB3EB593A9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59CECFE8-CED5-4D20-8407-31D580535505}"/>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7D9E944-B014-45C9-8056-39184363100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7B2AEA7-03BF-4C71-866B-EF9B9710980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134257</xdr:rowOff>
    </xdr:from>
    <xdr:to>
      <xdr:col>24</xdr:col>
      <xdr:colOff>114300</xdr:colOff>
      <xdr:row>84</xdr:row>
      <xdr:rowOff>64407</xdr:rowOff>
    </xdr:to>
    <xdr:sp macro="" textlink="">
      <xdr:nvSpPr>
        <xdr:cNvPr id="304" name="楕円 303">
          <a:extLst>
            <a:ext uri="{FF2B5EF4-FFF2-40B4-BE49-F238E27FC236}">
              <a16:creationId xmlns:a16="http://schemas.microsoft.com/office/drawing/2014/main" id="{2F919BCF-B430-476B-9782-BFD98C0E73BF}"/>
            </a:ext>
          </a:extLst>
        </xdr:cNvPr>
        <xdr:cNvSpPr/>
      </xdr:nvSpPr>
      <xdr:spPr>
        <a:xfrm>
          <a:off x="4036060" y="140483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112684</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77A22560-D28E-4A21-9DA6-80950F6D34AC}"/>
            </a:ext>
          </a:extLst>
        </xdr:cNvPr>
        <xdr:cNvSpPr txBox="1"/>
      </xdr:nvSpPr>
      <xdr:spPr>
        <a:xfrm>
          <a:off x="4124960" y="14026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130992</xdr:rowOff>
    </xdr:from>
    <xdr:to>
      <xdr:col>20</xdr:col>
      <xdr:colOff>38100</xdr:colOff>
      <xdr:row>84</xdr:row>
      <xdr:rowOff>61142</xdr:rowOff>
    </xdr:to>
    <xdr:sp macro="" textlink="">
      <xdr:nvSpPr>
        <xdr:cNvPr id="306" name="楕円 305">
          <a:extLst>
            <a:ext uri="{FF2B5EF4-FFF2-40B4-BE49-F238E27FC236}">
              <a16:creationId xmlns:a16="http://schemas.microsoft.com/office/drawing/2014/main" id="{E0524882-7125-4EE5-AB9F-A31E25474A16}"/>
            </a:ext>
          </a:extLst>
        </xdr:cNvPr>
        <xdr:cNvSpPr/>
      </xdr:nvSpPr>
      <xdr:spPr>
        <a:xfrm>
          <a:off x="3312160" y="140451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84</xdr:row>
      <xdr:rowOff>13607</xdr:rowOff>
    </xdr:to>
    <xdr:cxnSp macro="">
      <xdr:nvCxnSpPr>
        <xdr:cNvPr id="307" name="直線コネクタ 306">
          <a:extLst>
            <a:ext uri="{FF2B5EF4-FFF2-40B4-BE49-F238E27FC236}">
              <a16:creationId xmlns:a16="http://schemas.microsoft.com/office/drawing/2014/main" id="{7669B835-33D6-4374-BD6B-9E6EBD022D0F}"/>
            </a:ext>
          </a:extLst>
        </xdr:cNvPr>
        <xdr:cNvCxnSpPr/>
      </xdr:nvCxnSpPr>
      <xdr:spPr>
        <a:xfrm>
          <a:off x="3355340" y="14092102"/>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160382</xdr:rowOff>
    </xdr:from>
    <xdr:to>
      <xdr:col>15</xdr:col>
      <xdr:colOff>101600</xdr:colOff>
      <xdr:row>84</xdr:row>
      <xdr:rowOff>90532</xdr:rowOff>
    </xdr:to>
    <xdr:sp macro="" textlink="">
      <xdr:nvSpPr>
        <xdr:cNvPr id="308" name="楕円 307">
          <a:extLst>
            <a:ext uri="{FF2B5EF4-FFF2-40B4-BE49-F238E27FC236}">
              <a16:creationId xmlns:a16="http://schemas.microsoft.com/office/drawing/2014/main" id="{F9514ACF-40C6-40E2-AA35-4C592AE9A09F}"/>
            </a:ext>
          </a:extLst>
        </xdr:cNvPr>
        <xdr:cNvSpPr/>
      </xdr:nvSpPr>
      <xdr:spPr>
        <a:xfrm>
          <a:off x="2514600" y="140745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10342</xdr:rowOff>
    </xdr:from>
    <xdr:to>
      <xdr:col>19</xdr:col>
      <xdr:colOff>177800</xdr:colOff>
      <xdr:row>84</xdr:row>
      <xdr:rowOff>39732</xdr:rowOff>
    </xdr:to>
    <xdr:cxnSp macro="">
      <xdr:nvCxnSpPr>
        <xdr:cNvPr id="309" name="直線コネクタ 308">
          <a:extLst>
            <a:ext uri="{FF2B5EF4-FFF2-40B4-BE49-F238E27FC236}">
              <a16:creationId xmlns:a16="http://schemas.microsoft.com/office/drawing/2014/main" id="{3DD18C03-3BA3-49C3-A0C1-9F451021B218}"/>
            </a:ext>
          </a:extLst>
        </xdr:cNvPr>
        <xdr:cNvCxnSpPr/>
      </xdr:nvCxnSpPr>
      <xdr:spPr>
        <a:xfrm flipV="1">
          <a:off x="2565400" y="14092102"/>
          <a:ext cx="78994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104866</xdr:rowOff>
    </xdr:from>
    <xdr:to>
      <xdr:col>10</xdr:col>
      <xdr:colOff>165100</xdr:colOff>
      <xdr:row>84</xdr:row>
      <xdr:rowOff>35016</xdr:rowOff>
    </xdr:to>
    <xdr:sp macro="" textlink="">
      <xdr:nvSpPr>
        <xdr:cNvPr id="310" name="楕円 309">
          <a:extLst>
            <a:ext uri="{FF2B5EF4-FFF2-40B4-BE49-F238E27FC236}">
              <a16:creationId xmlns:a16="http://schemas.microsoft.com/office/drawing/2014/main" id="{3D3F85C7-1FC7-4581-A314-342B0EE80FDE}"/>
            </a:ext>
          </a:extLst>
        </xdr:cNvPr>
        <xdr:cNvSpPr/>
      </xdr:nvSpPr>
      <xdr:spPr>
        <a:xfrm>
          <a:off x="1739900" y="14018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155666</xdr:rowOff>
    </xdr:from>
    <xdr:to>
      <xdr:col>15</xdr:col>
      <xdr:colOff>50800</xdr:colOff>
      <xdr:row>84</xdr:row>
      <xdr:rowOff>39732</xdr:rowOff>
    </xdr:to>
    <xdr:cxnSp macro="">
      <xdr:nvCxnSpPr>
        <xdr:cNvPr id="311" name="直線コネクタ 310">
          <a:extLst>
            <a:ext uri="{FF2B5EF4-FFF2-40B4-BE49-F238E27FC236}">
              <a16:creationId xmlns:a16="http://schemas.microsoft.com/office/drawing/2014/main" id="{1246C0A7-61F8-40D2-B766-49243049BDA9}"/>
            </a:ext>
          </a:extLst>
        </xdr:cNvPr>
        <xdr:cNvCxnSpPr/>
      </xdr:nvCxnSpPr>
      <xdr:spPr>
        <a:xfrm>
          <a:off x="1790700" y="14069786"/>
          <a:ext cx="774700" cy="5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57513</xdr:rowOff>
    </xdr:from>
    <xdr:to>
      <xdr:col>6</xdr:col>
      <xdr:colOff>38100</xdr:colOff>
      <xdr:row>83</xdr:row>
      <xdr:rowOff>159113</xdr:rowOff>
    </xdr:to>
    <xdr:sp macro="" textlink="">
      <xdr:nvSpPr>
        <xdr:cNvPr id="312" name="楕円 311">
          <a:extLst>
            <a:ext uri="{FF2B5EF4-FFF2-40B4-BE49-F238E27FC236}">
              <a16:creationId xmlns:a16="http://schemas.microsoft.com/office/drawing/2014/main" id="{847009F4-4C84-40BE-9E73-345F42A5E964}"/>
            </a:ext>
          </a:extLst>
        </xdr:cNvPr>
        <xdr:cNvSpPr/>
      </xdr:nvSpPr>
      <xdr:spPr>
        <a:xfrm>
          <a:off x="965200" y="139716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108313</xdr:rowOff>
    </xdr:from>
    <xdr:to>
      <xdr:col>10</xdr:col>
      <xdr:colOff>114300</xdr:colOff>
      <xdr:row>83</xdr:row>
      <xdr:rowOff>155666</xdr:rowOff>
    </xdr:to>
    <xdr:cxnSp macro="">
      <xdr:nvCxnSpPr>
        <xdr:cNvPr id="313" name="直線コネクタ 312">
          <a:extLst>
            <a:ext uri="{FF2B5EF4-FFF2-40B4-BE49-F238E27FC236}">
              <a16:creationId xmlns:a16="http://schemas.microsoft.com/office/drawing/2014/main" id="{8B031504-B9A2-4378-BDF4-57AED190C771}"/>
            </a:ext>
          </a:extLst>
        </xdr:cNvPr>
        <xdr:cNvCxnSpPr/>
      </xdr:nvCxnSpPr>
      <xdr:spPr>
        <a:xfrm>
          <a:off x="1008380" y="14022433"/>
          <a:ext cx="78232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76035</xdr:rowOff>
    </xdr:from>
    <xdr:ext cx="405111" cy="259045"/>
    <xdr:sp macro="" textlink="">
      <xdr:nvSpPr>
        <xdr:cNvPr id="314" name="n_1aveValue【公営住宅】&#10;有形固定資産減価償却率">
          <a:extLst>
            <a:ext uri="{FF2B5EF4-FFF2-40B4-BE49-F238E27FC236}">
              <a16:creationId xmlns:a16="http://schemas.microsoft.com/office/drawing/2014/main" id="{E2F050E7-EDA8-4387-8AAB-695955524F54}"/>
            </a:ext>
          </a:extLst>
        </xdr:cNvPr>
        <xdr:cNvSpPr txBox="1"/>
      </xdr:nvSpPr>
      <xdr:spPr>
        <a:xfrm>
          <a:off x="3170564" y="1365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85833</xdr:rowOff>
    </xdr:from>
    <xdr:ext cx="405111" cy="259045"/>
    <xdr:sp macro="" textlink="">
      <xdr:nvSpPr>
        <xdr:cNvPr id="315" name="n_2aveValue【公営住宅】&#10;有形固定資産減価償却率">
          <a:extLst>
            <a:ext uri="{FF2B5EF4-FFF2-40B4-BE49-F238E27FC236}">
              <a16:creationId xmlns:a16="http://schemas.microsoft.com/office/drawing/2014/main" id="{2529B31E-66C6-4903-B193-B8AD757AA671}"/>
            </a:ext>
          </a:extLst>
        </xdr:cNvPr>
        <xdr:cNvSpPr txBox="1"/>
      </xdr:nvSpPr>
      <xdr:spPr>
        <a:xfrm>
          <a:off x="2385704" y="1366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69504</xdr:rowOff>
    </xdr:from>
    <xdr:ext cx="405111" cy="259045"/>
    <xdr:sp macro="" textlink="">
      <xdr:nvSpPr>
        <xdr:cNvPr id="316" name="n_3aveValue【公営住宅】&#10;有形固定資産減価償却率">
          <a:extLst>
            <a:ext uri="{FF2B5EF4-FFF2-40B4-BE49-F238E27FC236}">
              <a16:creationId xmlns:a16="http://schemas.microsoft.com/office/drawing/2014/main" id="{B472DB9C-0726-45B4-9738-7D2CAA963CE6}"/>
            </a:ext>
          </a:extLst>
        </xdr:cNvPr>
        <xdr:cNvSpPr txBox="1"/>
      </xdr:nvSpPr>
      <xdr:spPr>
        <a:xfrm>
          <a:off x="1611004" y="1364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35214</xdr:rowOff>
    </xdr:from>
    <xdr:ext cx="405111" cy="259045"/>
    <xdr:sp macro="" textlink="">
      <xdr:nvSpPr>
        <xdr:cNvPr id="317" name="n_4aveValue【公営住宅】&#10;有形固定資産減価償却率">
          <a:extLst>
            <a:ext uri="{FF2B5EF4-FFF2-40B4-BE49-F238E27FC236}">
              <a16:creationId xmlns:a16="http://schemas.microsoft.com/office/drawing/2014/main" id="{12C71E6F-8340-4A7A-86DA-5AAF8FE8E49D}"/>
            </a:ext>
          </a:extLst>
        </xdr:cNvPr>
        <xdr:cNvSpPr txBox="1"/>
      </xdr:nvSpPr>
      <xdr:spPr>
        <a:xfrm>
          <a:off x="83630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52269</xdr:rowOff>
    </xdr:from>
    <xdr:ext cx="405111" cy="259045"/>
    <xdr:sp macro="" textlink="">
      <xdr:nvSpPr>
        <xdr:cNvPr id="318" name="n_1mainValue【公営住宅】&#10;有形固定資産減価償却率">
          <a:extLst>
            <a:ext uri="{FF2B5EF4-FFF2-40B4-BE49-F238E27FC236}">
              <a16:creationId xmlns:a16="http://schemas.microsoft.com/office/drawing/2014/main" id="{3C6FB7BB-D8E0-461C-A338-16A42D7AF318}"/>
            </a:ext>
          </a:extLst>
        </xdr:cNvPr>
        <xdr:cNvSpPr txBox="1"/>
      </xdr:nvSpPr>
      <xdr:spPr>
        <a:xfrm>
          <a:off x="3170564" y="14134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81659</xdr:rowOff>
    </xdr:from>
    <xdr:ext cx="405111" cy="259045"/>
    <xdr:sp macro="" textlink="">
      <xdr:nvSpPr>
        <xdr:cNvPr id="319" name="n_2mainValue【公営住宅】&#10;有形固定資産減価償却率">
          <a:extLst>
            <a:ext uri="{FF2B5EF4-FFF2-40B4-BE49-F238E27FC236}">
              <a16:creationId xmlns:a16="http://schemas.microsoft.com/office/drawing/2014/main" id="{A2EEB868-07E0-4061-8759-6DF2C187FC9E}"/>
            </a:ext>
          </a:extLst>
        </xdr:cNvPr>
        <xdr:cNvSpPr txBox="1"/>
      </xdr:nvSpPr>
      <xdr:spPr>
        <a:xfrm>
          <a:off x="2385704" y="1416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26143</xdr:rowOff>
    </xdr:from>
    <xdr:ext cx="405111" cy="259045"/>
    <xdr:sp macro="" textlink="">
      <xdr:nvSpPr>
        <xdr:cNvPr id="320" name="n_3mainValue【公営住宅】&#10;有形固定資産減価償却率">
          <a:extLst>
            <a:ext uri="{FF2B5EF4-FFF2-40B4-BE49-F238E27FC236}">
              <a16:creationId xmlns:a16="http://schemas.microsoft.com/office/drawing/2014/main" id="{62C15FC8-6CF6-471F-B26A-7127B1D4E6C8}"/>
            </a:ext>
          </a:extLst>
        </xdr:cNvPr>
        <xdr:cNvSpPr txBox="1"/>
      </xdr:nvSpPr>
      <xdr:spPr>
        <a:xfrm>
          <a:off x="1611004" y="14107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150240</xdr:rowOff>
    </xdr:from>
    <xdr:ext cx="405111" cy="259045"/>
    <xdr:sp macro="" textlink="">
      <xdr:nvSpPr>
        <xdr:cNvPr id="321" name="n_4mainValue【公営住宅】&#10;有形固定資産減価償却率">
          <a:extLst>
            <a:ext uri="{FF2B5EF4-FFF2-40B4-BE49-F238E27FC236}">
              <a16:creationId xmlns:a16="http://schemas.microsoft.com/office/drawing/2014/main" id="{159F4E2B-7973-4178-B302-A02308386284}"/>
            </a:ext>
          </a:extLst>
        </xdr:cNvPr>
        <xdr:cNvSpPr txBox="1"/>
      </xdr:nvSpPr>
      <xdr:spPr>
        <a:xfrm>
          <a:off x="836304" y="14064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8C9E1AE2-BF83-40D3-B462-EE41218D000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11A4196C-1AF9-471B-8229-27A79E810A06}"/>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15DC74BE-539F-4D69-BB29-B8AADAF2AF58}"/>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1C1E32EC-1A92-4116-A951-069A99A5AE41}"/>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C1B72412-3FFA-4D34-A6B3-ACFF7894E0B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5EAFA284-35CB-4319-A1E5-390DAAAFB95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DC60D25-205D-4F24-9F33-2E97F5DC8E1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2A65C83-77AD-4D18-A8C9-5E548672568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E703B44F-F446-4405-8354-6520ACC65A3B}"/>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4A81AA33-99FF-4E39-A5EB-89C4FE955EAA}"/>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A1FA469C-9756-4594-89F8-F31FD140390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FE38E8C9-B8FF-410B-B520-A806B8D3DED1}"/>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9F7855F8-7BBA-4D64-BF2A-035B399B8CC6}"/>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3695C34B-769F-4759-A1AC-59C3AD9F277B}"/>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82BBF746-609B-417D-A8B9-29173EDE4E67}"/>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52A692B8-9648-4A10-8165-3FE38B7F1423}"/>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EE50DBD0-08D9-474E-8A5B-70F9574A70DB}"/>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88D40E28-49B9-4E2C-A50A-B21CEC9960AD}"/>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479207E-7E93-4AD1-A9B7-B1E4A0F6A833}"/>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9E76A9C2-28C5-42F9-B02E-1FD465F18B9A}"/>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7AD191E3-4679-49BE-B90E-E528D5870403}"/>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EB8C0340-5163-4200-96B5-E331F8F689E1}"/>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79FF397F-7BCE-484E-B079-F13D906AC726}"/>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7F33C9B0-D206-4F2D-8710-918DC55F5D8C}"/>
            </a:ext>
          </a:extLst>
        </xdr:cNvPr>
        <xdr:cNvCxnSpPr/>
      </xdr:nvCxnSpPr>
      <xdr:spPr>
        <a:xfrm flipV="1">
          <a:off x="9219565" y="13040411"/>
          <a:ext cx="0" cy="148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45413E08-A8A8-4015-B964-2AD30CC2DC46}"/>
            </a:ext>
          </a:extLst>
        </xdr:cNvPr>
        <xdr:cNvSpPr txBox="1"/>
      </xdr:nvSpPr>
      <xdr:spPr>
        <a:xfrm>
          <a:off x="9258300" y="145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7D2C8E2E-72A8-4DB7-B79C-F249B7F35AD9}"/>
            </a:ext>
          </a:extLst>
        </xdr:cNvPr>
        <xdr:cNvCxnSpPr/>
      </xdr:nvCxnSpPr>
      <xdr:spPr>
        <a:xfrm>
          <a:off x="9154160" y="145265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FE97D2F3-6915-4722-B29A-61D2D402D700}"/>
            </a:ext>
          </a:extLst>
        </xdr:cNvPr>
        <xdr:cNvSpPr txBox="1"/>
      </xdr:nvSpPr>
      <xdr:spPr>
        <a:xfrm>
          <a:off x="9258300" y="1281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0AAE296C-C952-46B9-97C9-B0C91A680147}"/>
            </a:ext>
          </a:extLst>
        </xdr:cNvPr>
        <xdr:cNvCxnSpPr/>
      </xdr:nvCxnSpPr>
      <xdr:spPr>
        <a:xfrm>
          <a:off x="9154160" y="130404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31030</xdr:rowOff>
    </xdr:from>
    <xdr:ext cx="469744" cy="259045"/>
    <xdr:sp macro="" textlink="">
      <xdr:nvSpPr>
        <xdr:cNvPr id="350" name="【公営住宅】&#10;一人当たり面積平均値テキスト">
          <a:extLst>
            <a:ext uri="{FF2B5EF4-FFF2-40B4-BE49-F238E27FC236}">
              <a16:creationId xmlns:a16="http://schemas.microsoft.com/office/drawing/2014/main" id="{AFB5D0DF-4EE6-437B-896D-D17FC98DB4E3}"/>
            </a:ext>
          </a:extLst>
        </xdr:cNvPr>
        <xdr:cNvSpPr txBox="1"/>
      </xdr:nvSpPr>
      <xdr:spPr>
        <a:xfrm>
          <a:off x="9258300" y="142804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9DBD4AC5-833A-4562-8B01-CCB6BC5DFAE4}"/>
            </a:ext>
          </a:extLst>
        </xdr:cNvPr>
        <xdr:cNvSpPr/>
      </xdr:nvSpPr>
      <xdr:spPr>
        <a:xfrm>
          <a:off x="9192260" y="143020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53175</xdr:rowOff>
    </xdr:from>
    <xdr:to>
      <xdr:col>50</xdr:col>
      <xdr:colOff>165100</xdr:colOff>
      <xdr:row>85</xdr:row>
      <xdr:rowOff>154775</xdr:rowOff>
    </xdr:to>
    <xdr:sp macro="" textlink="">
      <xdr:nvSpPr>
        <xdr:cNvPr id="352" name="フローチャート: 判断 351">
          <a:extLst>
            <a:ext uri="{FF2B5EF4-FFF2-40B4-BE49-F238E27FC236}">
              <a16:creationId xmlns:a16="http://schemas.microsoft.com/office/drawing/2014/main" id="{51CCABB1-9111-4C4B-8A05-32B9744B8B26}"/>
            </a:ext>
          </a:extLst>
        </xdr:cNvPr>
        <xdr:cNvSpPr/>
      </xdr:nvSpPr>
      <xdr:spPr>
        <a:xfrm>
          <a:off x="8445500" y="1430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62891</xdr:rowOff>
    </xdr:from>
    <xdr:to>
      <xdr:col>46</xdr:col>
      <xdr:colOff>38100</xdr:colOff>
      <xdr:row>85</xdr:row>
      <xdr:rowOff>164491</xdr:rowOff>
    </xdr:to>
    <xdr:sp macro="" textlink="">
      <xdr:nvSpPr>
        <xdr:cNvPr id="353" name="フローチャート: 判断 352">
          <a:extLst>
            <a:ext uri="{FF2B5EF4-FFF2-40B4-BE49-F238E27FC236}">
              <a16:creationId xmlns:a16="http://schemas.microsoft.com/office/drawing/2014/main" id="{A410F780-E0A9-460B-B9F0-C795498CCB69}"/>
            </a:ext>
          </a:extLst>
        </xdr:cNvPr>
        <xdr:cNvSpPr/>
      </xdr:nvSpPr>
      <xdr:spPr>
        <a:xfrm>
          <a:off x="7670800" y="143122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61404</xdr:rowOff>
    </xdr:from>
    <xdr:to>
      <xdr:col>41</xdr:col>
      <xdr:colOff>101600</xdr:colOff>
      <xdr:row>85</xdr:row>
      <xdr:rowOff>163004</xdr:rowOff>
    </xdr:to>
    <xdr:sp macro="" textlink="">
      <xdr:nvSpPr>
        <xdr:cNvPr id="354" name="フローチャート: 判断 353">
          <a:extLst>
            <a:ext uri="{FF2B5EF4-FFF2-40B4-BE49-F238E27FC236}">
              <a16:creationId xmlns:a16="http://schemas.microsoft.com/office/drawing/2014/main" id="{928AE66C-73E1-4C34-B741-C66B8D9D9A98}"/>
            </a:ext>
          </a:extLst>
        </xdr:cNvPr>
        <xdr:cNvSpPr/>
      </xdr:nvSpPr>
      <xdr:spPr>
        <a:xfrm>
          <a:off x="6873240" y="1431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63728</xdr:rowOff>
    </xdr:from>
    <xdr:to>
      <xdr:col>36</xdr:col>
      <xdr:colOff>165100</xdr:colOff>
      <xdr:row>85</xdr:row>
      <xdr:rowOff>165328</xdr:rowOff>
    </xdr:to>
    <xdr:sp macro="" textlink="">
      <xdr:nvSpPr>
        <xdr:cNvPr id="355" name="フローチャート: 判断 354">
          <a:extLst>
            <a:ext uri="{FF2B5EF4-FFF2-40B4-BE49-F238E27FC236}">
              <a16:creationId xmlns:a16="http://schemas.microsoft.com/office/drawing/2014/main" id="{D22B03DC-D61C-407A-ADA2-3B286BDACC18}"/>
            </a:ext>
          </a:extLst>
        </xdr:cNvPr>
        <xdr:cNvSpPr/>
      </xdr:nvSpPr>
      <xdr:spPr>
        <a:xfrm>
          <a:off x="609854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204F90B5-1CFA-4C0C-89D6-412BDCB54F7C}"/>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8AEF2B3F-821D-4D6A-BD3F-BE44D1B438FE}"/>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06D50DB-7576-4589-939A-28F79216317D}"/>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1D333C6-E984-4019-99B4-34517444F46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EB08FF0D-C788-4A17-95CD-C6B97BA6B91B}"/>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123813</xdr:rowOff>
    </xdr:from>
    <xdr:to>
      <xdr:col>55</xdr:col>
      <xdr:colOff>50800</xdr:colOff>
      <xdr:row>85</xdr:row>
      <xdr:rowOff>53963</xdr:rowOff>
    </xdr:to>
    <xdr:sp macro="" textlink="">
      <xdr:nvSpPr>
        <xdr:cNvPr id="361" name="楕円 360">
          <a:extLst>
            <a:ext uri="{FF2B5EF4-FFF2-40B4-BE49-F238E27FC236}">
              <a16:creationId xmlns:a16="http://schemas.microsoft.com/office/drawing/2014/main" id="{FC4A01E9-9A64-4C4C-9BF5-C3BC01253980}"/>
            </a:ext>
          </a:extLst>
        </xdr:cNvPr>
        <xdr:cNvSpPr/>
      </xdr:nvSpPr>
      <xdr:spPr>
        <a:xfrm>
          <a:off x="9192260" y="1420557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146690</xdr:rowOff>
    </xdr:from>
    <xdr:ext cx="469744" cy="259045"/>
    <xdr:sp macro="" textlink="">
      <xdr:nvSpPr>
        <xdr:cNvPr id="362" name="【公営住宅】&#10;一人当たり面積該当値テキスト">
          <a:extLst>
            <a:ext uri="{FF2B5EF4-FFF2-40B4-BE49-F238E27FC236}">
              <a16:creationId xmlns:a16="http://schemas.microsoft.com/office/drawing/2014/main" id="{AD5CA252-9854-471A-8CAD-5177CFDD8CE3}"/>
            </a:ext>
          </a:extLst>
        </xdr:cNvPr>
        <xdr:cNvSpPr txBox="1"/>
      </xdr:nvSpPr>
      <xdr:spPr>
        <a:xfrm>
          <a:off x="9258300" y="140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134710</xdr:rowOff>
    </xdr:from>
    <xdr:to>
      <xdr:col>50</xdr:col>
      <xdr:colOff>165100</xdr:colOff>
      <xdr:row>85</xdr:row>
      <xdr:rowOff>64860</xdr:rowOff>
    </xdr:to>
    <xdr:sp macro="" textlink="">
      <xdr:nvSpPr>
        <xdr:cNvPr id="363" name="楕円 362">
          <a:extLst>
            <a:ext uri="{FF2B5EF4-FFF2-40B4-BE49-F238E27FC236}">
              <a16:creationId xmlns:a16="http://schemas.microsoft.com/office/drawing/2014/main" id="{81195816-B1D5-4CB6-B981-3FB0C3A7B22C}"/>
            </a:ext>
          </a:extLst>
        </xdr:cNvPr>
        <xdr:cNvSpPr/>
      </xdr:nvSpPr>
      <xdr:spPr>
        <a:xfrm>
          <a:off x="8445500" y="14216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3163</xdr:rowOff>
    </xdr:from>
    <xdr:to>
      <xdr:col>55</xdr:col>
      <xdr:colOff>0</xdr:colOff>
      <xdr:row>85</xdr:row>
      <xdr:rowOff>14060</xdr:rowOff>
    </xdr:to>
    <xdr:cxnSp macro="">
      <xdr:nvCxnSpPr>
        <xdr:cNvPr id="364" name="直線コネクタ 363">
          <a:extLst>
            <a:ext uri="{FF2B5EF4-FFF2-40B4-BE49-F238E27FC236}">
              <a16:creationId xmlns:a16="http://schemas.microsoft.com/office/drawing/2014/main" id="{F1AA9AEE-7FC1-4026-AE11-509904EFD54E}"/>
            </a:ext>
          </a:extLst>
        </xdr:cNvPr>
        <xdr:cNvCxnSpPr/>
      </xdr:nvCxnSpPr>
      <xdr:spPr>
        <a:xfrm flipV="1">
          <a:off x="8496300" y="14252563"/>
          <a:ext cx="7239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149910</xdr:rowOff>
    </xdr:from>
    <xdr:to>
      <xdr:col>46</xdr:col>
      <xdr:colOff>38100</xdr:colOff>
      <xdr:row>85</xdr:row>
      <xdr:rowOff>80060</xdr:rowOff>
    </xdr:to>
    <xdr:sp macro="" textlink="">
      <xdr:nvSpPr>
        <xdr:cNvPr id="365" name="楕円 364">
          <a:extLst>
            <a:ext uri="{FF2B5EF4-FFF2-40B4-BE49-F238E27FC236}">
              <a16:creationId xmlns:a16="http://schemas.microsoft.com/office/drawing/2014/main" id="{879D56F5-B7EF-4C45-82C8-D083AB8C0EF6}"/>
            </a:ext>
          </a:extLst>
        </xdr:cNvPr>
        <xdr:cNvSpPr/>
      </xdr:nvSpPr>
      <xdr:spPr>
        <a:xfrm>
          <a:off x="7670800" y="142316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14060</xdr:rowOff>
    </xdr:from>
    <xdr:to>
      <xdr:col>50</xdr:col>
      <xdr:colOff>114300</xdr:colOff>
      <xdr:row>85</xdr:row>
      <xdr:rowOff>29260</xdr:rowOff>
    </xdr:to>
    <xdr:cxnSp macro="">
      <xdr:nvCxnSpPr>
        <xdr:cNvPr id="366" name="直線コネクタ 365">
          <a:extLst>
            <a:ext uri="{FF2B5EF4-FFF2-40B4-BE49-F238E27FC236}">
              <a16:creationId xmlns:a16="http://schemas.microsoft.com/office/drawing/2014/main" id="{F4A64A54-9A88-4E61-A712-DFD0913BEC51}"/>
            </a:ext>
          </a:extLst>
        </xdr:cNvPr>
        <xdr:cNvCxnSpPr/>
      </xdr:nvCxnSpPr>
      <xdr:spPr>
        <a:xfrm flipV="1">
          <a:off x="7713980" y="14263460"/>
          <a:ext cx="78232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18695</xdr:rowOff>
    </xdr:from>
    <xdr:to>
      <xdr:col>41</xdr:col>
      <xdr:colOff>101600</xdr:colOff>
      <xdr:row>85</xdr:row>
      <xdr:rowOff>120295</xdr:rowOff>
    </xdr:to>
    <xdr:sp macro="" textlink="">
      <xdr:nvSpPr>
        <xdr:cNvPr id="367" name="楕円 366">
          <a:extLst>
            <a:ext uri="{FF2B5EF4-FFF2-40B4-BE49-F238E27FC236}">
              <a16:creationId xmlns:a16="http://schemas.microsoft.com/office/drawing/2014/main" id="{8768D36F-D2C4-4289-A59D-BC68A7566728}"/>
            </a:ext>
          </a:extLst>
        </xdr:cNvPr>
        <xdr:cNvSpPr/>
      </xdr:nvSpPr>
      <xdr:spPr>
        <a:xfrm>
          <a:off x="6873240" y="142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29260</xdr:rowOff>
    </xdr:from>
    <xdr:to>
      <xdr:col>45</xdr:col>
      <xdr:colOff>177800</xdr:colOff>
      <xdr:row>85</xdr:row>
      <xdr:rowOff>69495</xdr:rowOff>
    </xdr:to>
    <xdr:cxnSp macro="">
      <xdr:nvCxnSpPr>
        <xdr:cNvPr id="368" name="直線コネクタ 367">
          <a:extLst>
            <a:ext uri="{FF2B5EF4-FFF2-40B4-BE49-F238E27FC236}">
              <a16:creationId xmlns:a16="http://schemas.microsoft.com/office/drawing/2014/main" id="{21DD744E-814B-47EF-82C2-C8DCEECDE3D0}"/>
            </a:ext>
          </a:extLst>
        </xdr:cNvPr>
        <xdr:cNvCxnSpPr/>
      </xdr:nvCxnSpPr>
      <xdr:spPr>
        <a:xfrm flipV="1">
          <a:off x="6924040" y="14278660"/>
          <a:ext cx="78994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23724</xdr:rowOff>
    </xdr:from>
    <xdr:to>
      <xdr:col>36</xdr:col>
      <xdr:colOff>165100</xdr:colOff>
      <xdr:row>85</xdr:row>
      <xdr:rowOff>125324</xdr:rowOff>
    </xdr:to>
    <xdr:sp macro="" textlink="">
      <xdr:nvSpPr>
        <xdr:cNvPr id="369" name="楕円 368">
          <a:extLst>
            <a:ext uri="{FF2B5EF4-FFF2-40B4-BE49-F238E27FC236}">
              <a16:creationId xmlns:a16="http://schemas.microsoft.com/office/drawing/2014/main" id="{F3163A54-8540-413F-957F-3DF9DCDF7F45}"/>
            </a:ext>
          </a:extLst>
        </xdr:cNvPr>
        <xdr:cNvSpPr/>
      </xdr:nvSpPr>
      <xdr:spPr>
        <a:xfrm>
          <a:off x="6098540" y="1427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69495</xdr:rowOff>
    </xdr:from>
    <xdr:to>
      <xdr:col>41</xdr:col>
      <xdr:colOff>50800</xdr:colOff>
      <xdr:row>85</xdr:row>
      <xdr:rowOff>74524</xdr:rowOff>
    </xdr:to>
    <xdr:cxnSp macro="">
      <xdr:nvCxnSpPr>
        <xdr:cNvPr id="370" name="直線コネクタ 369">
          <a:extLst>
            <a:ext uri="{FF2B5EF4-FFF2-40B4-BE49-F238E27FC236}">
              <a16:creationId xmlns:a16="http://schemas.microsoft.com/office/drawing/2014/main" id="{89B7FECA-6CC9-4C7F-9BD2-3890D8C52FA7}"/>
            </a:ext>
          </a:extLst>
        </xdr:cNvPr>
        <xdr:cNvCxnSpPr/>
      </xdr:nvCxnSpPr>
      <xdr:spPr>
        <a:xfrm flipV="1">
          <a:off x="6149340" y="14318895"/>
          <a:ext cx="7747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145902</xdr:rowOff>
    </xdr:from>
    <xdr:ext cx="469744" cy="259045"/>
    <xdr:sp macro="" textlink="">
      <xdr:nvSpPr>
        <xdr:cNvPr id="371" name="n_1aveValue【公営住宅】&#10;一人当たり面積">
          <a:extLst>
            <a:ext uri="{FF2B5EF4-FFF2-40B4-BE49-F238E27FC236}">
              <a16:creationId xmlns:a16="http://schemas.microsoft.com/office/drawing/2014/main" id="{8DC06FB3-D566-4F00-92AF-B0395B6D7148}"/>
            </a:ext>
          </a:extLst>
        </xdr:cNvPr>
        <xdr:cNvSpPr txBox="1"/>
      </xdr:nvSpPr>
      <xdr:spPr>
        <a:xfrm>
          <a:off x="8271587" y="1439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155618</xdr:rowOff>
    </xdr:from>
    <xdr:ext cx="469744" cy="259045"/>
    <xdr:sp macro="" textlink="">
      <xdr:nvSpPr>
        <xdr:cNvPr id="372" name="n_2aveValue【公営住宅】&#10;一人当たり面積">
          <a:extLst>
            <a:ext uri="{FF2B5EF4-FFF2-40B4-BE49-F238E27FC236}">
              <a16:creationId xmlns:a16="http://schemas.microsoft.com/office/drawing/2014/main" id="{2EBE787F-39BB-404F-81B5-2C77D26D8A4E}"/>
            </a:ext>
          </a:extLst>
        </xdr:cNvPr>
        <xdr:cNvSpPr txBox="1"/>
      </xdr:nvSpPr>
      <xdr:spPr>
        <a:xfrm>
          <a:off x="7509587" y="1440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154131</xdr:rowOff>
    </xdr:from>
    <xdr:ext cx="469744" cy="259045"/>
    <xdr:sp macro="" textlink="">
      <xdr:nvSpPr>
        <xdr:cNvPr id="373" name="n_3aveValue【公営住宅】&#10;一人当たり面積">
          <a:extLst>
            <a:ext uri="{FF2B5EF4-FFF2-40B4-BE49-F238E27FC236}">
              <a16:creationId xmlns:a16="http://schemas.microsoft.com/office/drawing/2014/main" id="{3D91A0CA-4773-4A22-B7E7-7D80411D0741}"/>
            </a:ext>
          </a:extLst>
        </xdr:cNvPr>
        <xdr:cNvSpPr txBox="1"/>
      </xdr:nvSpPr>
      <xdr:spPr>
        <a:xfrm>
          <a:off x="6712027" y="1440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156455</xdr:rowOff>
    </xdr:from>
    <xdr:ext cx="469744" cy="259045"/>
    <xdr:sp macro="" textlink="">
      <xdr:nvSpPr>
        <xdr:cNvPr id="374" name="n_4aveValue【公営住宅】&#10;一人当たり面積">
          <a:extLst>
            <a:ext uri="{FF2B5EF4-FFF2-40B4-BE49-F238E27FC236}">
              <a16:creationId xmlns:a16="http://schemas.microsoft.com/office/drawing/2014/main" id="{CAF29967-C609-4B7B-A959-3C23EFE6577A}"/>
            </a:ext>
          </a:extLst>
        </xdr:cNvPr>
        <xdr:cNvSpPr txBox="1"/>
      </xdr:nvSpPr>
      <xdr:spPr>
        <a:xfrm>
          <a:off x="5937327" y="144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81387</xdr:rowOff>
    </xdr:from>
    <xdr:ext cx="469744" cy="259045"/>
    <xdr:sp macro="" textlink="">
      <xdr:nvSpPr>
        <xdr:cNvPr id="375" name="n_1mainValue【公営住宅】&#10;一人当たり面積">
          <a:extLst>
            <a:ext uri="{FF2B5EF4-FFF2-40B4-BE49-F238E27FC236}">
              <a16:creationId xmlns:a16="http://schemas.microsoft.com/office/drawing/2014/main" id="{55B635F8-63E1-4106-A4B0-726A9ABC0649}"/>
            </a:ext>
          </a:extLst>
        </xdr:cNvPr>
        <xdr:cNvSpPr txBox="1"/>
      </xdr:nvSpPr>
      <xdr:spPr>
        <a:xfrm>
          <a:off x="8271587" y="13995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96587</xdr:rowOff>
    </xdr:from>
    <xdr:ext cx="469744" cy="259045"/>
    <xdr:sp macro="" textlink="">
      <xdr:nvSpPr>
        <xdr:cNvPr id="376" name="n_2mainValue【公営住宅】&#10;一人当たり面積">
          <a:extLst>
            <a:ext uri="{FF2B5EF4-FFF2-40B4-BE49-F238E27FC236}">
              <a16:creationId xmlns:a16="http://schemas.microsoft.com/office/drawing/2014/main" id="{98B7A867-85E8-4D8F-A6BC-E7CB0D80B5F0}"/>
            </a:ext>
          </a:extLst>
        </xdr:cNvPr>
        <xdr:cNvSpPr txBox="1"/>
      </xdr:nvSpPr>
      <xdr:spPr>
        <a:xfrm>
          <a:off x="7509587" y="1401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136822</xdr:rowOff>
    </xdr:from>
    <xdr:ext cx="469744" cy="259045"/>
    <xdr:sp macro="" textlink="">
      <xdr:nvSpPr>
        <xdr:cNvPr id="377" name="n_3mainValue【公営住宅】&#10;一人当たり面積">
          <a:extLst>
            <a:ext uri="{FF2B5EF4-FFF2-40B4-BE49-F238E27FC236}">
              <a16:creationId xmlns:a16="http://schemas.microsoft.com/office/drawing/2014/main" id="{8D58E502-966E-4332-89A8-68B72046A33E}"/>
            </a:ext>
          </a:extLst>
        </xdr:cNvPr>
        <xdr:cNvSpPr txBox="1"/>
      </xdr:nvSpPr>
      <xdr:spPr>
        <a:xfrm>
          <a:off x="6712027" y="14050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141851</xdr:rowOff>
    </xdr:from>
    <xdr:ext cx="469744" cy="259045"/>
    <xdr:sp macro="" textlink="">
      <xdr:nvSpPr>
        <xdr:cNvPr id="378" name="n_4mainValue【公営住宅】&#10;一人当たり面積">
          <a:extLst>
            <a:ext uri="{FF2B5EF4-FFF2-40B4-BE49-F238E27FC236}">
              <a16:creationId xmlns:a16="http://schemas.microsoft.com/office/drawing/2014/main" id="{A855AF12-0590-4C2A-8839-0BFA41017B1B}"/>
            </a:ext>
          </a:extLst>
        </xdr:cNvPr>
        <xdr:cNvSpPr txBox="1"/>
      </xdr:nvSpPr>
      <xdr:spPr>
        <a:xfrm>
          <a:off x="5937327" y="140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9090ED32-A2C2-4ACA-93BD-23D4D5960B0A}"/>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1DF20688-BA7E-44E1-940B-381030BA8FE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E6AA95E2-BAF9-4BE0-A992-1E110814A0D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5131A1B5-EB05-43C7-9EFF-05EEC55AC3A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AA855D47-DDCB-420A-ABF7-9326B27FEAC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46F95F1-C59C-4BB6-BE45-EB5F3B08E873}"/>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5A8AE0D8-B86A-4F6E-A8E3-B30F33B25ACA}"/>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852131FB-3C69-4162-8B92-37D519F9145A}"/>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B1134AE8-923B-4BA8-84BC-38A7C0B49FBB}"/>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E446C3C2-FBC2-4291-A610-A71EE1EBDD8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66A8522-B52E-4362-8A25-64A5EA2AB507}"/>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97397095-C9B7-4A1B-8D0A-B236657AADC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7D982859-BA87-401B-92BC-D0EF5987428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8AAB14DA-559E-4E56-9E02-2738CE427B3F}"/>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060C753-0836-4859-BEA9-F8AAD284F7D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ADD1EE41-0B1B-4910-B673-0471BC5555E1}"/>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AEB3F8FC-8C29-4183-9939-B21D0B07DC7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60A8F020-61F6-4FE6-AF45-6C9AE595991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BDEC9A5-58B0-4C5C-80AC-E86F4BA7D9C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1FC3E159-8C96-4491-BA09-5C945276508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BBE9C315-CFEC-48A9-8F41-795040E8C1F3}"/>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C750F609-E2AC-4366-AB0C-8221CEEC827C}"/>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9D1E2D9F-3BA9-4E78-9575-81719975F44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2265E1F3-FC21-4423-9B3E-EF89570D039D}"/>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D2A17D72-BFCF-4113-B528-EFDE3976DC42}"/>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0CA9240-075A-485A-BE94-56FE95356E94}"/>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E5D057B0-957D-4A17-8D89-0FF7AF2C83E3}"/>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13E0E1AE-1C81-4606-A96F-A9095403EFA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A8A70466-E1F6-4EAE-8BD0-69769A32BE13}"/>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ECAAA70-D8F7-4047-BE1F-96832BB08C2C}"/>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62E1A59E-AEF6-4919-9F52-EC1FA42D58E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530FA230-34F2-4914-88D8-C241D1421FEB}"/>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DA664BC0-FEA8-4222-AB03-99F5E58689B9}"/>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800D87FD-0F6E-4287-9114-97B5B4F73D86}"/>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0B943C59-337D-41AF-B975-B31AA32CC9A8}"/>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D277E249-9B5D-4558-A0D8-558270FF2B4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8A09C37F-F479-4BF6-9198-F6C09B85036E}"/>
            </a:ext>
          </a:extLst>
        </xdr:cNvPr>
        <xdr:cNvSpPr txBox="1"/>
      </xdr:nvSpPr>
      <xdr:spPr>
        <a:xfrm>
          <a:off x="1066688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7DA2888D-0BB8-460C-B6DC-F6F5C38DFE2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D5DAD3F0-A79C-4D4F-8D8E-08C9B1579F2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0D3FCF79-6F10-4D68-BD3F-9D3C44F7F8E7}"/>
            </a:ext>
          </a:extLst>
        </xdr:cNvPr>
        <xdr:cNvCxnSpPr/>
      </xdr:nvCxnSpPr>
      <xdr:spPr>
        <a:xfrm flipV="1">
          <a:off x="14375764" y="558927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2C4E549B-AE61-4ADA-85C4-D802B305F107}"/>
            </a:ext>
          </a:extLst>
        </xdr:cNvPr>
        <xdr:cNvSpPr txBox="1"/>
      </xdr:nvSpPr>
      <xdr:spPr>
        <a:xfrm>
          <a:off x="14414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AA2CC1B0-ED8F-415A-9E12-8634B29AD2D7}"/>
            </a:ext>
          </a:extLst>
        </xdr:cNvPr>
        <xdr:cNvCxnSpPr/>
      </xdr:nvCxnSpPr>
      <xdr:spPr>
        <a:xfrm>
          <a:off x="14287500" y="683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16EB392F-244F-4DFA-BE9F-9C62B71B536C}"/>
            </a:ext>
          </a:extLst>
        </xdr:cNvPr>
        <xdr:cNvSpPr txBox="1"/>
      </xdr:nvSpPr>
      <xdr:spPr>
        <a:xfrm>
          <a:off x="14414500" y="5368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87041615-9927-4C8B-8DE0-BE7C08E1EA4E}"/>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95C923AF-3EF6-414D-8E60-2D59B284F625}"/>
            </a:ext>
          </a:extLst>
        </xdr:cNvPr>
        <xdr:cNvSpPr txBox="1"/>
      </xdr:nvSpPr>
      <xdr:spPr>
        <a:xfrm>
          <a:off x="14414500" y="6149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C9BDF2DD-26F2-4E6E-9F5A-727E72B2B6A8}"/>
            </a:ext>
          </a:extLst>
        </xdr:cNvPr>
        <xdr:cNvSpPr/>
      </xdr:nvSpPr>
      <xdr:spPr>
        <a:xfrm>
          <a:off x="14325600" y="61709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170180</xdr:rowOff>
    </xdr:from>
    <xdr:to>
      <xdr:col>81</xdr:col>
      <xdr:colOff>101600</xdr:colOff>
      <xdr:row>37</xdr:row>
      <xdr:rowOff>100330</xdr:rowOff>
    </xdr:to>
    <xdr:sp macro="" textlink="">
      <xdr:nvSpPr>
        <xdr:cNvPr id="425" name="フローチャート: 判断 424">
          <a:extLst>
            <a:ext uri="{FF2B5EF4-FFF2-40B4-BE49-F238E27FC236}">
              <a16:creationId xmlns:a16="http://schemas.microsoft.com/office/drawing/2014/main" id="{2B95458B-1CD6-4673-8A55-C5AB85474975}"/>
            </a:ext>
          </a:extLst>
        </xdr:cNvPr>
        <xdr:cNvSpPr/>
      </xdr:nvSpPr>
      <xdr:spPr>
        <a:xfrm>
          <a:off x="13578840" y="6205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167640</xdr:rowOff>
    </xdr:from>
    <xdr:to>
      <xdr:col>76</xdr:col>
      <xdr:colOff>165100</xdr:colOff>
      <xdr:row>37</xdr:row>
      <xdr:rowOff>97790</xdr:rowOff>
    </xdr:to>
    <xdr:sp macro="" textlink="">
      <xdr:nvSpPr>
        <xdr:cNvPr id="426" name="フローチャート: 判断 425">
          <a:extLst>
            <a:ext uri="{FF2B5EF4-FFF2-40B4-BE49-F238E27FC236}">
              <a16:creationId xmlns:a16="http://schemas.microsoft.com/office/drawing/2014/main" id="{313F281C-6ED1-4F5A-8C64-39CFE0AD7266}"/>
            </a:ext>
          </a:extLst>
        </xdr:cNvPr>
        <xdr:cNvSpPr/>
      </xdr:nvSpPr>
      <xdr:spPr>
        <a:xfrm>
          <a:off x="12804140" y="62026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427" name="フローチャート: 判断 426">
          <a:extLst>
            <a:ext uri="{FF2B5EF4-FFF2-40B4-BE49-F238E27FC236}">
              <a16:creationId xmlns:a16="http://schemas.microsoft.com/office/drawing/2014/main" id="{03D28402-F39A-495B-B394-9B00F3761856}"/>
            </a:ext>
          </a:extLst>
        </xdr:cNvPr>
        <xdr:cNvSpPr/>
      </xdr:nvSpPr>
      <xdr:spPr>
        <a:xfrm>
          <a:off x="12029440" y="621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50800</xdr:rowOff>
    </xdr:from>
    <xdr:to>
      <xdr:col>67</xdr:col>
      <xdr:colOff>101600</xdr:colOff>
      <xdr:row>37</xdr:row>
      <xdr:rowOff>152400</xdr:rowOff>
    </xdr:to>
    <xdr:sp macro="" textlink="">
      <xdr:nvSpPr>
        <xdr:cNvPr id="428" name="フローチャート: 判断 427">
          <a:extLst>
            <a:ext uri="{FF2B5EF4-FFF2-40B4-BE49-F238E27FC236}">
              <a16:creationId xmlns:a16="http://schemas.microsoft.com/office/drawing/2014/main" id="{E9D296C0-7370-45E4-A644-4D4C51B43E0E}"/>
            </a:ext>
          </a:extLst>
        </xdr:cNvPr>
        <xdr:cNvSpPr/>
      </xdr:nvSpPr>
      <xdr:spPr>
        <a:xfrm>
          <a:off x="1123188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1D073D7-35C6-4EB3-AC4E-DBA78E6284F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3B29FE7-A0D0-4127-87D0-D88B942A6252}"/>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CF2767FE-DE4F-45F3-A03C-2C841FA0DFC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E05F7FB-B2D6-43BC-89F3-4762598B07D1}"/>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5CD8641D-D0DC-4ACA-B88D-3D09E49B337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434" name="楕円 433">
          <a:extLst>
            <a:ext uri="{FF2B5EF4-FFF2-40B4-BE49-F238E27FC236}">
              <a16:creationId xmlns:a16="http://schemas.microsoft.com/office/drawing/2014/main" id="{7C37F63E-9347-48F4-B340-E847796AF681}"/>
            </a:ext>
          </a:extLst>
        </xdr:cNvPr>
        <xdr:cNvSpPr/>
      </xdr:nvSpPr>
      <xdr:spPr>
        <a:xfrm>
          <a:off x="14325600" y="5538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340478" cy="259045"/>
    <xdr:sp macro="" textlink="">
      <xdr:nvSpPr>
        <xdr:cNvPr id="435" name="【認定こども園・幼稚園・保育所】&#10;有形固定資産減価償却率該当値テキスト">
          <a:extLst>
            <a:ext uri="{FF2B5EF4-FFF2-40B4-BE49-F238E27FC236}">
              <a16:creationId xmlns:a16="http://schemas.microsoft.com/office/drawing/2014/main" id="{1AD56286-2191-4C89-980F-A0DDB355D013}"/>
            </a:ext>
          </a:extLst>
        </xdr:cNvPr>
        <xdr:cNvSpPr txBox="1"/>
      </xdr:nvSpPr>
      <xdr:spPr>
        <a:xfrm>
          <a:off x="14414500" y="54953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20320</xdr:rowOff>
    </xdr:from>
    <xdr:to>
      <xdr:col>81</xdr:col>
      <xdr:colOff>101600</xdr:colOff>
      <xdr:row>40</xdr:row>
      <xdr:rowOff>121920</xdr:rowOff>
    </xdr:to>
    <xdr:sp macro="" textlink="">
      <xdr:nvSpPr>
        <xdr:cNvPr id="436" name="楕円 435">
          <a:extLst>
            <a:ext uri="{FF2B5EF4-FFF2-40B4-BE49-F238E27FC236}">
              <a16:creationId xmlns:a16="http://schemas.microsoft.com/office/drawing/2014/main" id="{31215F40-26C7-4FDD-99C6-8D6BD8D0D3DF}"/>
            </a:ext>
          </a:extLst>
        </xdr:cNvPr>
        <xdr:cNvSpPr/>
      </xdr:nvSpPr>
      <xdr:spPr>
        <a:xfrm>
          <a:off x="13578840" y="672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40</xdr:row>
      <xdr:rowOff>71120</xdr:rowOff>
    </xdr:to>
    <xdr:cxnSp macro="">
      <xdr:nvCxnSpPr>
        <xdr:cNvPr id="437" name="直線コネクタ 436">
          <a:extLst>
            <a:ext uri="{FF2B5EF4-FFF2-40B4-BE49-F238E27FC236}">
              <a16:creationId xmlns:a16="http://schemas.microsoft.com/office/drawing/2014/main" id="{BCBB41E4-8920-4801-8C37-EA6D328A4952}"/>
            </a:ext>
          </a:extLst>
        </xdr:cNvPr>
        <xdr:cNvCxnSpPr/>
      </xdr:nvCxnSpPr>
      <xdr:spPr>
        <a:xfrm flipV="1">
          <a:off x="13629640" y="5589270"/>
          <a:ext cx="746760" cy="1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144780</xdr:rowOff>
    </xdr:from>
    <xdr:to>
      <xdr:col>76</xdr:col>
      <xdr:colOff>165100</xdr:colOff>
      <xdr:row>40</xdr:row>
      <xdr:rowOff>74930</xdr:rowOff>
    </xdr:to>
    <xdr:sp macro="" textlink="">
      <xdr:nvSpPr>
        <xdr:cNvPr id="438" name="楕円 437">
          <a:extLst>
            <a:ext uri="{FF2B5EF4-FFF2-40B4-BE49-F238E27FC236}">
              <a16:creationId xmlns:a16="http://schemas.microsoft.com/office/drawing/2014/main" id="{40D9AA9F-C2B0-462B-8ABF-22D9687F7C80}"/>
            </a:ext>
          </a:extLst>
        </xdr:cNvPr>
        <xdr:cNvSpPr/>
      </xdr:nvSpPr>
      <xdr:spPr>
        <a:xfrm>
          <a:off x="12804140" y="6682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24130</xdr:rowOff>
    </xdr:from>
    <xdr:to>
      <xdr:col>81</xdr:col>
      <xdr:colOff>50800</xdr:colOff>
      <xdr:row>40</xdr:row>
      <xdr:rowOff>71120</xdr:rowOff>
    </xdr:to>
    <xdr:cxnSp macro="">
      <xdr:nvCxnSpPr>
        <xdr:cNvPr id="439" name="直線コネクタ 438">
          <a:extLst>
            <a:ext uri="{FF2B5EF4-FFF2-40B4-BE49-F238E27FC236}">
              <a16:creationId xmlns:a16="http://schemas.microsoft.com/office/drawing/2014/main" id="{88460254-7241-4343-8E35-D2C942361696}"/>
            </a:ext>
          </a:extLst>
        </xdr:cNvPr>
        <xdr:cNvCxnSpPr/>
      </xdr:nvCxnSpPr>
      <xdr:spPr>
        <a:xfrm>
          <a:off x="12854940" y="6729730"/>
          <a:ext cx="7747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116857</xdr:rowOff>
    </xdr:from>
    <xdr:ext cx="405111" cy="259045"/>
    <xdr:sp macro="" textlink="">
      <xdr:nvSpPr>
        <xdr:cNvPr id="440" name="n_1aveValue【認定こども園・幼稚園・保育所】&#10;有形固定資産減価償却率">
          <a:extLst>
            <a:ext uri="{FF2B5EF4-FFF2-40B4-BE49-F238E27FC236}">
              <a16:creationId xmlns:a16="http://schemas.microsoft.com/office/drawing/2014/main" id="{C283B0B0-2EA4-49BC-888C-D9672261D870}"/>
            </a:ext>
          </a:extLst>
        </xdr:cNvPr>
        <xdr:cNvSpPr txBox="1"/>
      </xdr:nvSpPr>
      <xdr:spPr>
        <a:xfrm>
          <a:off x="134372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114317</xdr:rowOff>
    </xdr:from>
    <xdr:ext cx="405111" cy="259045"/>
    <xdr:sp macro="" textlink="">
      <xdr:nvSpPr>
        <xdr:cNvPr id="441" name="n_2aveValue【認定こども園・幼稚園・保育所】&#10;有形固定資産減価償却率">
          <a:extLst>
            <a:ext uri="{FF2B5EF4-FFF2-40B4-BE49-F238E27FC236}">
              <a16:creationId xmlns:a16="http://schemas.microsoft.com/office/drawing/2014/main" id="{6574E6C1-D836-4134-9770-AD87B0A4F98C}"/>
            </a:ext>
          </a:extLst>
        </xdr:cNvPr>
        <xdr:cNvSpPr txBox="1"/>
      </xdr:nvSpPr>
      <xdr:spPr>
        <a:xfrm>
          <a:off x="12675244"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132097</xdr:rowOff>
    </xdr:from>
    <xdr:ext cx="405111" cy="259045"/>
    <xdr:sp macro="" textlink="">
      <xdr:nvSpPr>
        <xdr:cNvPr id="442" name="n_3aveValue【認定こども園・幼稚園・保育所】&#10;有形固定資産減価償却率">
          <a:extLst>
            <a:ext uri="{FF2B5EF4-FFF2-40B4-BE49-F238E27FC236}">
              <a16:creationId xmlns:a16="http://schemas.microsoft.com/office/drawing/2014/main" id="{2ADD21AE-B62C-4118-80C2-1BB11DD01D99}"/>
            </a:ext>
          </a:extLst>
        </xdr:cNvPr>
        <xdr:cNvSpPr txBox="1"/>
      </xdr:nvSpPr>
      <xdr:spPr>
        <a:xfrm>
          <a:off x="119005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168927</xdr:rowOff>
    </xdr:from>
    <xdr:ext cx="405111" cy="259045"/>
    <xdr:sp macro="" textlink="">
      <xdr:nvSpPr>
        <xdr:cNvPr id="443" name="n_4aveValue【認定こども園・幼稚園・保育所】&#10;有形固定資産減価償却率">
          <a:extLst>
            <a:ext uri="{FF2B5EF4-FFF2-40B4-BE49-F238E27FC236}">
              <a16:creationId xmlns:a16="http://schemas.microsoft.com/office/drawing/2014/main" id="{5AEC505A-7FEC-439A-B268-F6E53FC5AE65}"/>
            </a:ext>
          </a:extLst>
        </xdr:cNvPr>
        <xdr:cNvSpPr txBox="1"/>
      </xdr:nvSpPr>
      <xdr:spPr>
        <a:xfrm>
          <a:off x="11102984" y="603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113047</xdr:rowOff>
    </xdr:from>
    <xdr:ext cx="405111" cy="259045"/>
    <xdr:sp macro="" textlink="">
      <xdr:nvSpPr>
        <xdr:cNvPr id="444" name="n_1mainValue【認定こども園・幼稚園・保育所】&#10;有形固定資産減価償却率">
          <a:extLst>
            <a:ext uri="{FF2B5EF4-FFF2-40B4-BE49-F238E27FC236}">
              <a16:creationId xmlns:a16="http://schemas.microsoft.com/office/drawing/2014/main" id="{CCB25D1B-E2EC-4EF6-AC44-7C78C56FD95A}"/>
            </a:ext>
          </a:extLst>
        </xdr:cNvPr>
        <xdr:cNvSpPr txBox="1"/>
      </xdr:nvSpPr>
      <xdr:spPr>
        <a:xfrm>
          <a:off x="13437244" y="6818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66057</xdr:rowOff>
    </xdr:from>
    <xdr:ext cx="405111" cy="259045"/>
    <xdr:sp macro="" textlink="">
      <xdr:nvSpPr>
        <xdr:cNvPr id="445" name="n_2mainValue【認定こども園・幼稚園・保育所】&#10;有形固定資産減価償却率">
          <a:extLst>
            <a:ext uri="{FF2B5EF4-FFF2-40B4-BE49-F238E27FC236}">
              <a16:creationId xmlns:a16="http://schemas.microsoft.com/office/drawing/2014/main" id="{1AAC6EF5-EB0B-463C-BA14-819A0F7D504C}"/>
            </a:ext>
          </a:extLst>
        </xdr:cNvPr>
        <xdr:cNvSpPr txBox="1"/>
      </xdr:nvSpPr>
      <xdr:spPr>
        <a:xfrm>
          <a:off x="12675244" y="677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a:extLst>
            <a:ext uri="{FF2B5EF4-FFF2-40B4-BE49-F238E27FC236}">
              <a16:creationId xmlns:a16="http://schemas.microsoft.com/office/drawing/2014/main" id="{F420FF5A-8419-4772-BAB5-D7D62AE74EB6}"/>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a:extLst>
            <a:ext uri="{FF2B5EF4-FFF2-40B4-BE49-F238E27FC236}">
              <a16:creationId xmlns:a16="http://schemas.microsoft.com/office/drawing/2014/main" id="{FFF8B36F-4E2C-4210-AFA0-AF9687FC9DFE}"/>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a:extLst>
            <a:ext uri="{FF2B5EF4-FFF2-40B4-BE49-F238E27FC236}">
              <a16:creationId xmlns:a16="http://schemas.microsoft.com/office/drawing/2014/main" id="{C10D6926-DCED-4868-8011-846968D16C75}"/>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a:extLst>
            <a:ext uri="{FF2B5EF4-FFF2-40B4-BE49-F238E27FC236}">
              <a16:creationId xmlns:a16="http://schemas.microsoft.com/office/drawing/2014/main" id="{E5977ED2-C110-48DB-BD29-8D99DD17E803}"/>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a:extLst>
            <a:ext uri="{FF2B5EF4-FFF2-40B4-BE49-F238E27FC236}">
              <a16:creationId xmlns:a16="http://schemas.microsoft.com/office/drawing/2014/main" id="{C9B270CE-8EAC-43CC-9A74-D2982979FD9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a:extLst>
            <a:ext uri="{FF2B5EF4-FFF2-40B4-BE49-F238E27FC236}">
              <a16:creationId xmlns:a16="http://schemas.microsoft.com/office/drawing/2014/main" id="{38625CDD-EFD5-42B6-87B4-F4691317909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a:extLst>
            <a:ext uri="{FF2B5EF4-FFF2-40B4-BE49-F238E27FC236}">
              <a16:creationId xmlns:a16="http://schemas.microsoft.com/office/drawing/2014/main" id="{0D1C792B-88D6-455E-854C-FB29C80CD7B3}"/>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a:extLst>
            <a:ext uri="{FF2B5EF4-FFF2-40B4-BE49-F238E27FC236}">
              <a16:creationId xmlns:a16="http://schemas.microsoft.com/office/drawing/2014/main" id="{517F3404-664D-4F7B-ADF1-92B68343C896}"/>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a:extLst>
            <a:ext uri="{FF2B5EF4-FFF2-40B4-BE49-F238E27FC236}">
              <a16:creationId xmlns:a16="http://schemas.microsoft.com/office/drawing/2014/main" id="{CD2D5BFC-1F7B-4825-ADD7-0A29CFEE454C}"/>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a:extLst>
            <a:ext uri="{FF2B5EF4-FFF2-40B4-BE49-F238E27FC236}">
              <a16:creationId xmlns:a16="http://schemas.microsoft.com/office/drawing/2014/main" id="{13946297-C9C3-4A61-BDD3-29EB0CCFF14B}"/>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a:extLst>
            <a:ext uri="{FF2B5EF4-FFF2-40B4-BE49-F238E27FC236}">
              <a16:creationId xmlns:a16="http://schemas.microsoft.com/office/drawing/2014/main" id="{5C5C37B3-CC98-40B7-8E5F-600E80D80D9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a:extLst>
            <a:ext uri="{FF2B5EF4-FFF2-40B4-BE49-F238E27FC236}">
              <a16:creationId xmlns:a16="http://schemas.microsoft.com/office/drawing/2014/main" id="{721A80D6-6F6A-4747-8117-1B54B75593AF}"/>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a:extLst>
            <a:ext uri="{FF2B5EF4-FFF2-40B4-BE49-F238E27FC236}">
              <a16:creationId xmlns:a16="http://schemas.microsoft.com/office/drawing/2014/main" id="{D27E4433-D214-4F6C-A2D4-66046AF1F72A}"/>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a:extLst>
            <a:ext uri="{FF2B5EF4-FFF2-40B4-BE49-F238E27FC236}">
              <a16:creationId xmlns:a16="http://schemas.microsoft.com/office/drawing/2014/main" id="{2B4EF91B-D776-429A-9B65-60D42330103C}"/>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a:extLst>
            <a:ext uri="{FF2B5EF4-FFF2-40B4-BE49-F238E27FC236}">
              <a16:creationId xmlns:a16="http://schemas.microsoft.com/office/drawing/2014/main" id="{16220002-E746-49D6-92F4-DC7AE87CD6C5}"/>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a:extLst>
            <a:ext uri="{FF2B5EF4-FFF2-40B4-BE49-F238E27FC236}">
              <a16:creationId xmlns:a16="http://schemas.microsoft.com/office/drawing/2014/main" id="{DDF2BB0D-1508-4EB7-8920-422D81506F0D}"/>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a:extLst>
            <a:ext uri="{FF2B5EF4-FFF2-40B4-BE49-F238E27FC236}">
              <a16:creationId xmlns:a16="http://schemas.microsoft.com/office/drawing/2014/main" id="{91F15BB0-4C43-4264-8A4F-73CED0866179}"/>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a:extLst>
            <a:ext uri="{FF2B5EF4-FFF2-40B4-BE49-F238E27FC236}">
              <a16:creationId xmlns:a16="http://schemas.microsoft.com/office/drawing/2014/main" id="{9EB7B350-7B53-44B5-B72D-425A26489F6C}"/>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a:extLst>
            <a:ext uri="{FF2B5EF4-FFF2-40B4-BE49-F238E27FC236}">
              <a16:creationId xmlns:a16="http://schemas.microsoft.com/office/drawing/2014/main" id="{147E055C-A881-4A7D-82BB-4D0A11EC5FA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a:extLst>
            <a:ext uri="{FF2B5EF4-FFF2-40B4-BE49-F238E27FC236}">
              <a16:creationId xmlns:a16="http://schemas.microsoft.com/office/drawing/2014/main" id="{1AAC0C37-2E60-4FDA-96E9-1A9953833181}"/>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a:extLst>
            <a:ext uri="{FF2B5EF4-FFF2-40B4-BE49-F238E27FC236}">
              <a16:creationId xmlns:a16="http://schemas.microsoft.com/office/drawing/2014/main" id="{424B1642-6CEB-4B02-9675-9883AF3ADE7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67" name="直線コネクタ 466">
          <a:extLst>
            <a:ext uri="{FF2B5EF4-FFF2-40B4-BE49-F238E27FC236}">
              <a16:creationId xmlns:a16="http://schemas.microsoft.com/office/drawing/2014/main" id="{99143C86-424C-4578-95C8-E677A3A14855}"/>
            </a:ext>
          </a:extLst>
        </xdr:cNvPr>
        <xdr:cNvCxnSpPr/>
      </xdr:nvCxnSpPr>
      <xdr:spPr>
        <a:xfrm flipV="1">
          <a:off x="19509104" y="5602377"/>
          <a:ext cx="0" cy="136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68" name="【認定こども園・幼稚園・保育所】&#10;一人当たり面積最小値テキスト">
          <a:extLst>
            <a:ext uri="{FF2B5EF4-FFF2-40B4-BE49-F238E27FC236}">
              <a16:creationId xmlns:a16="http://schemas.microsoft.com/office/drawing/2014/main" id="{22267097-7E4E-4985-B7AA-F4E9EFBCE0D8}"/>
            </a:ext>
          </a:extLst>
        </xdr:cNvPr>
        <xdr:cNvSpPr txBox="1"/>
      </xdr:nvSpPr>
      <xdr:spPr>
        <a:xfrm>
          <a:off x="19547840" y="696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69" name="直線コネクタ 468">
          <a:extLst>
            <a:ext uri="{FF2B5EF4-FFF2-40B4-BE49-F238E27FC236}">
              <a16:creationId xmlns:a16="http://schemas.microsoft.com/office/drawing/2014/main" id="{A3DE5A9A-DAAC-42FA-9E5E-97F39316FD32}"/>
            </a:ext>
          </a:extLst>
        </xdr:cNvPr>
        <xdr:cNvCxnSpPr/>
      </xdr:nvCxnSpPr>
      <xdr:spPr>
        <a:xfrm>
          <a:off x="19443700" y="6965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0" name="【認定こども園・幼稚園・保育所】&#10;一人当たり面積最大値テキスト">
          <a:extLst>
            <a:ext uri="{FF2B5EF4-FFF2-40B4-BE49-F238E27FC236}">
              <a16:creationId xmlns:a16="http://schemas.microsoft.com/office/drawing/2014/main" id="{38D74921-5E18-44D3-9292-E65FD7477FD6}"/>
            </a:ext>
          </a:extLst>
        </xdr:cNvPr>
        <xdr:cNvSpPr txBox="1"/>
      </xdr:nvSpPr>
      <xdr:spPr>
        <a:xfrm>
          <a:off x="19547840" y="538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1" name="直線コネクタ 470">
          <a:extLst>
            <a:ext uri="{FF2B5EF4-FFF2-40B4-BE49-F238E27FC236}">
              <a16:creationId xmlns:a16="http://schemas.microsoft.com/office/drawing/2014/main" id="{CDAA9949-107E-4362-BB0D-368E7CA524E3}"/>
            </a:ext>
          </a:extLst>
        </xdr:cNvPr>
        <xdr:cNvCxnSpPr/>
      </xdr:nvCxnSpPr>
      <xdr:spPr>
        <a:xfrm>
          <a:off x="19443700" y="56023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16171</xdr:rowOff>
    </xdr:from>
    <xdr:ext cx="469744" cy="259045"/>
    <xdr:sp macro="" textlink="">
      <xdr:nvSpPr>
        <xdr:cNvPr id="472" name="【認定こども園・幼稚園・保育所】&#10;一人当たり面積平均値テキスト">
          <a:extLst>
            <a:ext uri="{FF2B5EF4-FFF2-40B4-BE49-F238E27FC236}">
              <a16:creationId xmlns:a16="http://schemas.microsoft.com/office/drawing/2014/main" id="{14484268-B28E-4D9C-89C5-9D6A2B6F8A19}"/>
            </a:ext>
          </a:extLst>
        </xdr:cNvPr>
        <xdr:cNvSpPr txBox="1"/>
      </xdr:nvSpPr>
      <xdr:spPr>
        <a:xfrm>
          <a:off x="19547840" y="655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3" name="フローチャート: 判断 472">
          <a:extLst>
            <a:ext uri="{FF2B5EF4-FFF2-40B4-BE49-F238E27FC236}">
              <a16:creationId xmlns:a16="http://schemas.microsoft.com/office/drawing/2014/main" id="{1D67198B-1F07-4051-A276-F31EC63D64AB}"/>
            </a:ext>
          </a:extLst>
        </xdr:cNvPr>
        <xdr:cNvSpPr/>
      </xdr:nvSpPr>
      <xdr:spPr>
        <a:xfrm>
          <a:off x="19458940" y="657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45974</xdr:rowOff>
    </xdr:from>
    <xdr:to>
      <xdr:col>112</xdr:col>
      <xdr:colOff>38100</xdr:colOff>
      <xdr:row>39</xdr:row>
      <xdr:rowOff>147574</xdr:rowOff>
    </xdr:to>
    <xdr:sp macro="" textlink="">
      <xdr:nvSpPr>
        <xdr:cNvPr id="474" name="フローチャート: 判断 473">
          <a:extLst>
            <a:ext uri="{FF2B5EF4-FFF2-40B4-BE49-F238E27FC236}">
              <a16:creationId xmlns:a16="http://schemas.microsoft.com/office/drawing/2014/main" id="{D013296D-D288-4635-8F09-1972E972028E}"/>
            </a:ext>
          </a:extLst>
        </xdr:cNvPr>
        <xdr:cNvSpPr/>
      </xdr:nvSpPr>
      <xdr:spPr>
        <a:xfrm>
          <a:off x="18735040" y="6583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75" name="フローチャート: 判断 474">
          <a:extLst>
            <a:ext uri="{FF2B5EF4-FFF2-40B4-BE49-F238E27FC236}">
              <a16:creationId xmlns:a16="http://schemas.microsoft.com/office/drawing/2014/main" id="{B00CC11C-AE05-48FE-A946-E6E48ABF16BB}"/>
            </a:ext>
          </a:extLst>
        </xdr:cNvPr>
        <xdr:cNvSpPr/>
      </xdr:nvSpPr>
      <xdr:spPr>
        <a:xfrm>
          <a:off x="17937480" y="659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48717</xdr:rowOff>
    </xdr:from>
    <xdr:to>
      <xdr:col>102</xdr:col>
      <xdr:colOff>165100</xdr:colOff>
      <xdr:row>39</xdr:row>
      <xdr:rowOff>150317</xdr:rowOff>
    </xdr:to>
    <xdr:sp macro="" textlink="">
      <xdr:nvSpPr>
        <xdr:cNvPr id="476" name="フローチャート: 判断 475">
          <a:extLst>
            <a:ext uri="{FF2B5EF4-FFF2-40B4-BE49-F238E27FC236}">
              <a16:creationId xmlns:a16="http://schemas.microsoft.com/office/drawing/2014/main" id="{DE7094D9-7475-4F85-BA27-C21CCD125951}"/>
            </a:ext>
          </a:extLst>
        </xdr:cNvPr>
        <xdr:cNvSpPr/>
      </xdr:nvSpPr>
      <xdr:spPr>
        <a:xfrm>
          <a:off x="17162780" y="658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71577</xdr:rowOff>
    </xdr:from>
    <xdr:to>
      <xdr:col>98</xdr:col>
      <xdr:colOff>38100</xdr:colOff>
      <xdr:row>40</xdr:row>
      <xdr:rowOff>1727</xdr:rowOff>
    </xdr:to>
    <xdr:sp macro="" textlink="">
      <xdr:nvSpPr>
        <xdr:cNvPr id="477" name="フローチャート: 判断 476">
          <a:extLst>
            <a:ext uri="{FF2B5EF4-FFF2-40B4-BE49-F238E27FC236}">
              <a16:creationId xmlns:a16="http://schemas.microsoft.com/office/drawing/2014/main" id="{55078789-C2D8-474A-8F05-2117DE6E0E3B}"/>
            </a:ext>
          </a:extLst>
        </xdr:cNvPr>
        <xdr:cNvSpPr/>
      </xdr:nvSpPr>
      <xdr:spPr>
        <a:xfrm>
          <a:off x="16388080" y="66095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4BCA56BC-B396-4525-A2CE-C76C7FAD8ECC}"/>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a:extLst>
            <a:ext uri="{FF2B5EF4-FFF2-40B4-BE49-F238E27FC236}">
              <a16:creationId xmlns:a16="http://schemas.microsoft.com/office/drawing/2014/main" id="{6443C12A-E384-41FE-B195-9762C16C91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5FCBC87-E0A6-4AD3-B511-9D742EB5E008}"/>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67015AC3-46EC-4CA8-852E-0888FD9475D1}"/>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B260381-1FAA-4F09-9ED5-AD3058466C39}"/>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163932</xdr:rowOff>
    </xdr:from>
    <xdr:to>
      <xdr:col>116</xdr:col>
      <xdr:colOff>114300</xdr:colOff>
      <xdr:row>38</xdr:row>
      <xdr:rowOff>94082</xdr:rowOff>
    </xdr:to>
    <xdr:sp macro="" textlink="">
      <xdr:nvSpPr>
        <xdr:cNvPr id="483" name="楕円 482">
          <a:extLst>
            <a:ext uri="{FF2B5EF4-FFF2-40B4-BE49-F238E27FC236}">
              <a16:creationId xmlns:a16="http://schemas.microsoft.com/office/drawing/2014/main" id="{BE3D7DEE-20D5-4BD0-80A1-EEFD1EC66418}"/>
            </a:ext>
          </a:extLst>
        </xdr:cNvPr>
        <xdr:cNvSpPr/>
      </xdr:nvSpPr>
      <xdr:spPr>
        <a:xfrm>
          <a:off x="19458940" y="63666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15358</xdr:rowOff>
    </xdr:from>
    <xdr:ext cx="469744" cy="259045"/>
    <xdr:sp macro="" textlink="">
      <xdr:nvSpPr>
        <xdr:cNvPr id="484" name="【認定こども園・幼稚園・保育所】&#10;一人当たり面積該当値テキスト">
          <a:extLst>
            <a:ext uri="{FF2B5EF4-FFF2-40B4-BE49-F238E27FC236}">
              <a16:creationId xmlns:a16="http://schemas.microsoft.com/office/drawing/2014/main" id="{ED5529F9-06FC-4599-8C54-DD1DA12FFF4A}"/>
            </a:ext>
          </a:extLst>
        </xdr:cNvPr>
        <xdr:cNvSpPr txBox="1"/>
      </xdr:nvSpPr>
      <xdr:spPr>
        <a:xfrm>
          <a:off x="19547840" y="621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40487</xdr:rowOff>
    </xdr:from>
    <xdr:to>
      <xdr:col>112</xdr:col>
      <xdr:colOff>38100</xdr:colOff>
      <xdr:row>39</xdr:row>
      <xdr:rowOff>142087</xdr:rowOff>
    </xdr:to>
    <xdr:sp macro="" textlink="">
      <xdr:nvSpPr>
        <xdr:cNvPr id="485" name="楕円 484">
          <a:extLst>
            <a:ext uri="{FF2B5EF4-FFF2-40B4-BE49-F238E27FC236}">
              <a16:creationId xmlns:a16="http://schemas.microsoft.com/office/drawing/2014/main" id="{A643E014-01F6-47B1-8A6D-879C52DAF030}"/>
            </a:ext>
          </a:extLst>
        </xdr:cNvPr>
        <xdr:cNvSpPr/>
      </xdr:nvSpPr>
      <xdr:spPr>
        <a:xfrm>
          <a:off x="18735040" y="6578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43282</xdr:rowOff>
    </xdr:from>
    <xdr:to>
      <xdr:col>116</xdr:col>
      <xdr:colOff>63500</xdr:colOff>
      <xdr:row>39</xdr:row>
      <xdr:rowOff>91287</xdr:rowOff>
    </xdr:to>
    <xdr:cxnSp macro="">
      <xdr:nvCxnSpPr>
        <xdr:cNvPr id="486" name="直線コネクタ 485">
          <a:extLst>
            <a:ext uri="{FF2B5EF4-FFF2-40B4-BE49-F238E27FC236}">
              <a16:creationId xmlns:a16="http://schemas.microsoft.com/office/drawing/2014/main" id="{57CB6F50-511F-4E6F-A5FE-A7D0422EBE1D}"/>
            </a:ext>
          </a:extLst>
        </xdr:cNvPr>
        <xdr:cNvCxnSpPr/>
      </xdr:nvCxnSpPr>
      <xdr:spPr>
        <a:xfrm flipV="1">
          <a:off x="18778220" y="6413602"/>
          <a:ext cx="731520" cy="21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49632</xdr:rowOff>
    </xdr:from>
    <xdr:to>
      <xdr:col>107</xdr:col>
      <xdr:colOff>101600</xdr:colOff>
      <xdr:row>39</xdr:row>
      <xdr:rowOff>151232</xdr:rowOff>
    </xdr:to>
    <xdr:sp macro="" textlink="">
      <xdr:nvSpPr>
        <xdr:cNvPr id="487" name="楕円 486">
          <a:extLst>
            <a:ext uri="{FF2B5EF4-FFF2-40B4-BE49-F238E27FC236}">
              <a16:creationId xmlns:a16="http://schemas.microsoft.com/office/drawing/2014/main" id="{137AC176-C8FF-424F-AB56-D9523E354A17}"/>
            </a:ext>
          </a:extLst>
        </xdr:cNvPr>
        <xdr:cNvSpPr/>
      </xdr:nvSpPr>
      <xdr:spPr>
        <a:xfrm>
          <a:off x="17937480" y="65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91287</xdr:rowOff>
    </xdr:from>
    <xdr:to>
      <xdr:col>111</xdr:col>
      <xdr:colOff>177800</xdr:colOff>
      <xdr:row>39</xdr:row>
      <xdr:rowOff>100432</xdr:rowOff>
    </xdr:to>
    <xdr:cxnSp macro="">
      <xdr:nvCxnSpPr>
        <xdr:cNvPr id="488" name="直線コネクタ 487">
          <a:extLst>
            <a:ext uri="{FF2B5EF4-FFF2-40B4-BE49-F238E27FC236}">
              <a16:creationId xmlns:a16="http://schemas.microsoft.com/office/drawing/2014/main" id="{31623C9F-068C-49A8-A803-8D6A76725E80}"/>
            </a:ext>
          </a:extLst>
        </xdr:cNvPr>
        <xdr:cNvCxnSpPr/>
      </xdr:nvCxnSpPr>
      <xdr:spPr>
        <a:xfrm flipV="1">
          <a:off x="17988280" y="6629247"/>
          <a:ext cx="78994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138701</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872FCF5B-B63D-4F31-8ED3-4905AD6F0E68}"/>
            </a:ext>
          </a:extLst>
        </xdr:cNvPr>
        <xdr:cNvSpPr txBox="1"/>
      </xdr:nvSpPr>
      <xdr:spPr>
        <a:xfrm>
          <a:off x="18561127" y="6676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147845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D545D756-A796-4F3C-9ED5-1AC1B15023FA}"/>
            </a:ext>
          </a:extLst>
        </xdr:cNvPr>
        <xdr:cNvSpPr txBox="1"/>
      </xdr:nvSpPr>
      <xdr:spPr>
        <a:xfrm>
          <a:off x="17776267" y="668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166844</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68A33103-4DAB-4853-8326-357FBE63F771}"/>
            </a:ext>
          </a:extLst>
        </xdr:cNvPr>
        <xdr:cNvSpPr txBox="1"/>
      </xdr:nvSpPr>
      <xdr:spPr>
        <a:xfrm>
          <a:off x="17001567" y="6369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18254</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451862D9-20EF-4E4F-AF41-4DC306C99BB7}"/>
            </a:ext>
          </a:extLst>
        </xdr:cNvPr>
        <xdr:cNvSpPr txBox="1"/>
      </xdr:nvSpPr>
      <xdr:spPr>
        <a:xfrm>
          <a:off x="16226867"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158614</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DDD18E6A-8C61-4CAA-9816-F1D3B49E5DBD}"/>
            </a:ext>
          </a:extLst>
        </xdr:cNvPr>
        <xdr:cNvSpPr txBox="1"/>
      </xdr:nvSpPr>
      <xdr:spPr>
        <a:xfrm>
          <a:off x="18561127" y="6361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167759</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55A799BC-413F-4281-958F-BD49559AB1CA}"/>
            </a:ext>
          </a:extLst>
        </xdr:cNvPr>
        <xdr:cNvSpPr txBox="1"/>
      </xdr:nvSpPr>
      <xdr:spPr>
        <a:xfrm>
          <a:off x="17776267" y="6370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a:extLst>
            <a:ext uri="{FF2B5EF4-FFF2-40B4-BE49-F238E27FC236}">
              <a16:creationId xmlns:a16="http://schemas.microsoft.com/office/drawing/2014/main" id="{A2700991-3B48-4DF9-8FD8-DAF51BB651BC}"/>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a:extLst>
            <a:ext uri="{FF2B5EF4-FFF2-40B4-BE49-F238E27FC236}">
              <a16:creationId xmlns:a16="http://schemas.microsoft.com/office/drawing/2014/main" id="{96D8EFEE-EFC8-4BA0-90A8-277F542D844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a:extLst>
            <a:ext uri="{FF2B5EF4-FFF2-40B4-BE49-F238E27FC236}">
              <a16:creationId xmlns:a16="http://schemas.microsoft.com/office/drawing/2014/main" id="{EBC7DB1D-296B-4DEC-8E84-63F69804325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a:extLst>
            <a:ext uri="{FF2B5EF4-FFF2-40B4-BE49-F238E27FC236}">
              <a16:creationId xmlns:a16="http://schemas.microsoft.com/office/drawing/2014/main" id="{10C0D6F2-A7A1-4648-9928-36722FAC6DF2}"/>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a:extLst>
            <a:ext uri="{FF2B5EF4-FFF2-40B4-BE49-F238E27FC236}">
              <a16:creationId xmlns:a16="http://schemas.microsoft.com/office/drawing/2014/main" id="{25929C96-8FDB-4380-945D-51341FA36EBA}"/>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a:extLst>
            <a:ext uri="{FF2B5EF4-FFF2-40B4-BE49-F238E27FC236}">
              <a16:creationId xmlns:a16="http://schemas.microsoft.com/office/drawing/2014/main" id="{B1719928-AB33-4247-BADE-BE1A298F677B}"/>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a:extLst>
            <a:ext uri="{FF2B5EF4-FFF2-40B4-BE49-F238E27FC236}">
              <a16:creationId xmlns:a16="http://schemas.microsoft.com/office/drawing/2014/main" id="{55E9ACAD-C1DE-429A-882F-CFFA0FBF944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a:extLst>
            <a:ext uri="{FF2B5EF4-FFF2-40B4-BE49-F238E27FC236}">
              <a16:creationId xmlns:a16="http://schemas.microsoft.com/office/drawing/2014/main" id="{9ABDFE35-CDA6-47BE-B4C5-2522773D2BF6}"/>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a:extLst>
            <a:ext uri="{FF2B5EF4-FFF2-40B4-BE49-F238E27FC236}">
              <a16:creationId xmlns:a16="http://schemas.microsoft.com/office/drawing/2014/main" id="{402F8092-42DE-4A66-A732-5EE5A5BDA51A}"/>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a:extLst>
            <a:ext uri="{FF2B5EF4-FFF2-40B4-BE49-F238E27FC236}">
              <a16:creationId xmlns:a16="http://schemas.microsoft.com/office/drawing/2014/main" id="{3D19C742-C127-4D5F-A776-BD4573F41597}"/>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a:extLst>
            <a:ext uri="{FF2B5EF4-FFF2-40B4-BE49-F238E27FC236}">
              <a16:creationId xmlns:a16="http://schemas.microsoft.com/office/drawing/2014/main" id="{D367A124-2AA6-4456-B7CB-32DE52AE080B}"/>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a:extLst>
            <a:ext uri="{FF2B5EF4-FFF2-40B4-BE49-F238E27FC236}">
              <a16:creationId xmlns:a16="http://schemas.microsoft.com/office/drawing/2014/main" id="{B1767A3C-7E0C-4CBC-AF53-8F78CD80B55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a:extLst>
            <a:ext uri="{FF2B5EF4-FFF2-40B4-BE49-F238E27FC236}">
              <a16:creationId xmlns:a16="http://schemas.microsoft.com/office/drawing/2014/main" id="{9AB0F501-7E90-4943-A098-978D86134D22}"/>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a:extLst>
            <a:ext uri="{FF2B5EF4-FFF2-40B4-BE49-F238E27FC236}">
              <a16:creationId xmlns:a16="http://schemas.microsoft.com/office/drawing/2014/main" id="{D6A2ECAA-4CB4-4FCF-B664-AB177F18CE8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a:extLst>
            <a:ext uri="{FF2B5EF4-FFF2-40B4-BE49-F238E27FC236}">
              <a16:creationId xmlns:a16="http://schemas.microsoft.com/office/drawing/2014/main" id="{C4FE7781-84C4-4EAC-BB4B-DAAF186C04D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a:extLst>
            <a:ext uri="{FF2B5EF4-FFF2-40B4-BE49-F238E27FC236}">
              <a16:creationId xmlns:a16="http://schemas.microsoft.com/office/drawing/2014/main" id="{B6E73F5F-26BB-4710-B202-9A28FF2ECE6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a:extLst>
            <a:ext uri="{FF2B5EF4-FFF2-40B4-BE49-F238E27FC236}">
              <a16:creationId xmlns:a16="http://schemas.microsoft.com/office/drawing/2014/main" id="{875F24AB-781E-4ABC-AFE5-ECD96B425F5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a:extLst>
            <a:ext uri="{FF2B5EF4-FFF2-40B4-BE49-F238E27FC236}">
              <a16:creationId xmlns:a16="http://schemas.microsoft.com/office/drawing/2014/main" id="{7B3BFBC8-44EA-4CB6-B49E-4BCF112F83B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a:extLst>
            <a:ext uri="{FF2B5EF4-FFF2-40B4-BE49-F238E27FC236}">
              <a16:creationId xmlns:a16="http://schemas.microsoft.com/office/drawing/2014/main" id="{01EA9BDC-85A7-478D-82BF-57D6C013CE0B}"/>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a:extLst>
            <a:ext uri="{FF2B5EF4-FFF2-40B4-BE49-F238E27FC236}">
              <a16:creationId xmlns:a16="http://schemas.microsoft.com/office/drawing/2014/main" id="{419DE131-48CB-4A0A-A66C-FF816D57139B}"/>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a:extLst>
            <a:ext uri="{FF2B5EF4-FFF2-40B4-BE49-F238E27FC236}">
              <a16:creationId xmlns:a16="http://schemas.microsoft.com/office/drawing/2014/main" id="{FC8BDE4F-CC0A-4E7F-BEF9-D5C894FA3F3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a:extLst>
            <a:ext uri="{FF2B5EF4-FFF2-40B4-BE49-F238E27FC236}">
              <a16:creationId xmlns:a16="http://schemas.microsoft.com/office/drawing/2014/main" id="{8E7BE974-1F93-41E3-9665-4B01368C9466}"/>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a:extLst>
            <a:ext uri="{FF2B5EF4-FFF2-40B4-BE49-F238E27FC236}">
              <a16:creationId xmlns:a16="http://schemas.microsoft.com/office/drawing/2014/main" id="{35576442-6E96-4FDE-8E30-DEEF98ACD85E}"/>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9328D29F-159D-4192-89B4-EE6E5397783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学校施設】&#10;有形固定資産減価償却率グラフ枠">
          <a:extLst>
            <a:ext uri="{FF2B5EF4-FFF2-40B4-BE49-F238E27FC236}">
              <a16:creationId xmlns:a16="http://schemas.microsoft.com/office/drawing/2014/main" id="{034CD4EB-07F8-46C0-B201-74F16AE98506}"/>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0" name="直線コネクタ 519">
          <a:extLst>
            <a:ext uri="{FF2B5EF4-FFF2-40B4-BE49-F238E27FC236}">
              <a16:creationId xmlns:a16="http://schemas.microsoft.com/office/drawing/2014/main" id="{4221C907-2C8F-464E-9015-11E3EC2F647A}"/>
            </a:ext>
          </a:extLst>
        </xdr:cNvPr>
        <xdr:cNvCxnSpPr/>
      </xdr:nvCxnSpPr>
      <xdr:spPr>
        <a:xfrm flipV="1">
          <a:off x="14375764" y="9435193"/>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学校施設】&#10;有形固定資産減価償却率最小値テキスト">
          <a:extLst>
            <a:ext uri="{FF2B5EF4-FFF2-40B4-BE49-F238E27FC236}">
              <a16:creationId xmlns:a16="http://schemas.microsoft.com/office/drawing/2014/main" id="{106D7B2E-D34E-4A59-AAED-851878B6B267}"/>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a:extLst>
            <a:ext uri="{FF2B5EF4-FFF2-40B4-BE49-F238E27FC236}">
              <a16:creationId xmlns:a16="http://schemas.microsoft.com/office/drawing/2014/main" id="{64D92217-D639-4870-8337-993546E7A37A}"/>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23" name="【学校施設】&#10;有形固定資産減価償却率最大値テキスト">
          <a:extLst>
            <a:ext uri="{FF2B5EF4-FFF2-40B4-BE49-F238E27FC236}">
              <a16:creationId xmlns:a16="http://schemas.microsoft.com/office/drawing/2014/main" id="{0B83E919-1FB0-422C-90D9-2D782893121B}"/>
            </a:ext>
          </a:extLst>
        </xdr:cNvPr>
        <xdr:cNvSpPr txBox="1"/>
      </xdr:nvSpPr>
      <xdr:spPr>
        <a:xfrm>
          <a:off x="14414500" y="9218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24" name="直線コネクタ 523">
          <a:extLst>
            <a:ext uri="{FF2B5EF4-FFF2-40B4-BE49-F238E27FC236}">
              <a16:creationId xmlns:a16="http://schemas.microsoft.com/office/drawing/2014/main" id="{7294C517-AF1E-40CE-90EF-B14E5B03BBF5}"/>
            </a:ext>
          </a:extLst>
        </xdr:cNvPr>
        <xdr:cNvCxnSpPr/>
      </xdr:nvCxnSpPr>
      <xdr:spPr>
        <a:xfrm>
          <a:off x="14287500" y="94351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25" name="【学校施設】&#10;有形固定資産減価償却率平均値テキスト">
          <a:extLst>
            <a:ext uri="{FF2B5EF4-FFF2-40B4-BE49-F238E27FC236}">
              <a16:creationId xmlns:a16="http://schemas.microsoft.com/office/drawing/2014/main" id="{636FB98E-8FBF-4C6B-8E3E-AA41EDA2F089}"/>
            </a:ext>
          </a:extLst>
        </xdr:cNvPr>
        <xdr:cNvSpPr txBox="1"/>
      </xdr:nvSpPr>
      <xdr:spPr>
        <a:xfrm>
          <a:off x="14414500" y="10053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26" name="フローチャート: 判断 525">
          <a:extLst>
            <a:ext uri="{FF2B5EF4-FFF2-40B4-BE49-F238E27FC236}">
              <a16:creationId xmlns:a16="http://schemas.microsoft.com/office/drawing/2014/main" id="{09C95E31-A14F-4AFA-8C21-80903651CEDA}"/>
            </a:ext>
          </a:extLst>
        </xdr:cNvPr>
        <xdr:cNvSpPr/>
      </xdr:nvSpPr>
      <xdr:spPr>
        <a:xfrm>
          <a:off x="14325600" y="1019864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101056</xdr:rowOff>
    </xdr:from>
    <xdr:to>
      <xdr:col>81</xdr:col>
      <xdr:colOff>101600</xdr:colOff>
      <xdr:row>61</xdr:row>
      <xdr:rowOff>31206</xdr:rowOff>
    </xdr:to>
    <xdr:sp macro="" textlink="">
      <xdr:nvSpPr>
        <xdr:cNvPr id="527" name="フローチャート: 判断 526">
          <a:extLst>
            <a:ext uri="{FF2B5EF4-FFF2-40B4-BE49-F238E27FC236}">
              <a16:creationId xmlns:a16="http://schemas.microsoft.com/office/drawing/2014/main" id="{3C24F8CB-5040-44C2-A49C-7B1DEBE6512E}"/>
            </a:ext>
          </a:extLst>
        </xdr:cNvPr>
        <xdr:cNvSpPr/>
      </xdr:nvSpPr>
      <xdr:spPr>
        <a:xfrm>
          <a:off x="1357884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91259</xdr:rowOff>
    </xdr:from>
    <xdr:to>
      <xdr:col>76</xdr:col>
      <xdr:colOff>165100</xdr:colOff>
      <xdr:row>61</xdr:row>
      <xdr:rowOff>21409</xdr:rowOff>
    </xdr:to>
    <xdr:sp macro="" textlink="">
      <xdr:nvSpPr>
        <xdr:cNvPr id="528" name="フローチャート: 判断 527">
          <a:extLst>
            <a:ext uri="{FF2B5EF4-FFF2-40B4-BE49-F238E27FC236}">
              <a16:creationId xmlns:a16="http://schemas.microsoft.com/office/drawing/2014/main" id="{91FFC6A7-478A-4CBA-9157-DC5CD66E11B3}"/>
            </a:ext>
          </a:extLst>
        </xdr:cNvPr>
        <xdr:cNvSpPr/>
      </xdr:nvSpPr>
      <xdr:spPr>
        <a:xfrm>
          <a:off x="12804140" y="101496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78196</xdr:rowOff>
    </xdr:from>
    <xdr:to>
      <xdr:col>72</xdr:col>
      <xdr:colOff>38100</xdr:colOff>
      <xdr:row>61</xdr:row>
      <xdr:rowOff>8346</xdr:rowOff>
    </xdr:to>
    <xdr:sp macro="" textlink="">
      <xdr:nvSpPr>
        <xdr:cNvPr id="529" name="フローチャート: 判断 528">
          <a:extLst>
            <a:ext uri="{FF2B5EF4-FFF2-40B4-BE49-F238E27FC236}">
              <a16:creationId xmlns:a16="http://schemas.microsoft.com/office/drawing/2014/main" id="{73312FBF-2BAC-4E7D-8CBB-E8F493AC7227}"/>
            </a:ext>
          </a:extLst>
        </xdr:cNvPr>
        <xdr:cNvSpPr/>
      </xdr:nvSpPr>
      <xdr:spPr>
        <a:xfrm>
          <a:off x="12029440" y="101365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61867</xdr:rowOff>
    </xdr:from>
    <xdr:to>
      <xdr:col>67</xdr:col>
      <xdr:colOff>101600</xdr:colOff>
      <xdr:row>60</xdr:row>
      <xdr:rowOff>163467</xdr:rowOff>
    </xdr:to>
    <xdr:sp macro="" textlink="">
      <xdr:nvSpPr>
        <xdr:cNvPr id="530" name="フローチャート: 判断 529">
          <a:extLst>
            <a:ext uri="{FF2B5EF4-FFF2-40B4-BE49-F238E27FC236}">
              <a16:creationId xmlns:a16="http://schemas.microsoft.com/office/drawing/2014/main" id="{A79D6A58-9138-48C3-BEB0-B5BA74AE8F2B}"/>
            </a:ext>
          </a:extLst>
        </xdr:cNvPr>
        <xdr:cNvSpPr/>
      </xdr:nvSpPr>
      <xdr:spPr>
        <a:xfrm>
          <a:off x="1123188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98F80C37-9C8D-4639-A3F6-584B992607B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48BEF82C-E63B-4DDB-AEE3-E0A7312D262D}"/>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449FDA8C-B102-4E37-985B-90C152A098B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B7DF91C9-3D78-42C1-9A3C-18E52DE3F989}"/>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0D652466-50D1-4C75-B792-ABE2AB2FEB28}"/>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133713</xdr:rowOff>
    </xdr:from>
    <xdr:to>
      <xdr:col>85</xdr:col>
      <xdr:colOff>177800</xdr:colOff>
      <xdr:row>63</xdr:row>
      <xdr:rowOff>63863</xdr:rowOff>
    </xdr:to>
    <xdr:sp macro="" textlink="">
      <xdr:nvSpPr>
        <xdr:cNvPr id="536" name="楕円 535">
          <a:extLst>
            <a:ext uri="{FF2B5EF4-FFF2-40B4-BE49-F238E27FC236}">
              <a16:creationId xmlns:a16="http://schemas.microsoft.com/office/drawing/2014/main" id="{3D72CB55-1BB3-4E7C-90CB-ECCF80560CD3}"/>
            </a:ext>
          </a:extLst>
        </xdr:cNvPr>
        <xdr:cNvSpPr/>
      </xdr:nvSpPr>
      <xdr:spPr>
        <a:xfrm>
          <a:off x="14325600" y="1052739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112140</xdr:rowOff>
    </xdr:from>
    <xdr:ext cx="405111" cy="259045"/>
    <xdr:sp macro="" textlink="">
      <xdr:nvSpPr>
        <xdr:cNvPr id="537" name="【学校施設】&#10;有形固定資産減価償却率該当値テキスト">
          <a:extLst>
            <a:ext uri="{FF2B5EF4-FFF2-40B4-BE49-F238E27FC236}">
              <a16:creationId xmlns:a16="http://schemas.microsoft.com/office/drawing/2014/main" id="{5EED6CF9-8922-4D9E-B22B-6C7F801A412B}"/>
            </a:ext>
          </a:extLst>
        </xdr:cNvPr>
        <xdr:cNvSpPr txBox="1"/>
      </xdr:nvSpPr>
      <xdr:spPr>
        <a:xfrm>
          <a:off x="14414500" y="1050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60234</xdr:rowOff>
    </xdr:from>
    <xdr:to>
      <xdr:col>81</xdr:col>
      <xdr:colOff>101600</xdr:colOff>
      <xdr:row>63</xdr:row>
      <xdr:rowOff>161834</xdr:rowOff>
    </xdr:to>
    <xdr:sp macro="" textlink="">
      <xdr:nvSpPr>
        <xdr:cNvPr id="538" name="楕円 537">
          <a:extLst>
            <a:ext uri="{FF2B5EF4-FFF2-40B4-BE49-F238E27FC236}">
              <a16:creationId xmlns:a16="http://schemas.microsoft.com/office/drawing/2014/main" id="{E2C8AD4E-5CEF-45D4-9E77-F2553D015D11}"/>
            </a:ext>
          </a:extLst>
        </xdr:cNvPr>
        <xdr:cNvSpPr/>
      </xdr:nvSpPr>
      <xdr:spPr>
        <a:xfrm>
          <a:off x="1357884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13063</xdr:rowOff>
    </xdr:from>
    <xdr:to>
      <xdr:col>85</xdr:col>
      <xdr:colOff>127000</xdr:colOff>
      <xdr:row>63</xdr:row>
      <xdr:rowOff>111034</xdr:rowOff>
    </xdr:to>
    <xdr:cxnSp macro="">
      <xdr:nvCxnSpPr>
        <xdr:cNvPr id="539" name="直線コネクタ 538">
          <a:extLst>
            <a:ext uri="{FF2B5EF4-FFF2-40B4-BE49-F238E27FC236}">
              <a16:creationId xmlns:a16="http://schemas.microsoft.com/office/drawing/2014/main" id="{8D4B5CAD-973B-477A-A9DB-9D4F228624D2}"/>
            </a:ext>
          </a:extLst>
        </xdr:cNvPr>
        <xdr:cNvCxnSpPr/>
      </xdr:nvCxnSpPr>
      <xdr:spPr>
        <a:xfrm flipV="1">
          <a:off x="13629640" y="10574383"/>
          <a:ext cx="74676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35741</xdr:rowOff>
    </xdr:from>
    <xdr:to>
      <xdr:col>76</xdr:col>
      <xdr:colOff>165100</xdr:colOff>
      <xdr:row>63</xdr:row>
      <xdr:rowOff>137341</xdr:rowOff>
    </xdr:to>
    <xdr:sp macro="" textlink="">
      <xdr:nvSpPr>
        <xdr:cNvPr id="540" name="楕円 539">
          <a:extLst>
            <a:ext uri="{FF2B5EF4-FFF2-40B4-BE49-F238E27FC236}">
              <a16:creationId xmlns:a16="http://schemas.microsoft.com/office/drawing/2014/main" id="{98C84749-40D4-4D28-97E5-A195EA39ABFE}"/>
            </a:ext>
          </a:extLst>
        </xdr:cNvPr>
        <xdr:cNvSpPr/>
      </xdr:nvSpPr>
      <xdr:spPr>
        <a:xfrm>
          <a:off x="12804140" y="105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86541</xdr:rowOff>
    </xdr:from>
    <xdr:to>
      <xdr:col>81</xdr:col>
      <xdr:colOff>50800</xdr:colOff>
      <xdr:row>63</xdr:row>
      <xdr:rowOff>111034</xdr:rowOff>
    </xdr:to>
    <xdr:cxnSp macro="">
      <xdr:nvCxnSpPr>
        <xdr:cNvPr id="541" name="直線コネクタ 540">
          <a:extLst>
            <a:ext uri="{FF2B5EF4-FFF2-40B4-BE49-F238E27FC236}">
              <a16:creationId xmlns:a16="http://schemas.microsoft.com/office/drawing/2014/main" id="{EE65CE5A-E78B-4F27-8252-BAB7DCBBD03E}"/>
            </a:ext>
          </a:extLst>
        </xdr:cNvPr>
        <xdr:cNvCxnSpPr/>
      </xdr:nvCxnSpPr>
      <xdr:spPr>
        <a:xfrm>
          <a:off x="12854940" y="10647861"/>
          <a:ext cx="7747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9616</xdr:rowOff>
    </xdr:from>
    <xdr:to>
      <xdr:col>72</xdr:col>
      <xdr:colOff>38100</xdr:colOff>
      <xdr:row>63</xdr:row>
      <xdr:rowOff>111216</xdr:rowOff>
    </xdr:to>
    <xdr:sp macro="" textlink="">
      <xdr:nvSpPr>
        <xdr:cNvPr id="542" name="楕円 541">
          <a:extLst>
            <a:ext uri="{FF2B5EF4-FFF2-40B4-BE49-F238E27FC236}">
              <a16:creationId xmlns:a16="http://schemas.microsoft.com/office/drawing/2014/main" id="{AC706988-F2B4-4ECE-AD7F-21DB2E4E1DE0}"/>
            </a:ext>
          </a:extLst>
        </xdr:cNvPr>
        <xdr:cNvSpPr/>
      </xdr:nvSpPr>
      <xdr:spPr>
        <a:xfrm>
          <a:off x="12029440" y="105709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60416</xdr:rowOff>
    </xdr:from>
    <xdr:to>
      <xdr:col>76</xdr:col>
      <xdr:colOff>114300</xdr:colOff>
      <xdr:row>63</xdr:row>
      <xdr:rowOff>86541</xdr:rowOff>
    </xdr:to>
    <xdr:cxnSp macro="">
      <xdr:nvCxnSpPr>
        <xdr:cNvPr id="543" name="直線コネクタ 542">
          <a:extLst>
            <a:ext uri="{FF2B5EF4-FFF2-40B4-BE49-F238E27FC236}">
              <a16:creationId xmlns:a16="http://schemas.microsoft.com/office/drawing/2014/main" id="{310BF3FA-3CD0-481C-948D-F6E69612BD2D}"/>
            </a:ext>
          </a:extLst>
        </xdr:cNvPr>
        <xdr:cNvCxnSpPr/>
      </xdr:nvCxnSpPr>
      <xdr:spPr>
        <a:xfrm>
          <a:off x="12072620" y="10621736"/>
          <a:ext cx="78232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150041</xdr:rowOff>
    </xdr:from>
    <xdr:to>
      <xdr:col>67</xdr:col>
      <xdr:colOff>101600</xdr:colOff>
      <xdr:row>63</xdr:row>
      <xdr:rowOff>80191</xdr:rowOff>
    </xdr:to>
    <xdr:sp macro="" textlink="">
      <xdr:nvSpPr>
        <xdr:cNvPr id="544" name="楕円 543">
          <a:extLst>
            <a:ext uri="{FF2B5EF4-FFF2-40B4-BE49-F238E27FC236}">
              <a16:creationId xmlns:a16="http://schemas.microsoft.com/office/drawing/2014/main" id="{E013561B-7D56-4A74-AD6E-E84340F0D8DF}"/>
            </a:ext>
          </a:extLst>
        </xdr:cNvPr>
        <xdr:cNvSpPr/>
      </xdr:nvSpPr>
      <xdr:spPr>
        <a:xfrm>
          <a:off x="11231880" y="1054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29391</xdr:rowOff>
    </xdr:from>
    <xdr:to>
      <xdr:col>71</xdr:col>
      <xdr:colOff>177800</xdr:colOff>
      <xdr:row>63</xdr:row>
      <xdr:rowOff>60416</xdr:rowOff>
    </xdr:to>
    <xdr:cxnSp macro="">
      <xdr:nvCxnSpPr>
        <xdr:cNvPr id="545" name="直線コネクタ 544">
          <a:extLst>
            <a:ext uri="{FF2B5EF4-FFF2-40B4-BE49-F238E27FC236}">
              <a16:creationId xmlns:a16="http://schemas.microsoft.com/office/drawing/2014/main" id="{23AD89C9-93EC-4A96-B87F-CF1B23E5DD3E}"/>
            </a:ext>
          </a:extLst>
        </xdr:cNvPr>
        <xdr:cNvCxnSpPr/>
      </xdr:nvCxnSpPr>
      <xdr:spPr>
        <a:xfrm>
          <a:off x="11282680" y="10590711"/>
          <a:ext cx="78994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47733</xdr:rowOff>
    </xdr:from>
    <xdr:ext cx="405111" cy="259045"/>
    <xdr:sp macro="" textlink="">
      <xdr:nvSpPr>
        <xdr:cNvPr id="546" name="n_1aveValue【学校施設】&#10;有形固定資産減価償却率">
          <a:extLst>
            <a:ext uri="{FF2B5EF4-FFF2-40B4-BE49-F238E27FC236}">
              <a16:creationId xmlns:a16="http://schemas.microsoft.com/office/drawing/2014/main" id="{4EBAA9BB-1353-427E-A8BA-166B75CE3C25}"/>
            </a:ext>
          </a:extLst>
        </xdr:cNvPr>
        <xdr:cNvSpPr txBox="1"/>
      </xdr:nvSpPr>
      <xdr:spPr>
        <a:xfrm>
          <a:off x="1343724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37936</xdr:rowOff>
    </xdr:from>
    <xdr:ext cx="405111" cy="259045"/>
    <xdr:sp macro="" textlink="">
      <xdr:nvSpPr>
        <xdr:cNvPr id="547" name="n_2aveValue【学校施設】&#10;有形固定資産減価償却率">
          <a:extLst>
            <a:ext uri="{FF2B5EF4-FFF2-40B4-BE49-F238E27FC236}">
              <a16:creationId xmlns:a16="http://schemas.microsoft.com/office/drawing/2014/main" id="{E9DA8CCF-756E-459D-BECF-21CD3447DA78}"/>
            </a:ext>
          </a:extLst>
        </xdr:cNvPr>
        <xdr:cNvSpPr txBox="1"/>
      </xdr:nvSpPr>
      <xdr:spPr>
        <a:xfrm>
          <a:off x="12675244" y="9928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24873</xdr:rowOff>
    </xdr:from>
    <xdr:ext cx="405111" cy="259045"/>
    <xdr:sp macro="" textlink="">
      <xdr:nvSpPr>
        <xdr:cNvPr id="548" name="n_3aveValue【学校施設】&#10;有形固定資産減価償却率">
          <a:extLst>
            <a:ext uri="{FF2B5EF4-FFF2-40B4-BE49-F238E27FC236}">
              <a16:creationId xmlns:a16="http://schemas.microsoft.com/office/drawing/2014/main" id="{6C7B5BFB-8604-45FF-8078-978079ED5554}"/>
            </a:ext>
          </a:extLst>
        </xdr:cNvPr>
        <xdr:cNvSpPr txBox="1"/>
      </xdr:nvSpPr>
      <xdr:spPr>
        <a:xfrm>
          <a:off x="11900544" y="991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8544</xdr:rowOff>
    </xdr:from>
    <xdr:ext cx="405111" cy="259045"/>
    <xdr:sp macro="" textlink="">
      <xdr:nvSpPr>
        <xdr:cNvPr id="549" name="n_4aveValue【学校施設】&#10;有形固定資産減価償却率">
          <a:extLst>
            <a:ext uri="{FF2B5EF4-FFF2-40B4-BE49-F238E27FC236}">
              <a16:creationId xmlns:a16="http://schemas.microsoft.com/office/drawing/2014/main" id="{AAD86ADA-E772-42A6-AF7B-3D65CD5C513B}"/>
            </a:ext>
          </a:extLst>
        </xdr:cNvPr>
        <xdr:cNvSpPr txBox="1"/>
      </xdr:nvSpPr>
      <xdr:spPr>
        <a:xfrm>
          <a:off x="11102984" y="9899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152961</xdr:rowOff>
    </xdr:from>
    <xdr:ext cx="405111" cy="259045"/>
    <xdr:sp macro="" textlink="">
      <xdr:nvSpPr>
        <xdr:cNvPr id="550" name="n_1mainValue【学校施設】&#10;有形固定資産減価償却率">
          <a:extLst>
            <a:ext uri="{FF2B5EF4-FFF2-40B4-BE49-F238E27FC236}">
              <a16:creationId xmlns:a16="http://schemas.microsoft.com/office/drawing/2014/main" id="{10BD01FA-C965-41AC-9495-DA15BDE97B3E}"/>
            </a:ext>
          </a:extLst>
        </xdr:cNvPr>
        <xdr:cNvSpPr txBox="1"/>
      </xdr:nvSpPr>
      <xdr:spPr>
        <a:xfrm>
          <a:off x="134372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128468</xdr:rowOff>
    </xdr:from>
    <xdr:ext cx="405111" cy="259045"/>
    <xdr:sp macro="" textlink="">
      <xdr:nvSpPr>
        <xdr:cNvPr id="551" name="n_2mainValue【学校施設】&#10;有形固定資産減価償却率">
          <a:extLst>
            <a:ext uri="{FF2B5EF4-FFF2-40B4-BE49-F238E27FC236}">
              <a16:creationId xmlns:a16="http://schemas.microsoft.com/office/drawing/2014/main" id="{2DD88F3B-9941-4C2A-B9DD-6AF9ADD11FD9}"/>
            </a:ext>
          </a:extLst>
        </xdr:cNvPr>
        <xdr:cNvSpPr txBox="1"/>
      </xdr:nvSpPr>
      <xdr:spPr>
        <a:xfrm>
          <a:off x="12675244" y="10689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102343</xdr:rowOff>
    </xdr:from>
    <xdr:ext cx="405111" cy="259045"/>
    <xdr:sp macro="" textlink="">
      <xdr:nvSpPr>
        <xdr:cNvPr id="552" name="n_3mainValue【学校施設】&#10;有形固定資産減価償却率">
          <a:extLst>
            <a:ext uri="{FF2B5EF4-FFF2-40B4-BE49-F238E27FC236}">
              <a16:creationId xmlns:a16="http://schemas.microsoft.com/office/drawing/2014/main" id="{0D881413-E80F-4536-A835-8B035E932384}"/>
            </a:ext>
          </a:extLst>
        </xdr:cNvPr>
        <xdr:cNvSpPr txBox="1"/>
      </xdr:nvSpPr>
      <xdr:spPr>
        <a:xfrm>
          <a:off x="11900544" y="1066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71318</xdr:rowOff>
    </xdr:from>
    <xdr:ext cx="405111" cy="259045"/>
    <xdr:sp macro="" textlink="">
      <xdr:nvSpPr>
        <xdr:cNvPr id="553" name="n_4mainValue【学校施設】&#10;有形固定資産減価償却率">
          <a:extLst>
            <a:ext uri="{FF2B5EF4-FFF2-40B4-BE49-F238E27FC236}">
              <a16:creationId xmlns:a16="http://schemas.microsoft.com/office/drawing/2014/main" id="{22B69374-4131-46A7-902E-6034FAB75531}"/>
            </a:ext>
          </a:extLst>
        </xdr:cNvPr>
        <xdr:cNvSpPr txBox="1"/>
      </xdr:nvSpPr>
      <xdr:spPr>
        <a:xfrm>
          <a:off x="11102984" y="106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813F0B43-0250-4AB4-BCA2-6B19E580878B}"/>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A21A7237-8F27-4C74-B38C-B830AE047A7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17D64F05-ED70-4F6D-A26F-D269AC391D3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6C62F446-2DE5-4305-8C87-659D7FFFE34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0193304B-C1C4-4530-99AB-C60660BDFC6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0FEF8BED-7DE4-43C9-B3DE-00A2152631C4}"/>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61172AFF-C7C9-4EC0-8845-A7D1E6A49B6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1517BFF1-5E7D-4D50-98CD-84D40B9259D6}"/>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27989243-950A-4DB0-9A6B-4AF448C9665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9A0B5E35-CB62-41D2-A894-E4E61A2B2722}"/>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4" name="直線コネクタ 563">
          <a:extLst>
            <a:ext uri="{FF2B5EF4-FFF2-40B4-BE49-F238E27FC236}">
              <a16:creationId xmlns:a16="http://schemas.microsoft.com/office/drawing/2014/main" id="{2BB434FC-EBC2-4F65-B4C0-D33F52ABB48C}"/>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5" name="テキスト ボックス 564">
          <a:extLst>
            <a:ext uri="{FF2B5EF4-FFF2-40B4-BE49-F238E27FC236}">
              <a16:creationId xmlns:a16="http://schemas.microsoft.com/office/drawing/2014/main" id="{DB440594-FF53-45AB-A83A-833F54271489}"/>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6" name="直線コネクタ 565">
          <a:extLst>
            <a:ext uri="{FF2B5EF4-FFF2-40B4-BE49-F238E27FC236}">
              <a16:creationId xmlns:a16="http://schemas.microsoft.com/office/drawing/2014/main" id="{942E2C36-225E-4CFD-AF09-6B804DDB8AC9}"/>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67" name="テキスト ボックス 566">
          <a:extLst>
            <a:ext uri="{FF2B5EF4-FFF2-40B4-BE49-F238E27FC236}">
              <a16:creationId xmlns:a16="http://schemas.microsoft.com/office/drawing/2014/main" id="{96E2E476-17B3-4411-95D8-A6A4C48D65E1}"/>
            </a:ext>
          </a:extLst>
        </xdr:cNvPr>
        <xdr:cNvSpPr txBox="1"/>
      </xdr:nvSpPr>
      <xdr:spPr>
        <a:xfrm>
          <a:off x="1563072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8" name="直線コネクタ 567">
          <a:extLst>
            <a:ext uri="{FF2B5EF4-FFF2-40B4-BE49-F238E27FC236}">
              <a16:creationId xmlns:a16="http://schemas.microsoft.com/office/drawing/2014/main" id="{FCBD61D0-182A-4094-95FA-66668471FFEC}"/>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69" name="テキスト ボックス 568">
          <a:extLst>
            <a:ext uri="{FF2B5EF4-FFF2-40B4-BE49-F238E27FC236}">
              <a16:creationId xmlns:a16="http://schemas.microsoft.com/office/drawing/2014/main" id="{D0F25EF9-8518-4241-A709-52F45BFC1209}"/>
            </a:ext>
          </a:extLst>
        </xdr:cNvPr>
        <xdr:cNvSpPr txBox="1"/>
      </xdr:nvSpPr>
      <xdr:spPr>
        <a:xfrm>
          <a:off x="1563072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0" name="直線コネクタ 569">
          <a:extLst>
            <a:ext uri="{FF2B5EF4-FFF2-40B4-BE49-F238E27FC236}">
              <a16:creationId xmlns:a16="http://schemas.microsoft.com/office/drawing/2014/main" id="{5EF83CBB-5B24-4152-BE77-FFEEB4E24578}"/>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71" name="テキスト ボックス 570">
          <a:extLst>
            <a:ext uri="{FF2B5EF4-FFF2-40B4-BE49-F238E27FC236}">
              <a16:creationId xmlns:a16="http://schemas.microsoft.com/office/drawing/2014/main" id="{5CB70D1E-5BB5-4D2B-BFC6-3C762FF91568}"/>
            </a:ext>
          </a:extLst>
        </xdr:cNvPr>
        <xdr:cNvSpPr txBox="1"/>
      </xdr:nvSpPr>
      <xdr:spPr>
        <a:xfrm>
          <a:off x="1563072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2" name="直線コネクタ 571">
          <a:extLst>
            <a:ext uri="{FF2B5EF4-FFF2-40B4-BE49-F238E27FC236}">
              <a16:creationId xmlns:a16="http://schemas.microsoft.com/office/drawing/2014/main" id="{EA1B9D93-58AB-4062-AAD9-39584495DED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73" name="テキスト ボックス 572">
          <a:extLst>
            <a:ext uri="{FF2B5EF4-FFF2-40B4-BE49-F238E27FC236}">
              <a16:creationId xmlns:a16="http://schemas.microsoft.com/office/drawing/2014/main" id="{3D928C0C-C4A4-425E-8B36-CCE7FA1F1085}"/>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4" name="【学校施設】&#10;一人当たり面積グラフ枠">
          <a:extLst>
            <a:ext uri="{FF2B5EF4-FFF2-40B4-BE49-F238E27FC236}">
              <a16:creationId xmlns:a16="http://schemas.microsoft.com/office/drawing/2014/main" id="{884D3063-6889-4F6C-A6FA-33EF6A305721}"/>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75" name="直線コネクタ 574">
          <a:extLst>
            <a:ext uri="{FF2B5EF4-FFF2-40B4-BE49-F238E27FC236}">
              <a16:creationId xmlns:a16="http://schemas.microsoft.com/office/drawing/2014/main" id="{9860CD2A-5A1F-4BAD-BCB4-6797AAAB3CBB}"/>
            </a:ext>
          </a:extLst>
        </xdr:cNvPr>
        <xdr:cNvCxnSpPr/>
      </xdr:nvCxnSpPr>
      <xdr:spPr>
        <a:xfrm flipV="1">
          <a:off x="19509104" y="9604217"/>
          <a:ext cx="0" cy="1094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76" name="【学校施設】&#10;一人当たり面積最小値テキスト">
          <a:extLst>
            <a:ext uri="{FF2B5EF4-FFF2-40B4-BE49-F238E27FC236}">
              <a16:creationId xmlns:a16="http://schemas.microsoft.com/office/drawing/2014/main" id="{1D68FE45-DE6A-40A1-86CD-D91485839148}"/>
            </a:ext>
          </a:extLst>
        </xdr:cNvPr>
        <xdr:cNvSpPr txBox="1"/>
      </xdr:nvSpPr>
      <xdr:spPr>
        <a:xfrm>
          <a:off x="19547840" y="1070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77" name="直線コネクタ 576">
          <a:extLst>
            <a:ext uri="{FF2B5EF4-FFF2-40B4-BE49-F238E27FC236}">
              <a16:creationId xmlns:a16="http://schemas.microsoft.com/office/drawing/2014/main" id="{B2765900-A704-4429-955C-4632B67FAF23}"/>
            </a:ext>
          </a:extLst>
        </xdr:cNvPr>
        <xdr:cNvCxnSpPr/>
      </xdr:nvCxnSpPr>
      <xdr:spPr>
        <a:xfrm>
          <a:off x="19443700" y="1069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78" name="【学校施設】&#10;一人当たり面積最大値テキスト">
          <a:extLst>
            <a:ext uri="{FF2B5EF4-FFF2-40B4-BE49-F238E27FC236}">
              <a16:creationId xmlns:a16="http://schemas.microsoft.com/office/drawing/2014/main" id="{A1EB47DC-4E14-4DF5-BD12-3AFE6AD9221A}"/>
            </a:ext>
          </a:extLst>
        </xdr:cNvPr>
        <xdr:cNvSpPr txBox="1"/>
      </xdr:nvSpPr>
      <xdr:spPr>
        <a:xfrm>
          <a:off x="19547840" y="93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79" name="直線コネクタ 578">
          <a:extLst>
            <a:ext uri="{FF2B5EF4-FFF2-40B4-BE49-F238E27FC236}">
              <a16:creationId xmlns:a16="http://schemas.microsoft.com/office/drawing/2014/main" id="{7AFC1606-2B22-43B7-840A-D99ADF18954B}"/>
            </a:ext>
          </a:extLst>
        </xdr:cNvPr>
        <xdr:cNvCxnSpPr/>
      </xdr:nvCxnSpPr>
      <xdr:spPr>
        <a:xfrm>
          <a:off x="19443700" y="96042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80560</xdr:rowOff>
    </xdr:from>
    <xdr:ext cx="469744" cy="259045"/>
    <xdr:sp macro="" textlink="">
      <xdr:nvSpPr>
        <xdr:cNvPr id="580" name="【学校施設】&#10;一人当たり面積平均値テキスト">
          <a:extLst>
            <a:ext uri="{FF2B5EF4-FFF2-40B4-BE49-F238E27FC236}">
              <a16:creationId xmlns:a16="http://schemas.microsoft.com/office/drawing/2014/main" id="{FBA4143A-BC0B-4953-9BD4-39BA099BF92F}"/>
            </a:ext>
          </a:extLst>
        </xdr:cNvPr>
        <xdr:cNvSpPr txBox="1"/>
      </xdr:nvSpPr>
      <xdr:spPr>
        <a:xfrm>
          <a:off x="19547840" y="10474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81" name="フローチャート: 判断 580">
          <a:extLst>
            <a:ext uri="{FF2B5EF4-FFF2-40B4-BE49-F238E27FC236}">
              <a16:creationId xmlns:a16="http://schemas.microsoft.com/office/drawing/2014/main" id="{CDB61529-E946-40B1-ABB5-0B9C3AA21F3B}"/>
            </a:ext>
          </a:extLst>
        </xdr:cNvPr>
        <xdr:cNvSpPr/>
      </xdr:nvSpPr>
      <xdr:spPr>
        <a:xfrm>
          <a:off x="19458940" y="1049581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106431</xdr:rowOff>
    </xdr:from>
    <xdr:to>
      <xdr:col>112</xdr:col>
      <xdr:colOff>38100</xdr:colOff>
      <xdr:row>63</xdr:row>
      <xdr:rowOff>36581</xdr:rowOff>
    </xdr:to>
    <xdr:sp macro="" textlink="">
      <xdr:nvSpPr>
        <xdr:cNvPr id="582" name="フローチャート: 判断 581">
          <a:extLst>
            <a:ext uri="{FF2B5EF4-FFF2-40B4-BE49-F238E27FC236}">
              <a16:creationId xmlns:a16="http://schemas.microsoft.com/office/drawing/2014/main" id="{99467C95-9C97-4AA0-B1DE-A1DFA00086E5}"/>
            </a:ext>
          </a:extLst>
        </xdr:cNvPr>
        <xdr:cNvSpPr/>
      </xdr:nvSpPr>
      <xdr:spPr>
        <a:xfrm>
          <a:off x="18735040" y="105001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96235</xdr:rowOff>
    </xdr:from>
    <xdr:to>
      <xdr:col>107</xdr:col>
      <xdr:colOff>101600</xdr:colOff>
      <xdr:row>63</xdr:row>
      <xdr:rowOff>26385</xdr:rowOff>
    </xdr:to>
    <xdr:sp macro="" textlink="">
      <xdr:nvSpPr>
        <xdr:cNvPr id="583" name="フローチャート: 判断 582">
          <a:extLst>
            <a:ext uri="{FF2B5EF4-FFF2-40B4-BE49-F238E27FC236}">
              <a16:creationId xmlns:a16="http://schemas.microsoft.com/office/drawing/2014/main" id="{217CA4C4-2055-4EA8-857C-92F20996479A}"/>
            </a:ext>
          </a:extLst>
        </xdr:cNvPr>
        <xdr:cNvSpPr/>
      </xdr:nvSpPr>
      <xdr:spPr>
        <a:xfrm>
          <a:off x="17937480" y="10489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91160</xdr:rowOff>
    </xdr:from>
    <xdr:to>
      <xdr:col>102</xdr:col>
      <xdr:colOff>165100</xdr:colOff>
      <xdr:row>63</xdr:row>
      <xdr:rowOff>21310</xdr:rowOff>
    </xdr:to>
    <xdr:sp macro="" textlink="">
      <xdr:nvSpPr>
        <xdr:cNvPr id="584" name="フローチャート: 判断 583">
          <a:extLst>
            <a:ext uri="{FF2B5EF4-FFF2-40B4-BE49-F238E27FC236}">
              <a16:creationId xmlns:a16="http://schemas.microsoft.com/office/drawing/2014/main" id="{75418D37-49C5-4197-9006-8D716BBDFAFD}"/>
            </a:ext>
          </a:extLst>
        </xdr:cNvPr>
        <xdr:cNvSpPr/>
      </xdr:nvSpPr>
      <xdr:spPr>
        <a:xfrm>
          <a:off x="17162780" y="10484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98202</xdr:rowOff>
    </xdr:from>
    <xdr:to>
      <xdr:col>98</xdr:col>
      <xdr:colOff>38100</xdr:colOff>
      <xdr:row>63</xdr:row>
      <xdr:rowOff>28352</xdr:rowOff>
    </xdr:to>
    <xdr:sp macro="" textlink="">
      <xdr:nvSpPr>
        <xdr:cNvPr id="585" name="フローチャート: 判断 584">
          <a:extLst>
            <a:ext uri="{FF2B5EF4-FFF2-40B4-BE49-F238E27FC236}">
              <a16:creationId xmlns:a16="http://schemas.microsoft.com/office/drawing/2014/main" id="{31B8B699-D975-4F9F-AAD8-4270462F10FB}"/>
            </a:ext>
          </a:extLst>
        </xdr:cNvPr>
        <xdr:cNvSpPr/>
      </xdr:nvSpPr>
      <xdr:spPr>
        <a:xfrm>
          <a:off x="16388080" y="104918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DC52B772-F4AD-46A0-B271-062FF65C9068}"/>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6CEAB73D-5CDE-468D-AE22-A30AFA5C213B}"/>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D69A83B6-23F5-4886-B87C-8047D3FCBF0D}"/>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F00A1420-3285-4DA8-9155-5DC29DA2130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573365E3-7981-42A2-8B4E-68C2F84900E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151511</xdr:rowOff>
    </xdr:from>
    <xdr:to>
      <xdr:col>116</xdr:col>
      <xdr:colOff>114300</xdr:colOff>
      <xdr:row>62</xdr:row>
      <xdr:rowOff>81661</xdr:rowOff>
    </xdr:to>
    <xdr:sp macro="" textlink="">
      <xdr:nvSpPr>
        <xdr:cNvPr id="591" name="楕円 590">
          <a:extLst>
            <a:ext uri="{FF2B5EF4-FFF2-40B4-BE49-F238E27FC236}">
              <a16:creationId xmlns:a16="http://schemas.microsoft.com/office/drawing/2014/main" id="{00ED5011-9433-401E-99D9-3D13559EFA0D}"/>
            </a:ext>
          </a:extLst>
        </xdr:cNvPr>
        <xdr:cNvSpPr/>
      </xdr:nvSpPr>
      <xdr:spPr>
        <a:xfrm>
          <a:off x="19458940" y="10377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2938</xdr:rowOff>
    </xdr:from>
    <xdr:ext cx="469744" cy="259045"/>
    <xdr:sp macro="" textlink="">
      <xdr:nvSpPr>
        <xdr:cNvPr id="592" name="【学校施設】&#10;一人当たり面積該当値テキスト">
          <a:extLst>
            <a:ext uri="{FF2B5EF4-FFF2-40B4-BE49-F238E27FC236}">
              <a16:creationId xmlns:a16="http://schemas.microsoft.com/office/drawing/2014/main" id="{7160F5F8-3F74-4E6B-9BFD-44876792B4A7}"/>
            </a:ext>
          </a:extLst>
        </xdr:cNvPr>
        <xdr:cNvSpPr txBox="1"/>
      </xdr:nvSpPr>
      <xdr:spPr>
        <a:xfrm>
          <a:off x="19547840" y="1022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105380</xdr:rowOff>
    </xdr:from>
    <xdr:to>
      <xdr:col>112</xdr:col>
      <xdr:colOff>38100</xdr:colOff>
      <xdr:row>63</xdr:row>
      <xdr:rowOff>35530</xdr:rowOff>
    </xdr:to>
    <xdr:sp macro="" textlink="">
      <xdr:nvSpPr>
        <xdr:cNvPr id="593" name="楕円 592">
          <a:extLst>
            <a:ext uri="{FF2B5EF4-FFF2-40B4-BE49-F238E27FC236}">
              <a16:creationId xmlns:a16="http://schemas.microsoft.com/office/drawing/2014/main" id="{7F5410CA-7665-4FA2-BF20-48866EA12A51}"/>
            </a:ext>
          </a:extLst>
        </xdr:cNvPr>
        <xdr:cNvSpPr/>
      </xdr:nvSpPr>
      <xdr:spPr>
        <a:xfrm>
          <a:off x="18735040" y="10499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30861</xdr:rowOff>
    </xdr:from>
    <xdr:to>
      <xdr:col>116</xdr:col>
      <xdr:colOff>63500</xdr:colOff>
      <xdr:row>62</xdr:row>
      <xdr:rowOff>156180</xdr:rowOff>
    </xdr:to>
    <xdr:cxnSp macro="">
      <xdr:nvCxnSpPr>
        <xdr:cNvPr id="594" name="直線コネクタ 593">
          <a:extLst>
            <a:ext uri="{FF2B5EF4-FFF2-40B4-BE49-F238E27FC236}">
              <a16:creationId xmlns:a16="http://schemas.microsoft.com/office/drawing/2014/main" id="{09B046AA-CA59-4A3B-BDCA-355CB3121137}"/>
            </a:ext>
          </a:extLst>
        </xdr:cNvPr>
        <xdr:cNvCxnSpPr/>
      </xdr:nvCxnSpPr>
      <xdr:spPr>
        <a:xfrm flipV="1">
          <a:off x="18778220" y="10424541"/>
          <a:ext cx="731520" cy="12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109906</xdr:rowOff>
    </xdr:from>
    <xdr:to>
      <xdr:col>107</xdr:col>
      <xdr:colOff>101600</xdr:colOff>
      <xdr:row>63</xdr:row>
      <xdr:rowOff>40056</xdr:rowOff>
    </xdr:to>
    <xdr:sp macro="" textlink="">
      <xdr:nvSpPr>
        <xdr:cNvPr id="595" name="楕円 594">
          <a:extLst>
            <a:ext uri="{FF2B5EF4-FFF2-40B4-BE49-F238E27FC236}">
              <a16:creationId xmlns:a16="http://schemas.microsoft.com/office/drawing/2014/main" id="{7EA2E36D-CF23-445F-AE4F-7F4FF7529D88}"/>
            </a:ext>
          </a:extLst>
        </xdr:cNvPr>
        <xdr:cNvSpPr/>
      </xdr:nvSpPr>
      <xdr:spPr>
        <a:xfrm>
          <a:off x="17937480" y="10503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156180</xdr:rowOff>
    </xdr:from>
    <xdr:to>
      <xdr:col>111</xdr:col>
      <xdr:colOff>177800</xdr:colOff>
      <xdr:row>62</xdr:row>
      <xdr:rowOff>160706</xdr:rowOff>
    </xdr:to>
    <xdr:cxnSp macro="">
      <xdr:nvCxnSpPr>
        <xdr:cNvPr id="596" name="直線コネクタ 595">
          <a:extLst>
            <a:ext uri="{FF2B5EF4-FFF2-40B4-BE49-F238E27FC236}">
              <a16:creationId xmlns:a16="http://schemas.microsoft.com/office/drawing/2014/main" id="{D442C5F5-DD5C-4E4D-BFAE-A3FF49326A4E}"/>
            </a:ext>
          </a:extLst>
        </xdr:cNvPr>
        <xdr:cNvCxnSpPr/>
      </xdr:nvCxnSpPr>
      <xdr:spPr>
        <a:xfrm flipV="1">
          <a:off x="17988280" y="10549860"/>
          <a:ext cx="78994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114203</xdr:rowOff>
    </xdr:from>
    <xdr:to>
      <xdr:col>102</xdr:col>
      <xdr:colOff>165100</xdr:colOff>
      <xdr:row>63</xdr:row>
      <xdr:rowOff>44353</xdr:rowOff>
    </xdr:to>
    <xdr:sp macro="" textlink="">
      <xdr:nvSpPr>
        <xdr:cNvPr id="597" name="楕円 596">
          <a:extLst>
            <a:ext uri="{FF2B5EF4-FFF2-40B4-BE49-F238E27FC236}">
              <a16:creationId xmlns:a16="http://schemas.microsoft.com/office/drawing/2014/main" id="{6A177021-FE7C-4ABA-9AAE-474BEF28B384}"/>
            </a:ext>
          </a:extLst>
        </xdr:cNvPr>
        <xdr:cNvSpPr/>
      </xdr:nvSpPr>
      <xdr:spPr>
        <a:xfrm>
          <a:off x="17162780" y="105078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160706</xdr:rowOff>
    </xdr:from>
    <xdr:to>
      <xdr:col>107</xdr:col>
      <xdr:colOff>50800</xdr:colOff>
      <xdr:row>62</xdr:row>
      <xdr:rowOff>165003</xdr:rowOff>
    </xdr:to>
    <xdr:cxnSp macro="">
      <xdr:nvCxnSpPr>
        <xdr:cNvPr id="598" name="直線コネクタ 597">
          <a:extLst>
            <a:ext uri="{FF2B5EF4-FFF2-40B4-BE49-F238E27FC236}">
              <a16:creationId xmlns:a16="http://schemas.microsoft.com/office/drawing/2014/main" id="{276C21BA-DAAD-4CD4-8B10-634EBEA57EC5}"/>
            </a:ext>
          </a:extLst>
        </xdr:cNvPr>
        <xdr:cNvCxnSpPr/>
      </xdr:nvCxnSpPr>
      <xdr:spPr>
        <a:xfrm flipV="1">
          <a:off x="17213580" y="10554386"/>
          <a:ext cx="7747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118318</xdr:rowOff>
    </xdr:from>
    <xdr:to>
      <xdr:col>98</xdr:col>
      <xdr:colOff>38100</xdr:colOff>
      <xdr:row>63</xdr:row>
      <xdr:rowOff>48468</xdr:rowOff>
    </xdr:to>
    <xdr:sp macro="" textlink="">
      <xdr:nvSpPr>
        <xdr:cNvPr id="599" name="楕円 598">
          <a:extLst>
            <a:ext uri="{FF2B5EF4-FFF2-40B4-BE49-F238E27FC236}">
              <a16:creationId xmlns:a16="http://schemas.microsoft.com/office/drawing/2014/main" id="{690C0AB0-1B80-4D1F-8177-52E9CEA4D86B}"/>
            </a:ext>
          </a:extLst>
        </xdr:cNvPr>
        <xdr:cNvSpPr/>
      </xdr:nvSpPr>
      <xdr:spPr>
        <a:xfrm>
          <a:off x="16388080" y="105119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165003</xdr:rowOff>
    </xdr:from>
    <xdr:to>
      <xdr:col>102</xdr:col>
      <xdr:colOff>114300</xdr:colOff>
      <xdr:row>62</xdr:row>
      <xdr:rowOff>169118</xdr:rowOff>
    </xdr:to>
    <xdr:cxnSp macro="">
      <xdr:nvCxnSpPr>
        <xdr:cNvPr id="600" name="直線コネクタ 599">
          <a:extLst>
            <a:ext uri="{FF2B5EF4-FFF2-40B4-BE49-F238E27FC236}">
              <a16:creationId xmlns:a16="http://schemas.microsoft.com/office/drawing/2014/main" id="{DBA80980-0180-43FF-8BE1-A106DD01A227}"/>
            </a:ext>
          </a:extLst>
        </xdr:cNvPr>
        <xdr:cNvCxnSpPr/>
      </xdr:nvCxnSpPr>
      <xdr:spPr>
        <a:xfrm flipV="1">
          <a:off x="16431260" y="10558683"/>
          <a:ext cx="78232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27708</xdr:rowOff>
    </xdr:from>
    <xdr:ext cx="469744" cy="259045"/>
    <xdr:sp macro="" textlink="">
      <xdr:nvSpPr>
        <xdr:cNvPr id="601" name="n_1aveValue【学校施設】&#10;一人当たり面積">
          <a:extLst>
            <a:ext uri="{FF2B5EF4-FFF2-40B4-BE49-F238E27FC236}">
              <a16:creationId xmlns:a16="http://schemas.microsoft.com/office/drawing/2014/main" id="{4A0495AD-6968-4319-B8B0-1A1E2A900798}"/>
            </a:ext>
          </a:extLst>
        </xdr:cNvPr>
        <xdr:cNvSpPr txBox="1"/>
      </xdr:nvSpPr>
      <xdr:spPr>
        <a:xfrm>
          <a:off x="18561127" y="1058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42912</xdr:rowOff>
    </xdr:from>
    <xdr:ext cx="469744" cy="259045"/>
    <xdr:sp macro="" textlink="">
      <xdr:nvSpPr>
        <xdr:cNvPr id="602" name="n_2aveValue【学校施設】&#10;一人当たり面積">
          <a:extLst>
            <a:ext uri="{FF2B5EF4-FFF2-40B4-BE49-F238E27FC236}">
              <a16:creationId xmlns:a16="http://schemas.microsoft.com/office/drawing/2014/main" id="{343DD3A3-D75A-4098-9335-6652A5E1162C}"/>
            </a:ext>
          </a:extLst>
        </xdr:cNvPr>
        <xdr:cNvSpPr txBox="1"/>
      </xdr:nvSpPr>
      <xdr:spPr>
        <a:xfrm>
          <a:off x="17776267" y="1026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37837</xdr:rowOff>
    </xdr:from>
    <xdr:ext cx="469744" cy="259045"/>
    <xdr:sp macro="" textlink="">
      <xdr:nvSpPr>
        <xdr:cNvPr id="603" name="n_3aveValue【学校施設】&#10;一人当たり面積">
          <a:extLst>
            <a:ext uri="{FF2B5EF4-FFF2-40B4-BE49-F238E27FC236}">
              <a16:creationId xmlns:a16="http://schemas.microsoft.com/office/drawing/2014/main" id="{F7859A67-623D-40A3-84D3-35BFC7022CA4}"/>
            </a:ext>
          </a:extLst>
        </xdr:cNvPr>
        <xdr:cNvSpPr txBox="1"/>
      </xdr:nvSpPr>
      <xdr:spPr>
        <a:xfrm>
          <a:off x="17001567" y="102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44879</xdr:rowOff>
    </xdr:from>
    <xdr:ext cx="469744" cy="259045"/>
    <xdr:sp macro="" textlink="">
      <xdr:nvSpPr>
        <xdr:cNvPr id="604" name="n_4aveValue【学校施設】&#10;一人当たり面積">
          <a:extLst>
            <a:ext uri="{FF2B5EF4-FFF2-40B4-BE49-F238E27FC236}">
              <a16:creationId xmlns:a16="http://schemas.microsoft.com/office/drawing/2014/main" id="{62ACFAA5-AAAF-4688-87A6-89E1D3CE71EA}"/>
            </a:ext>
          </a:extLst>
        </xdr:cNvPr>
        <xdr:cNvSpPr txBox="1"/>
      </xdr:nvSpPr>
      <xdr:spPr>
        <a:xfrm>
          <a:off x="16226867" y="1027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52057</xdr:rowOff>
    </xdr:from>
    <xdr:ext cx="469744" cy="259045"/>
    <xdr:sp macro="" textlink="">
      <xdr:nvSpPr>
        <xdr:cNvPr id="605" name="n_1mainValue【学校施設】&#10;一人当たり面積">
          <a:extLst>
            <a:ext uri="{FF2B5EF4-FFF2-40B4-BE49-F238E27FC236}">
              <a16:creationId xmlns:a16="http://schemas.microsoft.com/office/drawing/2014/main" id="{380CABED-04F8-4C01-9E39-7ED91197CBD2}"/>
            </a:ext>
          </a:extLst>
        </xdr:cNvPr>
        <xdr:cNvSpPr txBox="1"/>
      </xdr:nvSpPr>
      <xdr:spPr>
        <a:xfrm>
          <a:off x="18561127" y="1027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31183</xdr:rowOff>
    </xdr:from>
    <xdr:ext cx="469744" cy="259045"/>
    <xdr:sp macro="" textlink="">
      <xdr:nvSpPr>
        <xdr:cNvPr id="606" name="n_2mainValue【学校施設】&#10;一人当たり面積">
          <a:extLst>
            <a:ext uri="{FF2B5EF4-FFF2-40B4-BE49-F238E27FC236}">
              <a16:creationId xmlns:a16="http://schemas.microsoft.com/office/drawing/2014/main" id="{EE345800-2335-42B0-A90B-AAE60E51A16A}"/>
            </a:ext>
          </a:extLst>
        </xdr:cNvPr>
        <xdr:cNvSpPr txBox="1"/>
      </xdr:nvSpPr>
      <xdr:spPr>
        <a:xfrm>
          <a:off x="17776267" y="10592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35480</xdr:rowOff>
    </xdr:from>
    <xdr:ext cx="469744" cy="259045"/>
    <xdr:sp macro="" textlink="">
      <xdr:nvSpPr>
        <xdr:cNvPr id="607" name="n_3mainValue【学校施設】&#10;一人当たり面積">
          <a:extLst>
            <a:ext uri="{FF2B5EF4-FFF2-40B4-BE49-F238E27FC236}">
              <a16:creationId xmlns:a16="http://schemas.microsoft.com/office/drawing/2014/main" id="{A748C88A-FA05-4B34-BE06-B78882AB472F}"/>
            </a:ext>
          </a:extLst>
        </xdr:cNvPr>
        <xdr:cNvSpPr txBox="1"/>
      </xdr:nvSpPr>
      <xdr:spPr>
        <a:xfrm>
          <a:off x="17001567" y="1059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39595</xdr:rowOff>
    </xdr:from>
    <xdr:ext cx="469744" cy="259045"/>
    <xdr:sp macro="" textlink="">
      <xdr:nvSpPr>
        <xdr:cNvPr id="608" name="n_4mainValue【学校施設】&#10;一人当たり面積">
          <a:extLst>
            <a:ext uri="{FF2B5EF4-FFF2-40B4-BE49-F238E27FC236}">
              <a16:creationId xmlns:a16="http://schemas.microsoft.com/office/drawing/2014/main" id="{FEC02F71-2892-4A7B-B871-8D533FA51A4D}"/>
            </a:ext>
          </a:extLst>
        </xdr:cNvPr>
        <xdr:cNvSpPr txBox="1"/>
      </xdr:nvSpPr>
      <xdr:spPr>
        <a:xfrm>
          <a:off x="16226867" y="10600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9" name="正方形/長方形 608">
          <a:extLst>
            <a:ext uri="{FF2B5EF4-FFF2-40B4-BE49-F238E27FC236}">
              <a16:creationId xmlns:a16="http://schemas.microsoft.com/office/drawing/2014/main" id="{AA079C82-46F0-44EB-B9D2-17BA443FD506}"/>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0" name="正方形/長方形 609">
          <a:extLst>
            <a:ext uri="{FF2B5EF4-FFF2-40B4-BE49-F238E27FC236}">
              <a16:creationId xmlns:a16="http://schemas.microsoft.com/office/drawing/2014/main" id="{107899D1-554A-4042-A1E8-CE0C9D0C500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1" name="正方形/長方形 610">
          <a:extLst>
            <a:ext uri="{FF2B5EF4-FFF2-40B4-BE49-F238E27FC236}">
              <a16:creationId xmlns:a16="http://schemas.microsoft.com/office/drawing/2014/main" id="{C8AA7070-D1BA-43B3-ADCF-DB61CD03F6EC}"/>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2" name="正方形/長方形 611">
          <a:extLst>
            <a:ext uri="{FF2B5EF4-FFF2-40B4-BE49-F238E27FC236}">
              <a16:creationId xmlns:a16="http://schemas.microsoft.com/office/drawing/2014/main" id="{F844C4DA-C019-40E4-A220-7312A191FCF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3" name="正方形/長方形 612">
          <a:extLst>
            <a:ext uri="{FF2B5EF4-FFF2-40B4-BE49-F238E27FC236}">
              <a16:creationId xmlns:a16="http://schemas.microsoft.com/office/drawing/2014/main" id="{BFA5DA80-C625-47C6-BC84-DFCBA5C3F99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4" name="正方形/長方形 613">
          <a:extLst>
            <a:ext uri="{FF2B5EF4-FFF2-40B4-BE49-F238E27FC236}">
              <a16:creationId xmlns:a16="http://schemas.microsoft.com/office/drawing/2014/main" id="{BC8BE2C1-249E-4528-BA53-EA322C47B26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5" name="正方形/長方形 614">
          <a:extLst>
            <a:ext uri="{FF2B5EF4-FFF2-40B4-BE49-F238E27FC236}">
              <a16:creationId xmlns:a16="http://schemas.microsoft.com/office/drawing/2014/main" id="{E5ADDBC8-8AB3-45F6-B9D2-B6FA6FEB2BF7}"/>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6" name="正方形/長方形 615">
          <a:extLst>
            <a:ext uri="{FF2B5EF4-FFF2-40B4-BE49-F238E27FC236}">
              <a16:creationId xmlns:a16="http://schemas.microsoft.com/office/drawing/2014/main" id="{B17E94B5-AB8A-4F59-8B3E-6199E5E9D84F}"/>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7" name="テキスト ボックス 616">
          <a:extLst>
            <a:ext uri="{FF2B5EF4-FFF2-40B4-BE49-F238E27FC236}">
              <a16:creationId xmlns:a16="http://schemas.microsoft.com/office/drawing/2014/main" id="{076CA63A-3B1B-412A-BBE1-44AD0B92810A}"/>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8" name="直線コネクタ 617">
          <a:extLst>
            <a:ext uri="{FF2B5EF4-FFF2-40B4-BE49-F238E27FC236}">
              <a16:creationId xmlns:a16="http://schemas.microsoft.com/office/drawing/2014/main" id="{C161AEAE-71B0-4B6A-88A7-5C85BCECC768}"/>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9" name="テキスト ボックス 618">
          <a:extLst>
            <a:ext uri="{FF2B5EF4-FFF2-40B4-BE49-F238E27FC236}">
              <a16:creationId xmlns:a16="http://schemas.microsoft.com/office/drawing/2014/main" id="{7E041CA8-B6E8-46BB-87D7-1FBD23936DA7}"/>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0" name="直線コネクタ 619">
          <a:extLst>
            <a:ext uri="{FF2B5EF4-FFF2-40B4-BE49-F238E27FC236}">
              <a16:creationId xmlns:a16="http://schemas.microsoft.com/office/drawing/2014/main" id="{02062535-5F1F-4762-9735-651D27D1A9B8}"/>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1" name="テキスト ボックス 620">
          <a:extLst>
            <a:ext uri="{FF2B5EF4-FFF2-40B4-BE49-F238E27FC236}">
              <a16:creationId xmlns:a16="http://schemas.microsoft.com/office/drawing/2014/main" id="{43448E58-04A9-4384-9CE1-AF820B266C2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2" name="直線コネクタ 621">
          <a:extLst>
            <a:ext uri="{FF2B5EF4-FFF2-40B4-BE49-F238E27FC236}">
              <a16:creationId xmlns:a16="http://schemas.microsoft.com/office/drawing/2014/main" id="{B1EEC19C-9B24-4378-9893-C951F47A1464}"/>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3" name="テキスト ボックス 622">
          <a:extLst>
            <a:ext uri="{FF2B5EF4-FFF2-40B4-BE49-F238E27FC236}">
              <a16:creationId xmlns:a16="http://schemas.microsoft.com/office/drawing/2014/main" id="{5752E12D-E7E5-4D83-9C0E-5296AC1D6AAC}"/>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4" name="直線コネクタ 623">
          <a:extLst>
            <a:ext uri="{FF2B5EF4-FFF2-40B4-BE49-F238E27FC236}">
              <a16:creationId xmlns:a16="http://schemas.microsoft.com/office/drawing/2014/main" id="{A3042586-200C-45FC-8300-7365B29E8F4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5" name="テキスト ボックス 624">
          <a:extLst>
            <a:ext uri="{FF2B5EF4-FFF2-40B4-BE49-F238E27FC236}">
              <a16:creationId xmlns:a16="http://schemas.microsoft.com/office/drawing/2014/main" id="{3F9DCA96-5C09-4D5F-8198-30F24591719E}"/>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6" name="直線コネクタ 625">
          <a:extLst>
            <a:ext uri="{FF2B5EF4-FFF2-40B4-BE49-F238E27FC236}">
              <a16:creationId xmlns:a16="http://schemas.microsoft.com/office/drawing/2014/main" id="{67A54764-2B68-47A0-B5A2-E7BFC2A5E08E}"/>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7" name="テキスト ボックス 626">
          <a:extLst>
            <a:ext uri="{FF2B5EF4-FFF2-40B4-BE49-F238E27FC236}">
              <a16:creationId xmlns:a16="http://schemas.microsoft.com/office/drawing/2014/main" id="{662BFC9C-0E0D-47A0-8F8E-D96187A0F011}"/>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8" name="直線コネクタ 627">
          <a:extLst>
            <a:ext uri="{FF2B5EF4-FFF2-40B4-BE49-F238E27FC236}">
              <a16:creationId xmlns:a16="http://schemas.microsoft.com/office/drawing/2014/main" id="{36F7D3BD-F81A-4275-A7A2-83A868961912}"/>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9" name="テキスト ボックス 628">
          <a:extLst>
            <a:ext uri="{FF2B5EF4-FFF2-40B4-BE49-F238E27FC236}">
              <a16:creationId xmlns:a16="http://schemas.microsoft.com/office/drawing/2014/main" id="{81AD21CC-81DF-4FA4-8B68-4CF24865AFDB}"/>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0" name="直線コネクタ 629">
          <a:extLst>
            <a:ext uri="{FF2B5EF4-FFF2-40B4-BE49-F238E27FC236}">
              <a16:creationId xmlns:a16="http://schemas.microsoft.com/office/drawing/2014/main" id="{EED249C6-BD28-45A0-B5BB-0F5404D2F07D}"/>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1" name="テキスト ボックス 630">
          <a:extLst>
            <a:ext uri="{FF2B5EF4-FFF2-40B4-BE49-F238E27FC236}">
              <a16:creationId xmlns:a16="http://schemas.microsoft.com/office/drawing/2014/main" id="{1A9590B4-84A6-4E09-8659-61BFEC299DB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6BFD7E46-EEF0-4AE8-997A-CC6F82F778B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児童館】&#10;有形固定資産減価償却率グラフ枠">
          <a:extLst>
            <a:ext uri="{FF2B5EF4-FFF2-40B4-BE49-F238E27FC236}">
              <a16:creationId xmlns:a16="http://schemas.microsoft.com/office/drawing/2014/main" id="{7258BE5C-1AD0-4F91-A886-D27021CF8737}"/>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34" name="直線コネクタ 633">
          <a:extLst>
            <a:ext uri="{FF2B5EF4-FFF2-40B4-BE49-F238E27FC236}">
              <a16:creationId xmlns:a16="http://schemas.microsoft.com/office/drawing/2014/main" id="{00D8E4F8-068B-470C-90DB-93099AA03D27}"/>
            </a:ext>
          </a:extLst>
        </xdr:cNvPr>
        <xdr:cNvCxnSpPr/>
      </xdr:nvCxnSpPr>
      <xdr:spPr>
        <a:xfrm flipV="1">
          <a:off x="14375764" y="1302312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5" name="【児童館】&#10;有形固定資産減価償却率最小値テキスト">
          <a:extLst>
            <a:ext uri="{FF2B5EF4-FFF2-40B4-BE49-F238E27FC236}">
              <a16:creationId xmlns:a16="http://schemas.microsoft.com/office/drawing/2014/main" id="{AE914FBA-C723-4054-A535-80AF36BD89F7}"/>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6" name="直線コネクタ 635">
          <a:extLst>
            <a:ext uri="{FF2B5EF4-FFF2-40B4-BE49-F238E27FC236}">
              <a16:creationId xmlns:a16="http://schemas.microsoft.com/office/drawing/2014/main" id="{CBCD1D4D-3CE9-42CE-8FB8-0A8D3BB219B7}"/>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37" name="【児童館】&#10;有形固定資産減価償却率最大値テキスト">
          <a:extLst>
            <a:ext uri="{FF2B5EF4-FFF2-40B4-BE49-F238E27FC236}">
              <a16:creationId xmlns:a16="http://schemas.microsoft.com/office/drawing/2014/main" id="{4142CDFA-5E3D-4F70-82A3-D7E64AB8B27D}"/>
            </a:ext>
          </a:extLst>
        </xdr:cNvPr>
        <xdr:cNvSpPr txBox="1"/>
      </xdr:nvSpPr>
      <xdr:spPr>
        <a:xfrm>
          <a:off x="14414500" y="12802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38" name="直線コネクタ 637">
          <a:extLst>
            <a:ext uri="{FF2B5EF4-FFF2-40B4-BE49-F238E27FC236}">
              <a16:creationId xmlns:a16="http://schemas.microsoft.com/office/drawing/2014/main" id="{04BC98F9-77AD-4B4F-A15C-763554525721}"/>
            </a:ext>
          </a:extLst>
        </xdr:cNvPr>
        <xdr:cNvCxnSpPr/>
      </xdr:nvCxnSpPr>
      <xdr:spPr>
        <a:xfrm>
          <a:off x="14287500" y="130231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39" name="【児童館】&#10;有形固定資産減価償却率平均値テキスト">
          <a:extLst>
            <a:ext uri="{FF2B5EF4-FFF2-40B4-BE49-F238E27FC236}">
              <a16:creationId xmlns:a16="http://schemas.microsoft.com/office/drawing/2014/main" id="{28BFF468-F9E4-46F6-B17B-B15E37E17008}"/>
            </a:ext>
          </a:extLst>
        </xdr:cNvPr>
        <xdr:cNvSpPr txBox="1"/>
      </xdr:nvSpPr>
      <xdr:spPr>
        <a:xfrm>
          <a:off x="14414500" y="1388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40" name="フローチャート: 判断 639">
          <a:extLst>
            <a:ext uri="{FF2B5EF4-FFF2-40B4-BE49-F238E27FC236}">
              <a16:creationId xmlns:a16="http://schemas.microsoft.com/office/drawing/2014/main" id="{E72C369A-B88C-410F-825B-82D83D9C6A6C}"/>
            </a:ext>
          </a:extLst>
        </xdr:cNvPr>
        <xdr:cNvSpPr/>
      </xdr:nvSpPr>
      <xdr:spPr>
        <a:xfrm>
          <a:off x="14325600" y="13905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42818</xdr:rowOff>
    </xdr:from>
    <xdr:to>
      <xdr:col>81</xdr:col>
      <xdr:colOff>101600</xdr:colOff>
      <xdr:row>83</xdr:row>
      <xdr:rowOff>144418</xdr:rowOff>
    </xdr:to>
    <xdr:sp macro="" textlink="">
      <xdr:nvSpPr>
        <xdr:cNvPr id="641" name="フローチャート: 判断 640">
          <a:extLst>
            <a:ext uri="{FF2B5EF4-FFF2-40B4-BE49-F238E27FC236}">
              <a16:creationId xmlns:a16="http://schemas.microsoft.com/office/drawing/2014/main" id="{56E28DD8-D664-4BD0-8F93-7686C67DB1A1}"/>
            </a:ext>
          </a:extLst>
        </xdr:cNvPr>
        <xdr:cNvSpPr/>
      </xdr:nvSpPr>
      <xdr:spPr>
        <a:xfrm>
          <a:off x="13578840" y="1395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642" name="フローチャート: 判断 641">
          <a:extLst>
            <a:ext uri="{FF2B5EF4-FFF2-40B4-BE49-F238E27FC236}">
              <a16:creationId xmlns:a16="http://schemas.microsoft.com/office/drawing/2014/main" id="{48E5CEC1-3971-4F52-8DDA-C4A549014654}"/>
            </a:ext>
          </a:extLst>
        </xdr:cNvPr>
        <xdr:cNvSpPr/>
      </xdr:nvSpPr>
      <xdr:spPr>
        <a:xfrm>
          <a:off x="12804140" y="138872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28121</xdr:rowOff>
    </xdr:from>
    <xdr:to>
      <xdr:col>72</xdr:col>
      <xdr:colOff>38100</xdr:colOff>
      <xdr:row>83</xdr:row>
      <xdr:rowOff>129721</xdr:rowOff>
    </xdr:to>
    <xdr:sp macro="" textlink="">
      <xdr:nvSpPr>
        <xdr:cNvPr id="643" name="フローチャート: 判断 642">
          <a:extLst>
            <a:ext uri="{FF2B5EF4-FFF2-40B4-BE49-F238E27FC236}">
              <a16:creationId xmlns:a16="http://schemas.microsoft.com/office/drawing/2014/main" id="{9E9E0C34-7F03-4714-AE7F-8E99ECD581D0}"/>
            </a:ext>
          </a:extLst>
        </xdr:cNvPr>
        <xdr:cNvSpPr/>
      </xdr:nvSpPr>
      <xdr:spPr>
        <a:xfrm>
          <a:off x="12029440" y="139422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44" name="フローチャート: 判断 643">
          <a:extLst>
            <a:ext uri="{FF2B5EF4-FFF2-40B4-BE49-F238E27FC236}">
              <a16:creationId xmlns:a16="http://schemas.microsoft.com/office/drawing/2014/main" id="{9534ED74-1F55-4F2E-B9A2-6F54635698A4}"/>
            </a:ext>
          </a:extLst>
        </xdr:cNvPr>
        <xdr:cNvSpPr/>
      </xdr:nvSpPr>
      <xdr:spPr>
        <a:xfrm>
          <a:off x="1123188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86491549-9F67-436E-AA00-D789D6979D9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93022A7E-98F0-4B74-AFC5-F3925D93A548}"/>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7BC15B02-3C66-4E88-B1C5-3447414AFF9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F9603D51-9645-4C8E-AA7E-B9C617E7DED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71FD945D-6E51-42CE-9715-A04D439C460F}"/>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363</xdr:rowOff>
    </xdr:from>
    <xdr:to>
      <xdr:col>85</xdr:col>
      <xdr:colOff>177800</xdr:colOff>
      <xdr:row>78</xdr:row>
      <xdr:rowOff>101963</xdr:rowOff>
    </xdr:to>
    <xdr:sp macro="" textlink="">
      <xdr:nvSpPr>
        <xdr:cNvPr id="650" name="楕円 649">
          <a:extLst>
            <a:ext uri="{FF2B5EF4-FFF2-40B4-BE49-F238E27FC236}">
              <a16:creationId xmlns:a16="http://schemas.microsoft.com/office/drawing/2014/main" id="{157CD71A-15E8-4FBC-A347-BCB2FB692D23}"/>
            </a:ext>
          </a:extLst>
        </xdr:cNvPr>
        <xdr:cNvSpPr/>
      </xdr:nvSpPr>
      <xdr:spPr>
        <a:xfrm>
          <a:off x="14325600" y="1307628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86740</xdr:rowOff>
    </xdr:from>
    <xdr:ext cx="340478" cy="259045"/>
    <xdr:sp macro="" textlink="">
      <xdr:nvSpPr>
        <xdr:cNvPr id="651" name="【児童館】&#10;有形固定資産減価償却率該当値テキスト">
          <a:extLst>
            <a:ext uri="{FF2B5EF4-FFF2-40B4-BE49-F238E27FC236}">
              <a16:creationId xmlns:a16="http://schemas.microsoft.com/office/drawing/2014/main" id="{8F88625F-DED8-4C35-8D2B-5A61370AC448}"/>
            </a:ext>
          </a:extLst>
        </xdr:cNvPr>
        <xdr:cNvSpPr txBox="1"/>
      </xdr:nvSpPr>
      <xdr:spPr>
        <a:xfrm>
          <a:off x="14414500" y="129950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135889</xdr:rowOff>
    </xdr:from>
    <xdr:to>
      <xdr:col>81</xdr:col>
      <xdr:colOff>101600</xdr:colOff>
      <xdr:row>78</xdr:row>
      <xdr:rowOff>66039</xdr:rowOff>
    </xdr:to>
    <xdr:sp macro="" textlink="">
      <xdr:nvSpPr>
        <xdr:cNvPr id="652" name="楕円 651">
          <a:extLst>
            <a:ext uri="{FF2B5EF4-FFF2-40B4-BE49-F238E27FC236}">
              <a16:creationId xmlns:a16="http://schemas.microsoft.com/office/drawing/2014/main" id="{70A99083-F51F-45F9-B8DC-35324566C29E}"/>
            </a:ext>
          </a:extLst>
        </xdr:cNvPr>
        <xdr:cNvSpPr/>
      </xdr:nvSpPr>
      <xdr:spPr>
        <a:xfrm>
          <a:off x="13578840" y="130441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15239</xdr:rowOff>
    </xdr:from>
    <xdr:to>
      <xdr:col>85</xdr:col>
      <xdr:colOff>127000</xdr:colOff>
      <xdr:row>78</xdr:row>
      <xdr:rowOff>51163</xdr:rowOff>
    </xdr:to>
    <xdr:cxnSp macro="">
      <xdr:nvCxnSpPr>
        <xdr:cNvPr id="653" name="直線コネクタ 652">
          <a:extLst>
            <a:ext uri="{FF2B5EF4-FFF2-40B4-BE49-F238E27FC236}">
              <a16:creationId xmlns:a16="http://schemas.microsoft.com/office/drawing/2014/main" id="{714D6CCC-F0CC-4069-AE63-1BA4B4A81234}"/>
            </a:ext>
          </a:extLst>
        </xdr:cNvPr>
        <xdr:cNvCxnSpPr/>
      </xdr:nvCxnSpPr>
      <xdr:spPr>
        <a:xfrm>
          <a:off x="13629640" y="13091159"/>
          <a:ext cx="74676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99968</xdr:rowOff>
    </xdr:from>
    <xdr:to>
      <xdr:col>76</xdr:col>
      <xdr:colOff>165100</xdr:colOff>
      <xdr:row>78</xdr:row>
      <xdr:rowOff>30118</xdr:rowOff>
    </xdr:to>
    <xdr:sp macro="" textlink="">
      <xdr:nvSpPr>
        <xdr:cNvPr id="654" name="楕円 653">
          <a:extLst>
            <a:ext uri="{FF2B5EF4-FFF2-40B4-BE49-F238E27FC236}">
              <a16:creationId xmlns:a16="http://schemas.microsoft.com/office/drawing/2014/main" id="{46EAB907-1B29-43F2-B383-08BCBDD0EB21}"/>
            </a:ext>
          </a:extLst>
        </xdr:cNvPr>
        <xdr:cNvSpPr/>
      </xdr:nvSpPr>
      <xdr:spPr>
        <a:xfrm>
          <a:off x="12804140" y="13008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150768</xdr:rowOff>
    </xdr:from>
    <xdr:to>
      <xdr:col>81</xdr:col>
      <xdr:colOff>50800</xdr:colOff>
      <xdr:row>78</xdr:row>
      <xdr:rowOff>15239</xdr:rowOff>
    </xdr:to>
    <xdr:cxnSp macro="">
      <xdr:nvCxnSpPr>
        <xdr:cNvPr id="655" name="直線コネクタ 654">
          <a:extLst>
            <a:ext uri="{FF2B5EF4-FFF2-40B4-BE49-F238E27FC236}">
              <a16:creationId xmlns:a16="http://schemas.microsoft.com/office/drawing/2014/main" id="{07EA26BA-B773-4700-948B-BA78177209F1}"/>
            </a:ext>
          </a:extLst>
        </xdr:cNvPr>
        <xdr:cNvCxnSpPr/>
      </xdr:nvCxnSpPr>
      <xdr:spPr>
        <a:xfrm>
          <a:off x="12854940" y="13059048"/>
          <a:ext cx="774700" cy="3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135545</xdr:rowOff>
    </xdr:from>
    <xdr:ext cx="405111" cy="259045"/>
    <xdr:sp macro="" textlink="">
      <xdr:nvSpPr>
        <xdr:cNvPr id="656" name="n_1aveValue【児童館】&#10;有形固定資産減価償却率">
          <a:extLst>
            <a:ext uri="{FF2B5EF4-FFF2-40B4-BE49-F238E27FC236}">
              <a16:creationId xmlns:a16="http://schemas.microsoft.com/office/drawing/2014/main" id="{8AC4CE2E-E8D8-4DA8-BA23-9191BE5E007F}"/>
            </a:ext>
          </a:extLst>
        </xdr:cNvPr>
        <xdr:cNvSpPr txBox="1"/>
      </xdr:nvSpPr>
      <xdr:spPr>
        <a:xfrm>
          <a:off x="13437244" y="140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62065</xdr:rowOff>
    </xdr:from>
    <xdr:ext cx="405111" cy="259045"/>
    <xdr:sp macro="" textlink="">
      <xdr:nvSpPr>
        <xdr:cNvPr id="657" name="n_2aveValue【児童館】&#10;有形固定資産減価償却率">
          <a:extLst>
            <a:ext uri="{FF2B5EF4-FFF2-40B4-BE49-F238E27FC236}">
              <a16:creationId xmlns:a16="http://schemas.microsoft.com/office/drawing/2014/main" id="{26E72401-2E8F-4A7E-8D3C-0C6D90A3C81D}"/>
            </a:ext>
          </a:extLst>
        </xdr:cNvPr>
        <xdr:cNvSpPr txBox="1"/>
      </xdr:nvSpPr>
      <xdr:spPr>
        <a:xfrm>
          <a:off x="12675244" y="13976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146248</xdr:rowOff>
    </xdr:from>
    <xdr:ext cx="405111" cy="259045"/>
    <xdr:sp macro="" textlink="">
      <xdr:nvSpPr>
        <xdr:cNvPr id="658" name="n_3aveValue【児童館】&#10;有形固定資産減価償却率">
          <a:extLst>
            <a:ext uri="{FF2B5EF4-FFF2-40B4-BE49-F238E27FC236}">
              <a16:creationId xmlns:a16="http://schemas.microsoft.com/office/drawing/2014/main" id="{F88DDDD8-F254-495C-BB9C-192F96BF323A}"/>
            </a:ext>
          </a:extLst>
        </xdr:cNvPr>
        <xdr:cNvSpPr txBox="1"/>
      </xdr:nvSpPr>
      <xdr:spPr>
        <a:xfrm>
          <a:off x="119005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61340</xdr:rowOff>
    </xdr:from>
    <xdr:ext cx="405111" cy="259045"/>
    <xdr:sp macro="" textlink="">
      <xdr:nvSpPr>
        <xdr:cNvPr id="659" name="n_4aveValue【児童館】&#10;有形固定資産減価償却率">
          <a:extLst>
            <a:ext uri="{FF2B5EF4-FFF2-40B4-BE49-F238E27FC236}">
              <a16:creationId xmlns:a16="http://schemas.microsoft.com/office/drawing/2014/main" id="{F6249CEB-3298-42F8-8707-52618B41C071}"/>
            </a:ext>
          </a:extLst>
        </xdr:cNvPr>
        <xdr:cNvSpPr txBox="1"/>
      </xdr:nvSpPr>
      <xdr:spPr>
        <a:xfrm>
          <a:off x="11102984" y="1364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82566</xdr:rowOff>
    </xdr:from>
    <xdr:ext cx="340478" cy="259045"/>
    <xdr:sp macro="" textlink="">
      <xdr:nvSpPr>
        <xdr:cNvPr id="660" name="n_1mainValue【児童館】&#10;有形固定資産減価償却率">
          <a:extLst>
            <a:ext uri="{FF2B5EF4-FFF2-40B4-BE49-F238E27FC236}">
              <a16:creationId xmlns:a16="http://schemas.microsoft.com/office/drawing/2014/main" id="{8B3DC1FC-A4E6-43A9-8979-AAD5BC2C4AF3}"/>
            </a:ext>
          </a:extLst>
        </xdr:cNvPr>
        <xdr:cNvSpPr txBox="1"/>
      </xdr:nvSpPr>
      <xdr:spPr>
        <a:xfrm>
          <a:off x="13469561" y="128232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46645</xdr:rowOff>
    </xdr:from>
    <xdr:ext cx="340478" cy="259045"/>
    <xdr:sp macro="" textlink="">
      <xdr:nvSpPr>
        <xdr:cNvPr id="661" name="n_2mainValue【児童館】&#10;有形固定資産減価償却率">
          <a:extLst>
            <a:ext uri="{FF2B5EF4-FFF2-40B4-BE49-F238E27FC236}">
              <a16:creationId xmlns:a16="http://schemas.microsoft.com/office/drawing/2014/main" id="{BF4C052F-2EA5-4BDD-8F5A-5BAB5CAE6476}"/>
            </a:ext>
          </a:extLst>
        </xdr:cNvPr>
        <xdr:cNvSpPr txBox="1"/>
      </xdr:nvSpPr>
      <xdr:spPr>
        <a:xfrm>
          <a:off x="12707561" y="127872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2" name="正方形/長方形 661">
          <a:extLst>
            <a:ext uri="{FF2B5EF4-FFF2-40B4-BE49-F238E27FC236}">
              <a16:creationId xmlns:a16="http://schemas.microsoft.com/office/drawing/2014/main" id="{C55E3EB4-5EC6-461F-8109-F994529F8BD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3" name="正方形/長方形 662">
          <a:extLst>
            <a:ext uri="{FF2B5EF4-FFF2-40B4-BE49-F238E27FC236}">
              <a16:creationId xmlns:a16="http://schemas.microsoft.com/office/drawing/2014/main" id="{8C41E137-EE95-4439-A888-1355A798D3F2}"/>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4" name="正方形/長方形 663">
          <a:extLst>
            <a:ext uri="{FF2B5EF4-FFF2-40B4-BE49-F238E27FC236}">
              <a16:creationId xmlns:a16="http://schemas.microsoft.com/office/drawing/2014/main" id="{86D5E6A9-8E3F-4A31-9C9B-1634004249D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5" name="正方形/長方形 664">
          <a:extLst>
            <a:ext uri="{FF2B5EF4-FFF2-40B4-BE49-F238E27FC236}">
              <a16:creationId xmlns:a16="http://schemas.microsoft.com/office/drawing/2014/main" id="{D24DEA86-7EF5-4BB0-A6A6-9FF0E2D5823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6" name="正方形/長方形 665">
          <a:extLst>
            <a:ext uri="{FF2B5EF4-FFF2-40B4-BE49-F238E27FC236}">
              <a16:creationId xmlns:a16="http://schemas.microsoft.com/office/drawing/2014/main" id="{18B02936-3B17-418B-8434-0B213229BC8D}"/>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7" name="正方形/長方形 666">
          <a:extLst>
            <a:ext uri="{FF2B5EF4-FFF2-40B4-BE49-F238E27FC236}">
              <a16:creationId xmlns:a16="http://schemas.microsoft.com/office/drawing/2014/main" id="{DA342EBD-DF99-45BC-B848-B9CB145DE3E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8" name="正方形/長方形 667">
          <a:extLst>
            <a:ext uri="{FF2B5EF4-FFF2-40B4-BE49-F238E27FC236}">
              <a16:creationId xmlns:a16="http://schemas.microsoft.com/office/drawing/2014/main" id="{C30CC48B-6748-4A94-B532-CB7FCC9B8C73}"/>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9" name="正方形/長方形 668">
          <a:extLst>
            <a:ext uri="{FF2B5EF4-FFF2-40B4-BE49-F238E27FC236}">
              <a16:creationId xmlns:a16="http://schemas.microsoft.com/office/drawing/2014/main" id="{36E55A0E-CFDE-4ED7-892F-CDE2B7141077}"/>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0" name="テキスト ボックス 669">
          <a:extLst>
            <a:ext uri="{FF2B5EF4-FFF2-40B4-BE49-F238E27FC236}">
              <a16:creationId xmlns:a16="http://schemas.microsoft.com/office/drawing/2014/main" id="{BD0B1967-DF30-4D0B-A41A-E24DEDC37E4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1" name="直線コネクタ 670">
          <a:extLst>
            <a:ext uri="{FF2B5EF4-FFF2-40B4-BE49-F238E27FC236}">
              <a16:creationId xmlns:a16="http://schemas.microsoft.com/office/drawing/2014/main" id="{CF5C8AA5-91AD-42BD-B103-2D850F83CEB2}"/>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2" name="直線コネクタ 671">
          <a:extLst>
            <a:ext uri="{FF2B5EF4-FFF2-40B4-BE49-F238E27FC236}">
              <a16:creationId xmlns:a16="http://schemas.microsoft.com/office/drawing/2014/main" id="{22007317-716B-432C-A636-90CCF6B59F7A}"/>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3" name="テキスト ボックス 672">
          <a:extLst>
            <a:ext uri="{FF2B5EF4-FFF2-40B4-BE49-F238E27FC236}">
              <a16:creationId xmlns:a16="http://schemas.microsoft.com/office/drawing/2014/main" id="{07F4A522-3051-498D-971C-E0F0DF93BB1C}"/>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4" name="直線コネクタ 673">
          <a:extLst>
            <a:ext uri="{FF2B5EF4-FFF2-40B4-BE49-F238E27FC236}">
              <a16:creationId xmlns:a16="http://schemas.microsoft.com/office/drawing/2014/main" id="{5DC4069B-AD06-4C6D-B712-027DB066F92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75" name="テキスト ボックス 674">
          <a:extLst>
            <a:ext uri="{FF2B5EF4-FFF2-40B4-BE49-F238E27FC236}">
              <a16:creationId xmlns:a16="http://schemas.microsoft.com/office/drawing/2014/main" id="{0CF6B136-C75B-43FC-AB42-1D4E4D7C5F2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76" name="直線コネクタ 675">
          <a:extLst>
            <a:ext uri="{FF2B5EF4-FFF2-40B4-BE49-F238E27FC236}">
              <a16:creationId xmlns:a16="http://schemas.microsoft.com/office/drawing/2014/main" id="{4F221F45-A0AE-4C04-AFEF-058C331F90B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77" name="テキスト ボックス 676">
          <a:extLst>
            <a:ext uri="{FF2B5EF4-FFF2-40B4-BE49-F238E27FC236}">
              <a16:creationId xmlns:a16="http://schemas.microsoft.com/office/drawing/2014/main" id="{01A6B133-47EA-46FE-8518-6D27F0A65FFF}"/>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78" name="直線コネクタ 677">
          <a:extLst>
            <a:ext uri="{FF2B5EF4-FFF2-40B4-BE49-F238E27FC236}">
              <a16:creationId xmlns:a16="http://schemas.microsoft.com/office/drawing/2014/main" id="{FEF1B1BC-113A-41FD-97ED-230D98B42105}"/>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9" name="テキスト ボックス 678">
          <a:extLst>
            <a:ext uri="{FF2B5EF4-FFF2-40B4-BE49-F238E27FC236}">
              <a16:creationId xmlns:a16="http://schemas.microsoft.com/office/drawing/2014/main" id="{F677218A-935D-4D64-96C2-7E5718923E1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0" name="直線コネクタ 679">
          <a:extLst>
            <a:ext uri="{FF2B5EF4-FFF2-40B4-BE49-F238E27FC236}">
              <a16:creationId xmlns:a16="http://schemas.microsoft.com/office/drawing/2014/main" id="{07345116-37AF-42E1-ADE3-A92D3FE12DFD}"/>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1" name="テキスト ボックス 680">
          <a:extLst>
            <a:ext uri="{FF2B5EF4-FFF2-40B4-BE49-F238E27FC236}">
              <a16:creationId xmlns:a16="http://schemas.microsoft.com/office/drawing/2014/main" id="{7A9712AD-B91D-447B-AB33-8EB12769311D}"/>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a:extLst>
            <a:ext uri="{FF2B5EF4-FFF2-40B4-BE49-F238E27FC236}">
              <a16:creationId xmlns:a16="http://schemas.microsoft.com/office/drawing/2014/main" id="{48931646-A133-4039-9764-340E516749D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564CDDD9-247E-4403-A228-3D1CD1892D25}"/>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児童館】&#10;一人当たり面積グラフ枠">
          <a:extLst>
            <a:ext uri="{FF2B5EF4-FFF2-40B4-BE49-F238E27FC236}">
              <a16:creationId xmlns:a16="http://schemas.microsoft.com/office/drawing/2014/main" id="{3A2F8962-92C1-4D12-92F7-CBAE6F95E38B}"/>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685" name="直線コネクタ 684">
          <a:extLst>
            <a:ext uri="{FF2B5EF4-FFF2-40B4-BE49-F238E27FC236}">
              <a16:creationId xmlns:a16="http://schemas.microsoft.com/office/drawing/2014/main" id="{A02CB49E-F285-45FF-B06E-95F3719F8C7C}"/>
            </a:ext>
          </a:extLst>
        </xdr:cNvPr>
        <xdr:cNvCxnSpPr/>
      </xdr:nvCxnSpPr>
      <xdr:spPr>
        <a:xfrm flipV="1">
          <a:off x="19509104" y="13182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686" name="【児童館】&#10;一人当たり面積最小値テキスト">
          <a:extLst>
            <a:ext uri="{FF2B5EF4-FFF2-40B4-BE49-F238E27FC236}">
              <a16:creationId xmlns:a16="http://schemas.microsoft.com/office/drawing/2014/main" id="{1F085A90-7AEA-43E3-97CB-8BA91A11AAAB}"/>
            </a:ext>
          </a:extLst>
        </xdr:cNvPr>
        <xdr:cNvSpPr txBox="1"/>
      </xdr:nvSpPr>
      <xdr:spPr>
        <a:xfrm>
          <a:off x="1954784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687" name="直線コネクタ 686">
          <a:extLst>
            <a:ext uri="{FF2B5EF4-FFF2-40B4-BE49-F238E27FC236}">
              <a16:creationId xmlns:a16="http://schemas.microsoft.com/office/drawing/2014/main" id="{5F8D801A-CED0-4592-B84C-1B5BFFE7502A}"/>
            </a:ext>
          </a:extLst>
        </xdr:cNvPr>
        <xdr:cNvCxnSpPr/>
      </xdr:nvCxnSpPr>
      <xdr:spPr>
        <a:xfrm>
          <a:off x="19443700" y="1437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688" name="【児童館】&#10;一人当たり面積最大値テキスト">
          <a:extLst>
            <a:ext uri="{FF2B5EF4-FFF2-40B4-BE49-F238E27FC236}">
              <a16:creationId xmlns:a16="http://schemas.microsoft.com/office/drawing/2014/main" id="{572287A4-D91B-48AF-8A8A-BE54F608DB82}"/>
            </a:ext>
          </a:extLst>
        </xdr:cNvPr>
        <xdr:cNvSpPr txBox="1"/>
      </xdr:nvSpPr>
      <xdr:spPr>
        <a:xfrm>
          <a:off x="19547840" y="1296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689" name="直線コネクタ 688">
          <a:extLst>
            <a:ext uri="{FF2B5EF4-FFF2-40B4-BE49-F238E27FC236}">
              <a16:creationId xmlns:a16="http://schemas.microsoft.com/office/drawing/2014/main" id="{F85C4117-15E1-4340-A833-70B788CCFB7A}"/>
            </a:ext>
          </a:extLst>
        </xdr:cNvPr>
        <xdr:cNvCxnSpPr/>
      </xdr:nvCxnSpPr>
      <xdr:spPr>
        <a:xfrm>
          <a:off x="19443700" y="1318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690" name="【児童館】&#10;一人当たり面積平均値テキスト">
          <a:extLst>
            <a:ext uri="{FF2B5EF4-FFF2-40B4-BE49-F238E27FC236}">
              <a16:creationId xmlns:a16="http://schemas.microsoft.com/office/drawing/2014/main" id="{1E200B7F-CB39-472A-9713-483E2C873F28}"/>
            </a:ext>
          </a:extLst>
        </xdr:cNvPr>
        <xdr:cNvSpPr txBox="1"/>
      </xdr:nvSpPr>
      <xdr:spPr>
        <a:xfrm>
          <a:off x="1954784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691" name="フローチャート: 判断 690">
          <a:extLst>
            <a:ext uri="{FF2B5EF4-FFF2-40B4-BE49-F238E27FC236}">
              <a16:creationId xmlns:a16="http://schemas.microsoft.com/office/drawing/2014/main" id="{30921A6E-77F1-425E-A791-8F9C1BA763EC}"/>
            </a:ext>
          </a:extLst>
        </xdr:cNvPr>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52070</xdr:rowOff>
    </xdr:from>
    <xdr:to>
      <xdr:col>112</xdr:col>
      <xdr:colOff>38100</xdr:colOff>
      <xdr:row>83</xdr:row>
      <xdr:rowOff>153670</xdr:rowOff>
    </xdr:to>
    <xdr:sp macro="" textlink="">
      <xdr:nvSpPr>
        <xdr:cNvPr id="692" name="フローチャート: 判断 691">
          <a:extLst>
            <a:ext uri="{FF2B5EF4-FFF2-40B4-BE49-F238E27FC236}">
              <a16:creationId xmlns:a16="http://schemas.microsoft.com/office/drawing/2014/main" id="{A5A3D584-1E4E-4C3C-9276-054A4EFD7E89}"/>
            </a:ext>
          </a:extLst>
        </xdr:cNvPr>
        <xdr:cNvSpPr/>
      </xdr:nvSpPr>
      <xdr:spPr>
        <a:xfrm>
          <a:off x="18735040" y="139661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93" name="フローチャート: 判断 692">
          <a:extLst>
            <a:ext uri="{FF2B5EF4-FFF2-40B4-BE49-F238E27FC236}">
              <a16:creationId xmlns:a16="http://schemas.microsoft.com/office/drawing/2014/main" id="{963CAE57-8640-47F0-A701-E53724E502E2}"/>
            </a:ext>
          </a:extLst>
        </xdr:cNvPr>
        <xdr:cNvSpPr/>
      </xdr:nvSpPr>
      <xdr:spPr>
        <a:xfrm>
          <a:off x="1793748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74930</xdr:rowOff>
    </xdr:from>
    <xdr:to>
      <xdr:col>102</xdr:col>
      <xdr:colOff>165100</xdr:colOff>
      <xdr:row>84</xdr:row>
      <xdr:rowOff>5080</xdr:rowOff>
    </xdr:to>
    <xdr:sp macro="" textlink="">
      <xdr:nvSpPr>
        <xdr:cNvPr id="694" name="フローチャート: 判断 693">
          <a:extLst>
            <a:ext uri="{FF2B5EF4-FFF2-40B4-BE49-F238E27FC236}">
              <a16:creationId xmlns:a16="http://schemas.microsoft.com/office/drawing/2014/main" id="{DDF3ACA8-E93E-4A71-A482-39C3CAD29D07}"/>
            </a:ext>
          </a:extLst>
        </xdr:cNvPr>
        <xdr:cNvSpPr/>
      </xdr:nvSpPr>
      <xdr:spPr>
        <a:xfrm>
          <a:off x="17162780" y="1398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95" name="フローチャート: 判断 694">
          <a:extLst>
            <a:ext uri="{FF2B5EF4-FFF2-40B4-BE49-F238E27FC236}">
              <a16:creationId xmlns:a16="http://schemas.microsoft.com/office/drawing/2014/main" id="{CEBF6AF4-7B53-43FE-B014-C273F9A9589D}"/>
            </a:ext>
          </a:extLst>
        </xdr:cNvPr>
        <xdr:cNvSpPr/>
      </xdr:nvSpPr>
      <xdr:spPr>
        <a:xfrm>
          <a:off x="16388080" y="139776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2D78621-41FD-4373-80CB-466DBEFA055A}"/>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E367A77C-67B9-4F36-A291-8FB29712CA7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D2105CB3-3DD2-4B50-8CD1-39BB6406FE08}"/>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FE585D3B-CE84-439A-A3F5-2575AB89933A}"/>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FF34B243-927C-4266-BA8A-5AB8BFDCB152}"/>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701" name="楕円 700">
          <a:extLst>
            <a:ext uri="{FF2B5EF4-FFF2-40B4-BE49-F238E27FC236}">
              <a16:creationId xmlns:a16="http://schemas.microsoft.com/office/drawing/2014/main" id="{B193B911-72F5-4DA7-BDA7-F65935375BB9}"/>
            </a:ext>
          </a:extLst>
        </xdr:cNvPr>
        <xdr:cNvSpPr/>
      </xdr:nvSpPr>
      <xdr:spPr>
        <a:xfrm>
          <a:off x="19458940" y="1414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702" name="【児童館】&#10;一人当たり面積該当値テキスト">
          <a:extLst>
            <a:ext uri="{FF2B5EF4-FFF2-40B4-BE49-F238E27FC236}">
              <a16:creationId xmlns:a16="http://schemas.microsoft.com/office/drawing/2014/main" id="{92D843A8-99CC-4F34-BFA6-368E34F63432}"/>
            </a:ext>
          </a:extLst>
        </xdr:cNvPr>
        <xdr:cNvSpPr txBox="1"/>
      </xdr:nvSpPr>
      <xdr:spPr>
        <a:xfrm>
          <a:off x="19547840"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71120</xdr:rowOff>
    </xdr:from>
    <xdr:to>
      <xdr:col>112</xdr:col>
      <xdr:colOff>38100</xdr:colOff>
      <xdr:row>85</xdr:row>
      <xdr:rowOff>1270</xdr:rowOff>
    </xdr:to>
    <xdr:sp macro="" textlink="">
      <xdr:nvSpPr>
        <xdr:cNvPr id="703" name="楕円 702">
          <a:extLst>
            <a:ext uri="{FF2B5EF4-FFF2-40B4-BE49-F238E27FC236}">
              <a16:creationId xmlns:a16="http://schemas.microsoft.com/office/drawing/2014/main" id="{3086F47B-2450-465D-AFC9-46A06509A8E3}"/>
            </a:ext>
          </a:extLst>
        </xdr:cNvPr>
        <xdr:cNvSpPr/>
      </xdr:nvSpPr>
      <xdr:spPr>
        <a:xfrm>
          <a:off x="18735040" y="141528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121920</xdr:rowOff>
    </xdr:to>
    <xdr:cxnSp macro="">
      <xdr:nvCxnSpPr>
        <xdr:cNvPr id="704" name="直線コネクタ 703">
          <a:extLst>
            <a:ext uri="{FF2B5EF4-FFF2-40B4-BE49-F238E27FC236}">
              <a16:creationId xmlns:a16="http://schemas.microsoft.com/office/drawing/2014/main" id="{D84AA4B9-06BB-4784-998D-7AA9EBB7927C}"/>
            </a:ext>
          </a:extLst>
        </xdr:cNvPr>
        <xdr:cNvCxnSpPr/>
      </xdr:nvCxnSpPr>
      <xdr:spPr>
        <a:xfrm flipV="1">
          <a:off x="18778220" y="141960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05" name="楕円 704">
          <a:extLst>
            <a:ext uri="{FF2B5EF4-FFF2-40B4-BE49-F238E27FC236}">
              <a16:creationId xmlns:a16="http://schemas.microsoft.com/office/drawing/2014/main" id="{E40E14F6-A0EB-4D7E-B6E1-80E4495136DC}"/>
            </a:ext>
          </a:extLst>
        </xdr:cNvPr>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121920</xdr:rowOff>
    </xdr:from>
    <xdr:to>
      <xdr:col>111</xdr:col>
      <xdr:colOff>177800</xdr:colOff>
      <xdr:row>84</xdr:row>
      <xdr:rowOff>129539</xdr:rowOff>
    </xdr:to>
    <xdr:cxnSp macro="">
      <xdr:nvCxnSpPr>
        <xdr:cNvPr id="706" name="直線コネクタ 705">
          <a:extLst>
            <a:ext uri="{FF2B5EF4-FFF2-40B4-BE49-F238E27FC236}">
              <a16:creationId xmlns:a16="http://schemas.microsoft.com/office/drawing/2014/main" id="{F3EC35F5-3F54-4760-B840-23C42E2C2017}"/>
            </a:ext>
          </a:extLst>
        </xdr:cNvPr>
        <xdr:cNvCxnSpPr/>
      </xdr:nvCxnSpPr>
      <xdr:spPr>
        <a:xfrm flipV="1">
          <a:off x="17988280" y="14203680"/>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170197</xdr:rowOff>
    </xdr:from>
    <xdr:ext cx="469744" cy="259045"/>
    <xdr:sp macro="" textlink="">
      <xdr:nvSpPr>
        <xdr:cNvPr id="707" name="n_1aveValue【児童館】&#10;一人当たり面積">
          <a:extLst>
            <a:ext uri="{FF2B5EF4-FFF2-40B4-BE49-F238E27FC236}">
              <a16:creationId xmlns:a16="http://schemas.microsoft.com/office/drawing/2014/main" id="{795FC31F-7ECE-4BAC-A178-F491CC67F5FE}"/>
            </a:ext>
          </a:extLst>
        </xdr:cNvPr>
        <xdr:cNvSpPr txBox="1"/>
      </xdr:nvSpPr>
      <xdr:spPr>
        <a:xfrm>
          <a:off x="18561127" y="1374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08" name="n_2aveValue【児童館】&#10;一人当たり面積">
          <a:extLst>
            <a:ext uri="{FF2B5EF4-FFF2-40B4-BE49-F238E27FC236}">
              <a16:creationId xmlns:a16="http://schemas.microsoft.com/office/drawing/2014/main" id="{456B1B7E-DDD7-4087-BD56-B9AD48A7BA35}"/>
            </a:ext>
          </a:extLst>
        </xdr:cNvPr>
        <xdr:cNvSpPr txBox="1"/>
      </xdr:nvSpPr>
      <xdr:spPr>
        <a:xfrm>
          <a:off x="177762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21607</xdr:rowOff>
    </xdr:from>
    <xdr:ext cx="469744" cy="259045"/>
    <xdr:sp macro="" textlink="">
      <xdr:nvSpPr>
        <xdr:cNvPr id="709" name="n_3aveValue【児童館】&#10;一人当たり面積">
          <a:extLst>
            <a:ext uri="{FF2B5EF4-FFF2-40B4-BE49-F238E27FC236}">
              <a16:creationId xmlns:a16="http://schemas.microsoft.com/office/drawing/2014/main" id="{3CE361F2-7D8B-4716-AC0C-C1AD4298DD76}"/>
            </a:ext>
          </a:extLst>
        </xdr:cNvPr>
        <xdr:cNvSpPr txBox="1"/>
      </xdr:nvSpPr>
      <xdr:spPr>
        <a:xfrm>
          <a:off x="1700156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10" name="n_4aveValue【児童館】&#10;一人当たり面積">
          <a:extLst>
            <a:ext uri="{FF2B5EF4-FFF2-40B4-BE49-F238E27FC236}">
              <a16:creationId xmlns:a16="http://schemas.microsoft.com/office/drawing/2014/main" id="{6BB83D90-CE68-4590-93E8-B7F4D311713F}"/>
            </a:ext>
          </a:extLst>
        </xdr:cNvPr>
        <xdr:cNvSpPr txBox="1"/>
      </xdr:nvSpPr>
      <xdr:spPr>
        <a:xfrm>
          <a:off x="16226867" y="137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163847</xdr:rowOff>
    </xdr:from>
    <xdr:ext cx="469744" cy="259045"/>
    <xdr:sp macro="" textlink="">
      <xdr:nvSpPr>
        <xdr:cNvPr id="711" name="n_1mainValue【児童館】&#10;一人当たり面積">
          <a:extLst>
            <a:ext uri="{FF2B5EF4-FFF2-40B4-BE49-F238E27FC236}">
              <a16:creationId xmlns:a16="http://schemas.microsoft.com/office/drawing/2014/main" id="{C6D55CE0-D4D9-41DE-9B16-551B93DFB783}"/>
            </a:ext>
          </a:extLst>
        </xdr:cNvPr>
        <xdr:cNvSpPr txBox="1"/>
      </xdr:nvSpPr>
      <xdr:spPr>
        <a:xfrm>
          <a:off x="18561127" y="1424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12" name="n_2mainValue【児童館】&#10;一人当たり面積">
          <a:extLst>
            <a:ext uri="{FF2B5EF4-FFF2-40B4-BE49-F238E27FC236}">
              <a16:creationId xmlns:a16="http://schemas.microsoft.com/office/drawing/2014/main" id="{E4367796-2BF8-41B1-A11B-740E278A1995}"/>
            </a:ext>
          </a:extLst>
        </xdr:cNvPr>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3" name="正方形/長方形 712">
          <a:extLst>
            <a:ext uri="{FF2B5EF4-FFF2-40B4-BE49-F238E27FC236}">
              <a16:creationId xmlns:a16="http://schemas.microsoft.com/office/drawing/2014/main" id="{07E234B5-AE65-4BA4-BED5-CE901454187B}"/>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4" name="正方形/長方形 713">
          <a:extLst>
            <a:ext uri="{FF2B5EF4-FFF2-40B4-BE49-F238E27FC236}">
              <a16:creationId xmlns:a16="http://schemas.microsoft.com/office/drawing/2014/main" id="{D486245B-61E2-4DDC-A8BB-234721F98232}"/>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5" name="正方形/長方形 714">
          <a:extLst>
            <a:ext uri="{FF2B5EF4-FFF2-40B4-BE49-F238E27FC236}">
              <a16:creationId xmlns:a16="http://schemas.microsoft.com/office/drawing/2014/main" id="{8D245574-2173-4B90-A94B-03DFDC6709F2}"/>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6" name="正方形/長方形 715">
          <a:extLst>
            <a:ext uri="{FF2B5EF4-FFF2-40B4-BE49-F238E27FC236}">
              <a16:creationId xmlns:a16="http://schemas.microsoft.com/office/drawing/2014/main" id="{A8E1FC35-8E24-42FD-BABD-F5825787786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7" name="正方形/長方形 716">
          <a:extLst>
            <a:ext uri="{FF2B5EF4-FFF2-40B4-BE49-F238E27FC236}">
              <a16:creationId xmlns:a16="http://schemas.microsoft.com/office/drawing/2014/main" id="{B9505D1B-5849-45F6-B504-3FA04308BD4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8" name="正方形/長方形 717">
          <a:extLst>
            <a:ext uri="{FF2B5EF4-FFF2-40B4-BE49-F238E27FC236}">
              <a16:creationId xmlns:a16="http://schemas.microsoft.com/office/drawing/2014/main" id="{FBCBC91F-D9DD-4782-94C5-9EC25075E33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9" name="正方形/長方形 718">
          <a:extLst>
            <a:ext uri="{FF2B5EF4-FFF2-40B4-BE49-F238E27FC236}">
              <a16:creationId xmlns:a16="http://schemas.microsoft.com/office/drawing/2014/main" id="{A28A4329-70CD-4C2F-8ED9-921609525DEB}"/>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0" name="正方形/長方形 719">
          <a:extLst>
            <a:ext uri="{FF2B5EF4-FFF2-40B4-BE49-F238E27FC236}">
              <a16:creationId xmlns:a16="http://schemas.microsoft.com/office/drawing/2014/main" id="{6563B469-A5D0-4718-BDA4-8A68AF23070C}"/>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1" name="テキスト ボックス 720">
          <a:extLst>
            <a:ext uri="{FF2B5EF4-FFF2-40B4-BE49-F238E27FC236}">
              <a16:creationId xmlns:a16="http://schemas.microsoft.com/office/drawing/2014/main" id="{D045AEE7-D64B-41E1-B543-4DB6A6F4456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2" name="直線コネクタ 721">
          <a:extLst>
            <a:ext uri="{FF2B5EF4-FFF2-40B4-BE49-F238E27FC236}">
              <a16:creationId xmlns:a16="http://schemas.microsoft.com/office/drawing/2014/main" id="{D52FFBEA-0E0A-4893-B1C2-1919192453D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3" name="テキスト ボックス 722">
          <a:extLst>
            <a:ext uri="{FF2B5EF4-FFF2-40B4-BE49-F238E27FC236}">
              <a16:creationId xmlns:a16="http://schemas.microsoft.com/office/drawing/2014/main" id="{DACEE956-6B41-4AD2-B007-E79608488A32}"/>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4" name="直線コネクタ 723">
          <a:extLst>
            <a:ext uri="{FF2B5EF4-FFF2-40B4-BE49-F238E27FC236}">
              <a16:creationId xmlns:a16="http://schemas.microsoft.com/office/drawing/2014/main" id="{4A950695-3D3E-49F2-9930-98B06300878B}"/>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25" name="テキスト ボックス 724">
          <a:extLst>
            <a:ext uri="{FF2B5EF4-FFF2-40B4-BE49-F238E27FC236}">
              <a16:creationId xmlns:a16="http://schemas.microsoft.com/office/drawing/2014/main" id="{C6EB9C40-C3B9-4F92-A033-9329CF4C6CB3}"/>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6" name="直線コネクタ 725">
          <a:extLst>
            <a:ext uri="{FF2B5EF4-FFF2-40B4-BE49-F238E27FC236}">
              <a16:creationId xmlns:a16="http://schemas.microsoft.com/office/drawing/2014/main" id="{94D2365F-56AF-4E8F-AE90-5BD1CEF8B50E}"/>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27" name="テキスト ボックス 726">
          <a:extLst>
            <a:ext uri="{FF2B5EF4-FFF2-40B4-BE49-F238E27FC236}">
              <a16:creationId xmlns:a16="http://schemas.microsoft.com/office/drawing/2014/main" id="{01EB5157-65BD-44AC-AEC9-3999380F2A4C}"/>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28" name="直線コネクタ 727">
          <a:extLst>
            <a:ext uri="{FF2B5EF4-FFF2-40B4-BE49-F238E27FC236}">
              <a16:creationId xmlns:a16="http://schemas.microsoft.com/office/drawing/2014/main" id="{77ACFFD2-CAF5-4F37-93BF-BDE56FF041F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29" name="テキスト ボックス 728">
          <a:extLst>
            <a:ext uri="{FF2B5EF4-FFF2-40B4-BE49-F238E27FC236}">
              <a16:creationId xmlns:a16="http://schemas.microsoft.com/office/drawing/2014/main" id="{5A6F72C3-223C-432C-9A5B-592E43C92BC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0" name="直線コネクタ 729">
          <a:extLst>
            <a:ext uri="{FF2B5EF4-FFF2-40B4-BE49-F238E27FC236}">
              <a16:creationId xmlns:a16="http://schemas.microsoft.com/office/drawing/2014/main" id="{7FF2BB87-1D6F-4606-B06C-5C4451289114}"/>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1" name="テキスト ボックス 730">
          <a:extLst>
            <a:ext uri="{FF2B5EF4-FFF2-40B4-BE49-F238E27FC236}">
              <a16:creationId xmlns:a16="http://schemas.microsoft.com/office/drawing/2014/main" id="{F304807C-672E-4D3C-A4EA-3A6D94A96662}"/>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2" name="直線コネクタ 731">
          <a:extLst>
            <a:ext uri="{FF2B5EF4-FFF2-40B4-BE49-F238E27FC236}">
              <a16:creationId xmlns:a16="http://schemas.microsoft.com/office/drawing/2014/main" id="{E7AEE556-79C1-4B5E-8F25-7F784A39BD0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33" name="テキスト ボックス 732">
          <a:extLst>
            <a:ext uri="{FF2B5EF4-FFF2-40B4-BE49-F238E27FC236}">
              <a16:creationId xmlns:a16="http://schemas.microsoft.com/office/drawing/2014/main" id="{6EA6CB81-75AE-465C-94F3-B0B3BE8AF740}"/>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4" name="直線コネクタ 733">
          <a:extLst>
            <a:ext uri="{FF2B5EF4-FFF2-40B4-BE49-F238E27FC236}">
              <a16:creationId xmlns:a16="http://schemas.microsoft.com/office/drawing/2014/main" id="{5D4A7280-43AB-48F3-AF45-7F841E680A5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公民館】&#10;有形固定資産減価償却率グラフ枠">
          <a:extLst>
            <a:ext uri="{FF2B5EF4-FFF2-40B4-BE49-F238E27FC236}">
              <a16:creationId xmlns:a16="http://schemas.microsoft.com/office/drawing/2014/main" id="{9811E6AE-77AC-452B-A5BB-707FE857388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36" name="直線コネクタ 735">
          <a:extLst>
            <a:ext uri="{FF2B5EF4-FFF2-40B4-BE49-F238E27FC236}">
              <a16:creationId xmlns:a16="http://schemas.microsoft.com/office/drawing/2014/main" id="{2FC6CDF0-EC02-4311-8684-2ED65D3AD118}"/>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37" name="【公民館】&#10;有形固定資産減価償却率最小値テキスト">
          <a:extLst>
            <a:ext uri="{FF2B5EF4-FFF2-40B4-BE49-F238E27FC236}">
              <a16:creationId xmlns:a16="http://schemas.microsoft.com/office/drawing/2014/main" id="{B08FDB5A-C40B-4048-9936-6ED44D9DE153}"/>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38" name="直線コネクタ 737">
          <a:extLst>
            <a:ext uri="{FF2B5EF4-FFF2-40B4-BE49-F238E27FC236}">
              <a16:creationId xmlns:a16="http://schemas.microsoft.com/office/drawing/2014/main" id="{67B6C8A1-C741-4DB2-B5F5-CA879F15BE62}"/>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39" name="【公民館】&#10;有形固定資産減価償却率最大値テキスト">
          <a:extLst>
            <a:ext uri="{FF2B5EF4-FFF2-40B4-BE49-F238E27FC236}">
              <a16:creationId xmlns:a16="http://schemas.microsoft.com/office/drawing/2014/main" id="{D9EB6F2C-E3E5-4130-A3F2-112DF2B17658}"/>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40" name="直線コネクタ 739">
          <a:extLst>
            <a:ext uri="{FF2B5EF4-FFF2-40B4-BE49-F238E27FC236}">
              <a16:creationId xmlns:a16="http://schemas.microsoft.com/office/drawing/2014/main" id="{DC427057-DB78-4E7F-B4FF-BA2F089BC917}"/>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41" name="【公民館】&#10;有形固定資産減価償却率平均値テキスト">
          <a:extLst>
            <a:ext uri="{FF2B5EF4-FFF2-40B4-BE49-F238E27FC236}">
              <a16:creationId xmlns:a16="http://schemas.microsoft.com/office/drawing/2014/main" id="{9699AAA3-BA54-4B6A-B638-85E6D74B1BA4}"/>
            </a:ext>
          </a:extLst>
        </xdr:cNvPr>
        <xdr:cNvSpPr txBox="1"/>
      </xdr:nvSpPr>
      <xdr:spPr>
        <a:xfrm>
          <a:off x="14414500" y="17385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42" name="フローチャート: 判断 741">
          <a:extLst>
            <a:ext uri="{FF2B5EF4-FFF2-40B4-BE49-F238E27FC236}">
              <a16:creationId xmlns:a16="http://schemas.microsoft.com/office/drawing/2014/main" id="{9DC433FB-2F79-4395-886E-1EF8E724B7A6}"/>
            </a:ext>
          </a:extLst>
        </xdr:cNvPr>
        <xdr:cNvSpPr/>
      </xdr:nvSpPr>
      <xdr:spPr>
        <a:xfrm>
          <a:off x="14325600" y="175298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106680</xdr:rowOff>
    </xdr:from>
    <xdr:to>
      <xdr:col>81</xdr:col>
      <xdr:colOff>101600</xdr:colOff>
      <xdr:row>105</xdr:row>
      <xdr:rowOff>36830</xdr:rowOff>
    </xdr:to>
    <xdr:sp macro="" textlink="">
      <xdr:nvSpPr>
        <xdr:cNvPr id="743" name="フローチャート: 判断 742">
          <a:extLst>
            <a:ext uri="{FF2B5EF4-FFF2-40B4-BE49-F238E27FC236}">
              <a16:creationId xmlns:a16="http://schemas.microsoft.com/office/drawing/2014/main" id="{43860847-E6E0-4BC1-A8F5-C7FB55A918B5}"/>
            </a:ext>
          </a:extLst>
        </xdr:cNvPr>
        <xdr:cNvSpPr/>
      </xdr:nvSpPr>
      <xdr:spPr>
        <a:xfrm>
          <a:off x="13578840" y="17541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57150</xdr:rowOff>
    </xdr:from>
    <xdr:to>
      <xdr:col>76</xdr:col>
      <xdr:colOff>165100</xdr:colOff>
      <xdr:row>104</xdr:row>
      <xdr:rowOff>158750</xdr:rowOff>
    </xdr:to>
    <xdr:sp macro="" textlink="">
      <xdr:nvSpPr>
        <xdr:cNvPr id="744" name="フローチャート: 判断 743">
          <a:extLst>
            <a:ext uri="{FF2B5EF4-FFF2-40B4-BE49-F238E27FC236}">
              <a16:creationId xmlns:a16="http://schemas.microsoft.com/office/drawing/2014/main" id="{87C457C9-8AAD-4D4B-9F80-C9DF00D76C36}"/>
            </a:ext>
          </a:extLst>
        </xdr:cNvPr>
        <xdr:cNvSpPr/>
      </xdr:nvSpPr>
      <xdr:spPr>
        <a:xfrm>
          <a:off x="12804140" y="1749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45720</xdr:rowOff>
    </xdr:from>
    <xdr:to>
      <xdr:col>72</xdr:col>
      <xdr:colOff>38100</xdr:colOff>
      <xdr:row>104</xdr:row>
      <xdr:rowOff>147320</xdr:rowOff>
    </xdr:to>
    <xdr:sp macro="" textlink="">
      <xdr:nvSpPr>
        <xdr:cNvPr id="745" name="フローチャート: 判断 744">
          <a:extLst>
            <a:ext uri="{FF2B5EF4-FFF2-40B4-BE49-F238E27FC236}">
              <a16:creationId xmlns:a16="http://schemas.microsoft.com/office/drawing/2014/main" id="{D67C99AB-7116-448A-BAC6-05324FFB562C}"/>
            </a:ext>
          </a:extLst>
        </xdr:cNvPr>
        <xdr:cNvSpPr/>
      </xdr:nvSpPr>
      <xdr:spPr>
        <a:xfrm>
          <a:off x="12029440" y="174802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31750</xdr:rowOff>
    </xdr:from>
    <xdr:to>
      <xdr:col>67</xdr:col>
      <xdr:colOff>101600</xdr:colOff>
      <xdr:row>104</xdr:row>
      <xdr:rowOff>133350</xdr:rowOff>
    </xdr:to>
    <xdr:sp macro="" textlink="">
      <xdr:nvSpPr>
        <xdr:cNvPr id="746" name="フローチャート: 判断 745">
          <a:extLst>
            <a:ext uri="{FF2B5EF4-FFF2-40B4-BE49-F238E27FC236}">
              <a16:creationId xmlns:a16="http://schemas.microsoft.com/office/drawing/2014/main" id="{C757FECF-9DCD-43D0-B7F4-45044C8B2E70}"/>
            </a:ext>
          </a:extLst>
        </xdr:cNvPr>
        <xdr:cNvSpPr/>
      </xdr:nvSpPr>
      <xdr:spPr>
        <a:xfrm>
          <a:off x="11231880" y="174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10808B11-1D91-4C3A-8F2C-B03AEB2BD094}"/>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A60D2E36-FE42-45AB-953D-DF4FEE3C4B0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483900D2-D550-4135-9BE3-13912901F9A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0" name="テキスト ボックス 749">
          <a:extLst>
            <a:ext uri="{FF2B5EF4-FFF2-40B4-BE49-F238E27FC236}">
              <a16:creationId xmlns:a16="http://schemas.microsoft.com/office/drawing/2014/main" id="{ED43F62E-B74E-4691-AEF5-AA18F214F506}"/>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1" name="テキスト ボックス 750">
          <a:extLst>
            <a:ext uri="{FF2B5EF4-FFF2-40B4-BE49-F238E27FC236}">
              <a16:creationId xmlns:a16="http://schemas.microsoft.com/office/drawing/2014/main" id="{CDBAFBC5-06E3-4E4F-8DCC-6B9F92D3644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118111</xdr:rowOff>
    </xdr:from>
    <xdr:to>
      <xdr:col>85</xdr:col>
      <xdr:colOff>177800</xdr:colOff>
      <xdr:row>105</xdr:row>
      <xdr:rowOff>48261</xdr:rowOff>
    </xdr:to>
    <xdr:sp macro="" textlink="">
      <xdr:nvSpPr>
        <xdr:cNvPr id="752" name="楕円 751">
          <a:extLst>
            <a:ext uri="{FF2B5EF4-FFF2-40B4-BE49-F238E27FC236}">
              <a16:creationId xmlns:a16="http://schemas.microsoft.com/office/drawing/2014/main" id="{8D18B760-65B3-481A-B50E-B5FB35544395}"/>
            </a:ext>
          </a:extLst>
        </xdr:cNvPr>
        <xdr:cNvSpPr/>
      </xdr:nvSpPr>
      <xdr:spPr>
        <a:xfrm>
          <a:off x="14325600" y="1755267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96538</xdr:rowOff>
    </xdr:from>
    <xdr:ext cx="405111" cy="259045"/>
    <xdr:sp macro="" textlink="">
      <xdr:nvSpPr>
        <xdr:cNvPr id="753" name="【公民館】&#10;有形固定資産減価償却率該当値テキスト">
          <a:extLst>
            <a:ext uri="{FF2B5EF4-FFF2-40B4-BE49-F238E27FC236}">
              <a16:creationId xmlns:a16="http://schemas.microsoft.com/office/drawing/2014/main" id="{DF0D21E7-1D05-4DFA-8E50-C9C30557A1BC}"/>
            </a:ext>
          </a:extLst>
        </xdr:cNvPr>
        <xdr:cNvSpPr txBox="1"/>
      </xdr:nvSpPr>
      <xdr:spPr>
        <a:xfrm>
          <a:off x="14414500" y="17531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95250</xdr:rowOff>
    </xdr:from>
    <xdr:to>
      <xdr:col>81</xdr:col>
      <xdr:colOff>101600</xdr:colOff>
      <xdr:row>105</xdr:row>
      <xdr:rowOff>25400</xdr:rowOff>
    </xdr:to>
    <xdr:sp macro="" textlink="">
      <xdr:nvSpPr>
        <xdr:cNvPr id="754" name="楕円 753">
          <a:extLst>
            <a:ext uri="{FF2B5EF4-FFF2-40B4-BE49-F238E27FC236}">
              <a16:creationId xmlns:a16="http://schemas.microsoft.com/office/drawing/2014/main" id="{98EE3EC4-2337-4A44-8984-9468B0BDDF8F}"/>
            </a:ext>
          </a:extLst>
        </xdr:cNvPr>
        <xdr:cNvSpPr/>
      </xdr:nvSpPr>
      <xdr:spPr>
        <a:xfrm>
          <a:off x="13578840" y="17529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146050</xdr:rowOff>
    </xdr:from>
    <xdr:to>
      <xdr:col>85</xdr:col>
      <xdr:colOff>127000</xdr:colOff>
      <xdr:row>104</xdr:row>
      <xdr:rowOff>168911</xdr:rowOff>
    </xdr:to>
    <xdr:cxnSp macro="">
      <xdr:nvCxnSpPr>
        <xdr:cNvPr id="755" name="直線コネクタ 754">
          <a:extLst>
            <a:ext uri="{FF2B5EF4-FFF2-40B4-BE49-F238E27FC236}">
              <a16:creationId xmlns:a16="http://schemas.microsoft.com/office/drawing/2014/main" id="{C37DE945-9A5C-4C04-8BB6-611A2CB0C53C}"/>
            </a:ext>
          </a:extLst>
        </xdr:cNvPr>
        <xdr:cNvCxnSpPr/>
      </xdr:nvCxnSpPr>
      <xdr:spPr>
        <a:xfrm>
          <a:off x="13629640" y="17580610"/>
          <a:ext cx="74676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85089</xdr:rowOff>
    </xdr:from>
    <xdr:to>
      <xdr:col>76</xdr:col>
      <xdr:colOff>165100</xdr:colOff>
      <xdr:row>105</xdr:row>
      <xdr:rowOff>15239</xdr:rowOff>
    </xdr:to>
    <xdr:sp macro="" textlink="">
      <xdr:nvSpPr>
        <xdr:cNvPr id="756" name="楕円 755">
          <a:extLst>
            <a:ext uri="{FF2B5EF4-FFF2-40B4-BE49-F238E27FC236}">
              <a16:creationId xmlns:a16="http://schemas.microsoft.com/office/drawing/2014/main" id="{F054CBEF-6E3F-42AD-B01A-D03B96B5CD43}"/>
            </a:ext>
          </a:extLst>
        </xdr:cNvPr>
        <xdr:cNvSpPr/>
      </xdr:nvSpPr>
      <xdr:spPr>
        <a:xfrm>
          <a:off x="12804140" y="175196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135889</xdr:rowOff>
    </xdr:from>
    <xdr:to>
      <xdr:col>81</xdr:col>
      <xdr:colOff>50800</xdr:colOff>
      <xdr:row>104</xdr:row>
      <xdr:rowOff>146050</xdr:rowOff>
    </xdr:to>
    <xdr:cxnSp macro="">
      <xdr:nvCxnSpPr>
        <xdr:cNvPr id="757" name="直線コネクタ 756">
          <a:extLst>
            <a:ext uri="{FF2B5EF4-FFF2-40B4-BE49-F238E27FC236}">
              <a16:creationId xmlns:a16="http://schemas.microsoft.com/office/drawing/2014/main" id="{E277E31B-684E-41B5-A605-62467AC62CE5}"/>
            </a:ext>
          </a:extLst>
        </xdr:cNvPr>
        <xdr:cNvCxnSpPr/>
      </xdr:nvCxnSpPr>
      <xdr:spPr>
        <a:xfrm>
          <a:off x="12854940" y="17570449"/>
          <a:ext cx="7747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27957</xdr:rowOff>
    </xdr:from>
    <xdr:ext cx="405111" cy="259045"/>
    <xdr:sp macro="" textlink="">
      <xdr:nvSpPr>
        <xdr:cNvPr id="758" name="n_1aveValue【公民館】&#10;有形固定資産減価償却率">
          <a:extLst>
            <a:ext uri="{FF2B5EF4-FFF2-40B4-BE49-F238E27FC236}">
              <a16:creationId xmlns:a16="http://schemas.microsoft.com/office/drawing/2014/main" id="{B6CE07CF-F864-4218-B71C-6BEBD89360DA}"/>
            </a:ext>
          </a:extLst>
        </xdr:cNvPr>
        <xdr:cNvSpPr txBox="1"/>
      </xdr:nvSpPr>
      <xdr:spPr>
        <a:xfrm>
          <a:off x="13437244" y="17630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3827</xdr:rowOff>
    </xdr:from>
    <xdr:ext cx="405111" cy="259045"/>
    <xdr:sp macro="" textlink="">
      <xdr:nvSpPr>
        <xdr:cNvPr id="759" name="n_2aveValue【公民館】&#10;有形固定資産減価償却率">
          <a:extLst>
            <a:ext uri="{FF2B5EF4-FFF2-40B4-BE49-F238E27FC236}">
              <a16:creationId xmlns:a16="http://schemas.microsoft.com/office/drawing/2014/main" id="{EDD73044-A1F1-42AF-943F-D49211766678}"/>
            </a:ext>
          </a:extLst>
        </xdr:cNvPr>
        <xdr:cNvSpPr txBox="1"/>
      </xdr:nvSpPr>
      <xdr:spPr>
        <a:xfrm>
          <a:off x="12675244" y="17270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163847</xdr:rowOff>
    </xdr:from>
    <xdr:ext cx="405111" cy="259045"/>
    <xdr:sp macro="" textlink="">
      <xdr:nvSpPr>
        <xdr:cNvPr id="760" name="n_3aveValue【公民館】&#10;有形固定資産減価償却率">
          <a:extLst>
            <a:ext uri="{FF2B5EF4-FFF2-40B4-BE49-F238E27FC236}">
              <a16:creationId xmlns:a16="http://schemas.microsoft.com/office/drawing/2014/main" id="{DB7C9381-4E30-4EFF-8E85-0EF705B03668}"/>
            </a:ext>
          </a:extLst>
        </xdr:cNvPr>
        <xdr:cNvSpPr txBox="1"/>
      </xdr:nvSpPr>
      <xdr:spPr>
        <a:xfrm>
          <a:off x="11900544" y="17263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149877</xdr:rowOff>
    </xdr:from>
    <xdr:ext cx="405111" cy="259045"/>
    <xdr:sp macro="" textlink="">
      <xdr:nvSpPr>
        <xdr:cNvPr id="761" name="n_4aveValue【公民館】&#10;有形固定資産減価償却率">
          <a:extLst>
            <a:ext uri="{FF2B5EF4-FFF2-40B4-BE49-F238E27FC236}">
              <a16:creationId xmlns:a16="http://schemas.microsoft.com/office/drawing/2014/main" id="{B8623256-1467-48EE-979D-0110CF6E9F90}"/>
            </a:ext>
          </a:extLst>
        </xdr:cNvPr>
        <xdr:cNvSpPr txBox="1"/>
      </xdr:nvSpPr>
      <xdr:spPr>
        <a:xfrm>
          <a:off x="11102984" y="1724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41927</xdr:rowOff>
    </xdr:from>
    <xdr:ext cx="405111" cy="259045"/>
    <xdr:sp macro="" textlink="">
      <xdr:nvSpPr>
        <xdr:cNvPr id="762" name="n_1mainValue【公民館】&#10;有形固定資産減価償却率">
          <a:extLst>
            <a:ext uri="{FF2B5EF4-FFF2-40B4-BE49-F238E27FC236}">
              <a16:creationId xmlns:a16="http://schemas.microsoft.com/office/drawing/2014/main" id="{1BE329D2-1A72-4FC7-B55D-1D88970E932D}"/>
            </a:ext>
          </a:extLst>
        </xdr:cNvPr>
        <xdr:cNvSpPr txBox="1"/>
      </xdr:nvSpPr>
      <xdr:spPr>
        <a:xfrm>
          <a:off x="13437244" y="1730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6366</xdr:rowOff>
    </xdr:from>
    <xdr:ext cx="405111" cy="259045"/>
    <xdr:sp macro="" textlink="">
      <xdr:nvSpPr>
        <xdr:cNvPr id="763" name="n_2mainValue【公民館】&#10;有形固定資産減価償却率">
          <a:extLst>
            <a:ext uri="{FF2B5EF4-FFF2-40B4-BE49-F238E27FC236}">
              <a16:creationId xmlns:a16="http://schemas.microsoft.com/office/drawing/2014/main" id="{E92E69D5-BB57-4FC8-B103-8B6A82084964}"/>
            </a:ext>
          </a:extLst>
        </xdr:cNvPr>
        <xdr:cNvSpPr txBox="1"/>
      </xdr:nvSpPr>
      <xdr:spPr>
        <a:xfrm>
          <a:off x="126752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4" name="正方形/長方形 763">
          <a:extLst>
            <a:ext uri="{FF2B5EF4-FFF2-40B4-BE49-F238E27FC236}">
              <a16:creationId xmlns:a16="http://schemas.microsoft.com/office/drawing/2014/main" id="{9BCC8ADB-1D67-4768-84DD-D51983A0B82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5" name="正方形/長方形 764">
          <a:extLst>
            <a:ext uri="{FF2B5EF4-FFF2-40B4-BE49-F238E27FC236}">
              <a16:creationId xmlns:a16="http://schemas.microsoft.com/office/drawing/2014/main" id="{F511D51D-EED7-464C-9241-CC89F86484A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6" name="正方形/長方形 765">
          <a:extLst>
            <a:ext uri="{FF2B5EF4-FFF2-40B4-BE49-F238E27FC236}">
              <a16:creationId xmlns:a16="http://schemas.microsoft.com/office/drawing/2014/main" id="{9A487905-0891-44CE-B6DA-EFFF500AFF8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7" name="正方形/長方形 766">
          <a:extLst>
            <a:ext uri="{FF2B5EF4-FFF2-40B4-BE49-F238E27FC236}">
              <a16:creationId xmlns:a16="http://schemas.microsoft.com/office/drawing/2014/main" id="{D7911D0B-3CF6-4D3C-B1CF-E01E91C0D89D}"/>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8" name="正方形/長方形 767">
          <a:extLst>
            <a:ext uri="{FF2B5EF4-FFF2-40B4-BE49-F238E27FC236}">
              <a16:creationId xmlns:a16="http://schemas.microsoft.com/office/drawing/2014/main" id="{EE5F678A-7AEE-42E3-8FE2-959DDC02F891}"/>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9" name="正方形/長方形 768">
          <a:extLst>
            <a:ext uri="{FF2B5EF4-FFF2-40B4-BE49-F238E27FC236}">
              <a16:creationId xmlns:a16="http://schemas.microsoft.com/office/drawing/2014/main" id="{681EB92A-9F96-4130-815B-218BD7AE6A92}"/>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0" name="正方形/長方形 769">
          <a:extLst>
            <a:ext uri="{FF2B5EF4-FFF2-40B4-BE49-F238E27FC236}">
              <a16:creationId xmlns:a16="http://schemas.microsoft.com/office/drawing/2014/main" id="{BFD1ED6E-2B78-43F5-8DB8-4A41F4C01564}"/>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1" name="正方形/長方形 770">
          <a:extLst>
            <a:ext uri="{FF2B5EF4-FFF2-40B4-BE49-F238E27FC236}">
              <a16:creationId xmlns:a16="http://schemas.microsoft.com/office/drawing/2014/main" id="{01985339-5992-4400-87F1-37A910968451}"/>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2" name="テキスト ボックス 771">
          <a:extLst>
            <a:ext uri="{FF2B5EF4-FFF2-40B4-BE49-F238E27FC236}">
              <a16:creationId xmlns:a16="http://schemas.microsoft.com/office/drawing/2014/main" id="{7FE1716A-E686-47FC-B8D2-C47BB72B22C3}"/>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3" name="直線コネクタ 772">
          <a:extLst>
            <a:ext uri="{FF2B5EF4-FFF2-40B4-BE49-F238E27FC236}">
              <a16:creationId xmlns:a16="http://schemas.microsoft.com/office/drawing/2014/main" id="{01D3A0F1-95E6-400C-8247-29B13CA2A499}"/>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4" name="直線コネクタ 773">
          <a:extLst>
            <a:ext uri="{FF2B5EF4-FFF2-40B4-BE49-F238E27FC236}">
              <a16:creationId xmlns:a16="http://schemas.microsoft.com/office/drawing/2014/main" id="{2C43EED4-60A9-4426-BFEC-28BDB823FD75}"/>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5" name="テキスト ボックス 774">
          <a:extLst>
            <a:ext uri="{FF2B5EF4-FFF2-40B4-BE49-F238E27FC236}">
              <a16:creationId xmlns:a16="http://schemas.microsoft.com/office/drawing/2014/main" id="{94AB4CB9-B3E6-4820-8D11-0FD664C4B1F5}"/>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6" name="直線コネクタ 775">
          <a:extLst>
            <a:ext uri="{FF2B5EF4-FFF2-40B4-BE49-F238E27FC236}">
              <a16:creationId xmlns:a16="http://schemas.microsoft.com/office/drawing/2014/main" id="{43C5A0CA-36BA-474E-9FA7-FEC65EE3F338}"/>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7" name="テキスト ボックス 776">
          <a:extLst>
            <a:ext uri="{FF2B5EF4-FFF2-40B4-BE49-F238E27FC236}">
              <a16:creationId xmlns:a16="http://schemas.microsoft.com/office/drawing/2014/main" id="{6AE2AD44-EE08-4792-9F79-B28035C04D8D}"/>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8" name="直線コネクタ 777">
          <a:extLst>
            <a:ext uri="{FF2B5EF4-FFF2-40B4-BE49-F238E27FC236}">
              <a16:creationId xmlns:a16="http://schemas.microsoft.com/office/drawing/2014/main" id="{2A92C806-260F-4C0A-8CDA-226B3B1DDFB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79" name="テキスト ボックス 778">
          <a:extLst>
            <a:ext uri="{FF2B5EF4-FFF2-40B4-BE49-F238E27FC236}">
              <a16:creationId xmlns:a16="http://schemas.microsoft.com/office/drawing/2014/main" id="{A2DDB511-C2A0-4A2F-9159-223A72FB61C1}"/>
            </a:ext>
          </a:extLst>
        </xdr:cNvPr>
        <xdr:cNvSpPr txBox="1"/>
      </xdr:nvSpPr>
      <xdr:spPr>
        <a:xfrm>
          <a:off x="1563072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0" name="直線コネクタ 779">
          <a:extLst>
            <a:ext uri="{FF2B5EF4-FFF2-40B4-BE49-F238E27FC236}">
              <a16:creationId xmlns:a16="http://schemas.microsoft.com/office/drawing/2014/main" id="{1119BAC0-0430-4F1D-9E38-28731696FFE6}"/>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81" name="テキスト ボックス 780">
          <a:extLst>
            <a:ext uri="{FF2B5EF4-FFF2-40B4-BE49-F238E27FC236}">
              <a16:creationId xmlns:a16="http://schemas.microsoft.com/office/drawing/2014/main" id="{090565B0-8D5B-42A3-A49E-9146029206D8}"/>
            </a:ext>
          </a:extLst>
        </xdr:cNvPr>
        <xdr:cNvSpPr txBox="1"/>
      </xdr:nvSpPr>
      <xdr:spPr>
        <a:xfrm>
          <a:off x="1563072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2" name="直線コネクタ 781">
          <a:extLst>
            <a:ext uri="{FF2B5EF4-FFF2-40B4-BE49-F238E27FC236}">
              <a16:creationId xmlns:a16="http://schemas.microsoft.com/office/drawing/2014/main" id="{C79EAFA1-151E-45BE-ADE3-8AC435CF390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83" name="テキスト ボックス 782">
          <a:extLst>
            <a:ext uri="{FF2B5EF4-FFF2-40B4-BE49-F238E27FC236}">
              <a16:creationId xmlns:a16="http://schemas.microsoft.com/office/drawing/2014/main" id="{49513E08-6DDE-4840-9304-7DAE730AF8B5}"/>
            </a:ext>
          </a:extLst>
        </xdr:cNvPr>
        <xdr:cNvSpPr txBox="1"/>
      </xdr:nvSpPr>
      <xdr:spPr>
        <a:xfrm>
          <a:off x="1563072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4" name="直線コネクタ 783">
          <a:extLst>
            <a:ext uri="{FF2B5EF4-FFF2-40B4-BE49-F238E27FC236}">
              <a16:creationId xmlns:a16="http://schemas.microsoft.com/office/drawing/2014/main" id="{D10B52A1-6654-4C19-9AB4-EDF873FC994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85" name="テキスト ボックス 784">
          <a:extLst>
            <a:ext uri="{FF2B5EF4-FFF2-40B4-BE49-F238E27FC236}">
              <a16:creationId xmlns:a16="http://schemas.microsoft.com/office/drawing/2014/main" id="{C2BA489B-0CF2-4D27-A675-FF32AA6E34F3}"/>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6" name="【公民館】&#10;一人当たり面積グラフ枠">
          <a:extLst>
            <a:ext uri="{FF2B5EF4-FFF2-40B4-BE49-F238E27FC236}">
              <a16:creationId xmlns:a16="http://schemas.microsoft.com/office/drawing/2014/main" id="{8702ED9F-3044-4BBD-9DD7-0A89B421A74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787" name="直線コネクタ 786">
          <a:extLst>
            <a:ext uri="{FF2B5EF4-FFF2-40B4-BE49-F238E27FC236}">
              <a16:creationId xmlns:a16="http://schemas.microsoft.com/office/drawing/2014/main" id="{78D74521-57F3-4768-B91E-7FEA5C1225E8}"/>
            </a:ext>
          </a:extLst>
        </xdr:cNvPr>
        <xdr:cNvCxnSpPr/>
      </xdr:nvCxnSpPr>
      <xdr:spPr>
        <a:xfrm flipV="1">
          <a:off x="19509104" y="16945737"/>
          <a:ext cx="0" cy="130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88" name="【公民館】&#10;一人当たり面積最小値テキスト">
          <a:extLst>
            <a:ext uri="{FF2B5EF4-FFF2-40B4-BE49-F238E27FC236}">
              <a16:creationId xmlns:a16="http://schemas.microsoft.com/office/drawing/2014/main" id="{04F4799E-FCB9-4B29-B557-5047067EA28F}"/>
            </a:ext>
          </a:extLst>
        </xdr:cNvPr>
        <xdr:cNvSpPr txBox="1"/>
      </xdr:nvSpPr>
      <xdr:spPr>
        <a:xfrm>
          <a:off x="19547840" y="1825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89" name="直線コネクタ 788">
          <a:extLst>
            <a:ext uri="{FF2B5EF4-FFF2-40B4-BE49-F238E27FC236}">
              <a16:creationId xmlns:a16="http://schemas.microsoft.com/office/drawing/2014/main" id="{4DAAD2E2-A86E-4CCB-A6D1-AD725E031BDC}"/>
            </a:ext>
          </a:extLst>
        </xdr:cNvPr>
        <xdr:cNvCxnSpPr/>
      </xdr:nvCxnSpPr>
      <xdr:spPr>
        <a:xfrm>
          <a:off x="19443700" y="182553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790" name="【公民館】&#10;一人当たり面積最大値テキスト">
          <a:extLst>
            <a:ext uri="{FF2B5EF4-FFF2-40B4-BE49-F238E27FC236}">
              <a16:creationId xmlns:a16="http://schemas.microsoft.com/office/drawing/2014/main" id="{C54AA435-6E32-4A3E-8F79-BA407446A02F}"/>
            </a:ext>
          </a:extLst>
        </xdr:cNvPr>
        <xdr:cNvSpPr txBox="1"/>
      </xdr:nvSpPr>
      <xdr:spPr>
        <a:xfrm>
          <a:off x="19547840" y="1672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791" name="直線コネクタ 790">
          <a:extLst>
            <a:ext uri="{FF2B5EF4-FFF2-40B4-BE49-F238E27FC236}">
              <a16:creationId xmlns:a16="http://schemas.microsoft.com/office/drawing/2014/main" id="{225E66C3-5D16-4699-84CF-BAB600EC2D62}"/>
            </a:ext>
          </a:extLst>
        </xdr:cNvPr>
        <xdr:cNvCxnSpPr/>
      </xdr:nvCxnSpPr>
      <xdr:spPr>
        <a:xfrm>
          <a:off x="19443700" y="16945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7332</xdr:rowOff>
    </xdr:from>
    <xdr:ext cx="469744" cy="259045"/>
    <xdr:sp macro="" textlink="">
      <xdr:nvSpPr>
        <xdr:cNvPr id="792" name="【公民館】&#10;一人当たり面積平均値テキスト">
          <a:extLst>
            <a:ext uri="{FF2B5EF4-FFF2-40B4-BE49-F238E27FC236}">
              <a16:creationId xmlns:a16="http://schemas.microsoft.com/office/drawing/2014/main" id="{3D41A086-2C5F-4B34-867A-03CA3046F227}"/>
            </a:ext>
          </a:extLst>
        </xdr:cNvPr>
        <xdr:cNvSpPr txBox="1"/>
      </xdr:nvSpPr>
      <xdr:spPr>
        <a:xfrm>
          <a:off x="19547840" y="18112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793" name="フローチャート: 判断 792">
          <a:extLst>
            <a:ext uri="{FF2B5EF4-FFF2-40B4-BE49-F238E27FC236}">
              <a16:creationId xmlns:a16="http://schemas.microsoft.com/office/drawing/2014/main" id="{5C81FC7A-0C38-44E9-8103-48F31A36D3C5}"/>
            </a:ext>
          </a:extLst>
        </xdr:cNvPr>
        <xdr:cNvSpPr/>
      </xdr:nvSpPr>
      <xdr:spPr>
        <a:xfrm>
          <a:off x="19458940" y="1813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27076</xdr:rowOff>
    </xdr:from>
    <xdr:to>
      <xdr:col>112</xdr:col>
      <xdr:colOff>38100</xdr:colOff>
      <xdr:row>108</xdr:row>
      <xdr:rowOff>128676</xdr:rowOff>
    </xdr:to>
    <xdr:sp macro="" textlink="">
      <xdr:nvSpPr>
        <xdr:cNvPr id="794" name="フローチャート: 判断 793">
          <a:extLst>
            <a:ext uri="{FF2B5EF4-FFF2-40B4-BE49-F238E27FC236}">
              <a16:creationId xmlns:a16="http://schemas.microsoft.com/office/drawing/2014/main" id="{447BFD16-D499-421C-A771-C5E874596812}"/>
            </a:ext>
          </a:extLst>
        </xdr:cNvPr>
        <xdr:cNvSpPr/>
      </xdr:nvSpPr>
      <xdr:spPr>
        <a:xfrm>
          <a:off x="18735040" y="1813219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21971</xdr:rowOff>
    </xdr:from>
    <xdr:to>
      <xdr:col>107</xdr:col>
      <xdr:colOff>101600</xdr:colOff>
      <xdr:row>108</xdr:row>
      <xdr:rowOff>123571</xdr:rowOff>
    </xdr:to>
    <xdr:sp macro="" textlink="">
      <xdr:nvSpPr>
        <xdr:cNvPr id="795" name="フローチャート: 判断 794">
          <a:extLst>
            <a:ext uri="{FF2B5EF4-FFF2-40B4-BE49-F238E27FC236}">
              <a16:creationId xmlns:a16="http://schemas.microsoft.com/office/drawing/2014/main" id="{FA375E4C-8D0B-4A0A-850A-DE3B53D22B2C}"/>
            </a:ext>
          </a:extLst>
        </xdr:cNvPr>
        <xdr:cNvSpPr/>
      </xdr:nvSpPr>
      <xdr:spPr>
        <a:xfrm>
          <a:off x="17937480" y="1812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26009</xdr:rowOff>
    </xdr:from>
    <xdr:to>
      <xdr:col>102</xdr:col>
      <xdr:colOff>165100</xdr:colOff>
      <xdr:row>108</xdr:row>
      <xdr:rowOff>127609</xdr:rowOff>
    </xdr:to>
    <xdr:sp macro="" textlink="">
      <xdr:nvSpPr>
        <xdr:cNvPr id="796" name="フローチャート: 判断 795">
          <a:extLst>
            <a:ext uri="{FF2B5EF4-FFF2-40B4-BE49-F238E27FC236}">
              <a16:creationId xmlns:a16="http://schemas.microsoft.com/office/drawing/2014/main" id="{C92FA12B-1000-4326-88F3-CB6985E1AADF}"/>
            </a:ext>
          </a:extLst>
        </xdr:cNvPr>
        <xdr:cNvSpPr/>
      </xdr:nvSpPr>
      <xdr:spPr>
        <a:xfrm>
          <a:off x="17162780" y="1813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37897</xdr:rowOff>
    </xdr:from>
    <xdr:to>
      <xdr:col>98</xdr:col>
      <xdr:colOff>38100</xdr:colOff>
      <xdr:row>108</xdr:row>
      <xdr:rowOff>139497</xdr:rowOff>
    </xdr:to>
    <xdr:sp macro="" textlink="">
      <xdr:nvSpPr>
        <xdr:cNvPr id="797" name="フローチャート: 判断 796">
          <a:extLst>
            <a:ext uri="{FF2B5EF4-FFF2-40B4-BE49-F238E27FC236}">
              <a16:creationId xmlns:a16="http://schemas.microsoft.com/office/drawing/2014/main" id="{63E759AB-29C7-4CC8-990B-1D67A77202F7}"/>
            </a:ext>
          </a:extLst>
        </xdr:cNvPr>
        <xdr:cNvSpPr/>
      </xdr:nvSpPr>
      <xdr:spPr>
        <a:xfrm>
          <a:off x="16388080" y="181430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3DC932A0-9F63-4AB9-8633-6C9212E8A83E}"/>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7BF851D9-2C3F-4F2B-9FAC-04442CB22231}"/>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939BA1B1-EBFC-4055-BA12-DAC4E1925F4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1A37D4B1-4693-4E68-892A-6C91A836A02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4A0C08CD-C9E3-4FB0-BEBF-7751DA9EC09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38278</xdr:rowOff>
    </xdr:from>
    <xdr:to>
      <xdr:col>116</xdr:col>
      <xdr:colOff>114300</xdr:colOff>
      <xdr:row>107</xdr:row>
      <xdr:rowOff>139878</xdr:rowOff>
    </xdr:to>
    <xdr:sp macro="" textlink="">
      <xdr:nvSpPr>
        <xdr:cNvPr id="803" name="楕円 802">
          <a:extLst>
            <a:ext uri="{FF2B5EF4-FFF2-40B4-BE49-F238E27FC236}">
              <a16:creationId xmlns:a16="http://schemas.microsoft.com/office/drawing/2014/main" id="{D3559DB1-EFEE-45DB-972E-559DA08AF7DB}"/>
            </a:ext>
          </a:extLst>
        </xdr:cNvPr>
        <xdr:cNvSpPr/>
      </xdr:nvSpPr>
      <xdr:spPr>
        <a:xfrm>
          <a:off x="19458940" y="1797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61155</xdr:rowOff>
    </xdr:from>
    <xdr:ext cx="469744" cy="259045"/>
    <xdr:sp macro="" textlink="">
      <xdr:nvSpPr>
        <xdr:cNvPr id="804" name="【公民館】&#10;一人当たり面積該当値テキスト">
          <a:extLst>
            <a:ext uri="{FF2B5EF4-FFF2-40B4-BE49-F238E27FC236}">
              <a16:creationId xmlns:a16="http://schemas.microsoft.com/office/drawing/2014/main" id="{26066E62-2769-461F-984D-24DD9F8DFB17}"/>
            </a:ext>
          </a:extLst>
        </xdr:cNvPr>
        <xdr:cNvSpPr txBox="1"/>
      </xdr:nvSpPr>
      <xdr:spPr>
        <a:xfrm>
          <a:off x="19547840" y="1783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43078</xdr:rowOff>
    </xdr:from>
    <xdr:to>
      <xdr:col>112</xdr:col>
      <xdr:colOff>38100</xdr:colOff>
      <xdr:row>107</xdr:row>
      <xdr:rowOff>144678</xdr:rowOff>
    </xdr:to>
    <xdr:sp macro="" textlink="">
      <xdr:nvSpPr>
        <xdr:cNvPr id="805" name="楕円 804">
          <a:extLst>
            <a:ext uri="{FF2B5EF4-FFF2-40B4-BE49-F238E27FC236}">
              <a16:creationId xmlns:a16="http://schemas.microsoft.com/office/drawing/2014/main" id="{CDA83756-A73E-43C7-8858-1898CA537498}"/>
            </a:ext>
          </a:extLst>
        </xdr:cNvPr>
        <xdr:cNvSpPr/>
      </xdr:nvSpPr>
      <xdr:spPr>
        <a:xfrm>
          <a:off x="18735040" y="1798055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89078</xdr:rowOff>
    </xdr:from>
    <xdr:to>
      <xdr:col>116</xdr:col>
      <xdr:colOff>63500</xdr:colOff>
      <xdr:row>107</xdr:row>
      <xdr:rowOff>93878</xdr:rowOff>
    </xdr:to>
    <xdr:cxnSp macro="">
      <xdr:nvCxnSpPr>
        <xdr:cNvPr id="806" name="直線コネクタ 805">
          <a:extLst>
            <a:ext uri="{FF2B5EF4-FFF2-40B4-BE49-F238E27FC236}">
              <a16:creationId xmlns:a16="http://schemas.microsoft.com/office/drawing/2014/main" id="{186725C9-A895-472A-A11C-71661A2C65B0}"/>
            </a:ext>
          </a:extLst>
        </xdr:cNvPr>
        <xdr:cNvCxnSpPr/>
      </xdr:nvCxnSpPr>
      <xdr:spPr>
        <a:xfrm flipV="1">
          <a:off x="18778220" y="18026558"/>
          <a:ext cx="73152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48718</xdr:rowOff>
    </xdr:from>
    <xdr:to>
      <xdr:col>107</xdr:col>
      <xdr:colOff>101600</xdr:colOff>
      <xdr:row>107</xdr:row>
      <xdr:rowOff>150318</xdr:rowOff>
    </xdr:to>
    <xdr:sp macro="" textlink="">
      <xdr:nvSpPr>
        <xdr:cNvPr id="807" name="楕円 806">
          <a:extLst>
            <a:ext uri="{FF2B5EF4-FFF2-40B4-BE49-F238E27FC236}">
              <a16:creationId xmlns:a16="http://schemas.microsoft.com/office/drawing/2014/main" id="{B8FCA349-1710-44AF-B2B0-0D28B34E2475}"/>
            </a:ext>
          </a:extLst>
        </xdr:cNvPr>
        <xdr:cNvSpPr/>
      </xdr:nvSpPr>
      <xdr:spPr>
        <a:xfrm>
          <a:off x="17937480" y="1798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93878</xdr:rowOff>
    </xdr:from>
    <xdr:to>
      <xdr:col>111</xdr:col>
      <xdr:colOff>177800</xdr:colOff>
      <xdr:row>107</xdr:row>
      <xdr:rowOff>99518</xdr:rowOff>
    </xdr:to>
    <xdr:cxnSp macro="">
      <xdr:nvCxnSpPr>
        <xdr:cNvPr id="808" name="直線コネクタ 807">
          <a:extLst>
            <a:ext uri="{FF2B5EF4-FFF2-40B4-BE49-F238E27FC236}">
              <a16:creationId xmlns:a16="http://schemas.microsoft.com/office/drawing/2014/main" id="{A400A44B-81D5-495F-AEF0-74D6E8CE0D84}"/>
            </a:ext>
          </a:extLst>
        </xdr:cNvPr>
        <xdr:cNvCxnSpPr/>
      </xdr:nvCxnSpPr>
      <xdr:spPr>
        <a:xfrm flipV="1">
          <a:off x="17988280" y="18031358"/>
          <a:ext cx="78994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119803</xdr:rowOff>
    </xdr:from>
    <xdr:ext cx="469744" cy="259045"/>
    <xdr:sp macro="" textlink="">
      <xdr:nvSpPr>
        <xdr:cNvPr id="809" name="n_1aveValue【公民館】&#10;一人当たり面積">
          <a:extLst>
            <a:ext uri="{FF2B5EF4-FFF2-40B4-BE49-F238E27FC236}">
              <a16:creationId xmlns:a16="http://schemas.microsoft.com/office/drawing/2014/main" id="{AB8AC54C-AC14-4EA7-A08F-30718DB90707}"/>
            </a:ext>
          </a:extLst>
        </xdr:cNvPr>
        <xdr:cNvSpPr txBox="1"/>
      </xdr:nvSpPr>
      <xdr:spPr>
        <a:xfrm>
          <a:off x="18561127" y="1822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114698</xdr:rowOff>
    </xdr:from>
    <xdr:ext cx="469744" cy="259045"/>
    <xdr:sp macro="" textlink="">
      <xdr:nvSpPr>
        <xdr:cNvPr id="810" name="n_2aveValue【公民館】&#10;一人当たり面積">
          <a:extLst>
            <a:ext uri="{FF2B5EF4-FFF2-40B4-BE49-F238E27FC236}">
              <a16:creationId xmlns:a16="http://schemas.microsoft.com/office/drawing/2014/main" id="{E5DBC59C-E954-4690-B508-0DF46D1E174A}"/>
            </a:ext>
          </a:extLst>
        </xdr:cNvPr>
        <xdr:cNvSpPr txBox="1"/>
      </xdr:nvSpPr>
      <xdr:spPr>
        <a:xfrm>
          <a:off x="17776267" y="1821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144136</xdr:rowOff>
    </xdr:from>
    <xdr:ext cx="469744" cy="259045"/>
    <xdr:sp macro="" textlink="">
      <xdr:nvSpPr>
        <xdr:cNvPr id="811" name="n_3aveValue【公民館】&#10;一人当たり面積">
          <a:extLst>
            <a:ext uri="{FF2B5EF4-FFF2-40B4-BE49-F238E27FC236}">
              <a16:creationId xmlns:a16="http://schemas.microsoft.com/office/drawing/2014/main" id="{5F84B32D-E021-446A-A1F4-C5F329F80B8A}"/>
            </a:ext>
          </a:extLst>
        </xdr:cNvPr>
        <xdr:cNvSpPr txBox="1"/>
      </xdr:nvSpPr>
      <xdr:spPr>
        <a:xfrm>
          <a:off x="17001567" y="1791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156024</xdr:rowOff>
    </xdr:from>
    <xdr:ext cx="469744" cy="259045"/>
    <xdr:sp macro="" textlink="">
      <xdr:nvSpPr>
        <xdr:cNvPr id="812" name="n_4aveValue【公民館】&#10;一人当たり面積">
          <a:extLst>
            <a:ext uri="{FF2B5EF4-FFF2-40B4-BE49-F238E27FC236}">
              <a16:creationId xmlns:a16="http://schemas.microsoft.com/office/drawing/2014/main" id="{0507DDDA-BCED-4665-9B9F-68AEE9D6AB09}"/>
            </a:ext>
          </a:extLst>
        </xdr:cNvPr>
        <xdr:cNvSpPr txBox="1"/>
      </xdr:nvSpPr>
      <xdr:spPr>
        <a:xfrm>
          <a:off x="16226867" y="1792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161205</xdr:rowOff>
    </xdr:from>
    <xdr:ext cx="469744" cy="259045"/>
    <xdr:sp macro="" textlink="">
      <xdr:nvSpPr>
        <xdr:cNvPr id="813" name="n_1mainValue【公民館】&#10;一人当たり面積">
          <a:extLst>
            <a:ext uri="{FF2B5EF4-FFF2-40B4-BE49-F238E27FC236}">
              <a16:creationId xmlns:a16="http://schemas.microsoft.com/office/drawing/2014/main" id="{0D5473A2-1BDA-4508-B689-2A2EC170BEC2}"/>
            </a:ext>
          </a:extLst>
        </xdr:cNvPr>
        <xdr:cNvSpPr txBox="1"/>
      </xdr:nvSpPr>
      <xdr:spPr>
        <a:xfrm>
          <a:off x="18561127" y="1776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166845</xdr:rowOff>
    </xdr:from>
    <xdr:ext cx="469744" cy="259045"/>
    <xdr:sp macro="" textlink="">
      <xdr:nvSpPr>
        <xdr:cNvPr id="814" name="n_2mainValue【公民館】&#10;一人当たり面積">
          <a:extLst>
            <a:ext uri="{FF2B5EF4-FFF2-40B4-BE49-F238E27FC236}">
              <a16:creationId xmlns:a16="http://schemas.microsoft.com/office/drawing/2014/main" id="{18912F55-B667-449C-858D-F0DAEE3CD037}"/>
            </a:ext>
          </a:extLst>
        </xdr:cNvPr>
        <xdr:cNvSpPr txBox="1"/>
      </xdr:nvSpPr>
      <xdr:spPr>
        <a:xfrm>
          <a:off x="17776267" y="1776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a:extLst>
            <a:ext uri="{FF2B5EF4-FFF2-40B4-BE49-F238E27FC236}">
              <a16:creationId xmlns:a16="http://schemas.microsoft.com/office/drawing/2014/main" id="{D8FEA853-47BA-43D5-BA1E-268E4677019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a:extLst>
            <a:ext uri="{FF2B5EF4-FFF2-40B4-BE49-F238E27FC236}">
              <a16:creationId xmlns:a16="http://schemas.microsoft.com/office/drawing/2014/main" id="{2E149B84-8CFB-4067-BCFC-9CFA80CD72BA}"/>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a:extLst>
            <a:ext uri="{FF2B5EF4-FFF2-40B4-BE49-F238E27FC236}">
              <a16:creationId xmlns:a16="http://schemas.microsoft.com/office/drawing/2014/main" id="{08438D9B-59FF-4DF0-A3BC-2FDFF09AA256}"/>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道路、公民館、学校施設、公営住宅で有形固定資産減価償却率が類似団体平均を上回っている。施設の老朽化が進んでいること要因であり、今後、施設の建替え等計画的に進めていくよう努めていく。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認定こども園は令和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年度建設、児童館は平成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年度建設のため、類似団体の有形固定資産減価償却率の平均を下回っている。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5BB7A6E-C9FB-44B5-BD92-EFCB014081EB}"/>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DE17378-CDB5-4CD5-81C2-34C192D0F744}"/>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0ABB24-9DC1-4E78-A946-580B1F821A1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71BADF5-36E6-457F-8632-BD3B523CD8D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CBD1C4-3E3D-4372-9FB3-DA7550FCB723}"/>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DD616EC-8DF6-401E-BB7F-B056418A063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4E780A0-9BC1-4D61-94B7-0615FCC5619F}"/>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C77A3A3-025D-48B1-A95B-1E1A38A766C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2D4E32-AE46-42D4-ADBB-8D8BE68DBA7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B544BCB-9AE1-47C9-B4DD-727641AD312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465F5F0-D39F-4CC1-9398-D292C0ED47E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631E800-E8A7-462E-932A-F08D08CB6D71}"/>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BDEA56-515E-4A06-BFC9-0C5E4A10EFC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8DD6FE-6017-4F8E-B2B3-8E8BFF106AF7}"/>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355ECC2E-DFA0-4A3C-BFF3-B34FA902D19F}"/>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C0D6438-AD2E-4A2B-B20A-BC4909CCA029}"/>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735C0BC-9181-45B5-A376-BE02C8EC9576}"/>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A03575C-4FEE-46B9-902E-4F4319BC952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B304D1-1AEA-42F9-B143-1C3B218C6D6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BEDA508-4F19-4DB6-8CDD-5198E68282EE}"/>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9389D03-523E-4D93-BEBB-E6F7EEF7663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C46BEC4-43FE-4DBF-A37B-4685059A467D}"/>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810C69-CC31-4BBE-BC9D-4E0E30F0434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28C525A-1CC7-46CD-B330-2F2BE80FBA1A}"/>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A9CCF6-6993-4B2A-B2C9-7E8FA2715BA7}"/>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C684EDB-0949-4AB9-A012-F710E85B2857}"/>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F6C6802-00DD-47E4-93DD-FC054DBCEB94}"/>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FB5DD0D-B01D-4370-A827-3284C71C848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3713C6-C4A3-47CF-ADD3-5BF42096A383}"/>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A5CE5C4-985D-43CC-BE7A-AB35FE8ED9DB}"/>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ADAF283-F873-4074-8BE6-D8F525F763ED}"/>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99D06B-6659-4277-8349-5D7BBF1A91B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0BFE5D-98C0-43CC-AE61-CADDD644B7E2}"/>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53F3738-102C-41A2-AEDB-97AB89A6ABC5}"/>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4C67DDC-09CE-4764-BC50-DB8B0DBA3B85}"/>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44A57F9-BC06-4DBF-9D9F-00734FA292A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AD5BCEE-BDF9-48E7-B011-210A3C6C3B5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D446E9-36CB-4560-B71E-405E7C512D5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D8AEF71-29C6-4A92-AFFC-3A8FDB16196E}"/>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5938026-7177-42BF-837F-5B6ABB6264C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DB98606F-701C-4385-BAF3-B2AEDD333B6F}"/>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F7669354-AC4F-496E-A25F-4F76C33966C8}"/>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B60804DB-61CF-4924-9D08-30CCF8D9B57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DE52906-D97C-4D2E-9E77-AD101303F73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FF601A2B-9931-47B6-9C80-2953BEB5AF6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8AE8FF0F-A7EA-466F-9B2C-1324E46E419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57CB683-5A8F-4D9B-94E9-D3DE7EBF8EB7}"/>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83A77F2B-B38F-4BD3-B1E6-392E894C4CB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1DE90BE-FE1E-4949-A992-7BF9DA70E9A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6B00252-D3D6-43AE-AA63-2BF8CBF571B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A9DE9CB5-305A-4B99-8F0F-A99D3D393571}"/>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9FBBFDEA-8367-4BEE-96FE-C03EFC783392}"/>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F6B416C7-964C-4525-A959-CDD9540487E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792D0A66-BBAF-4065-BE78-6915A464B9A2}"/>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427CD496-60EB-4C7E-953F-605939C1B4C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18569CA-A56C-43B7-965C-3CC2BB2242E2}"/>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B866D30-4C9E-4EFD-9D4B-867A8600AB3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E3D85AC-1DE6-4679-AE3E-07B6889826CE}"/>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23D40B5E-B696-4BB6-BD04-CBFB9CC1B3B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15A0CD17-BA33-4CFC-BCA2-61E095B6D513}"/>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A6F8199-C596-4F1E-830D-587C939D19A2}"/>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86F846BB-13C8-4BCF-9A98-FB6707D0FA1D}"/>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C02227-7914-4AF8-8376-6EB6E55D24F5}"/>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4DE91F9-BF4A-4669-A2C9-AFF49187156A}"/>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BC058220-F092-4A18-9108-DD854A8147AC}"/>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47B24B62-6DD9-428E-8A76-B44926CF8CCB}"/>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252D71DD-D597-4550-9868-EB865B48173C}"/>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86971567-D5A4-4DF2-8773-91D66BD83DD1}"/>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398A583-2B88-4240-8577-68012BE54F26}"/>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74D748E-E0EA-4C74-A89F-80E5CF22C489}"/>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85F957D2-372D-401F-A9FA-7A6AC8644CF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7F9AA727-3C86-4105-9FCE-7D2C0827EE14}"/>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22438FC-B5E9-41C0-86A1-66FD95981070}"/>
            </a:ext>
          </a:extLst>
        </xdr:cNvPr>
        <xdr:cNvCxnSpPr/>
      </xdr:nvCxnSpPr>
      <xdr:spPr>
        <a:xfrm flipV="1">
          <a:off x="4086225" y="9474381"/>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EEDBCE52-CBE9-42CD-A24F-ECD7A84FC5C7}"/>
            </a:ext>
          </a:extLst>
        </xdr:cNvPr>
        <xdr:cNvSpPr txBox="1"/>
      </xdr:nvSpPr>
      <xdr:spPr>
        <a:xfrm>
          <a:off x="412496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AC4D2EF3-BE6D-49D9-95B6-2C4DAAD73580}"/>
            </a:ext>
          </a:extLst>
        </xdr:cNvPr>
        <xdr:cNvCxnSpPr/>
      </xdr:nvCxnSpPr>
      <xdr:spPr>
        <a:xfrm>
          <a:off x="402082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0535AF0E-AF0E-4A88-93B2-322CE11DF080}"/>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78" name="直線コネクタ 77">
          <a:extLst>
            <a:ext uri="{FF2B5EF4-FFF2-40B4-BE49-F238E27FC236}">
              <a16:creationId xmlns:a16="http://schemas.microsoft.com/office/drawing/2014/main" id="{F07C7A9B-9734-4189-A878-CCFB6DA48E06}"/>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122300</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E09C4871-9E2F-4A61-A30D-B3FC150CDF0C}"/>
            </a:ext>
          </a:extLst>
        </xdr:cNvPr>
        <xdr:cNvSpPr txBox="1"/>
      </xdr:nvSpPr>
      <xdr:spPr>
        <a:xfrm>
          <a:off x="4124960" y="10180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80" name="フローチャート: 判断 79">
          <a:extLst>
            <a:ext uri="{FF2B5EF4-FFF2-40B4-BE49-F238E27FC236}">
              <a16:creationId xmlns:a16="http://schemas.microsoft.com/office/drawing/2014/main" id="{9BE99903-437D-4153-9EE4-2661CA560454}"/>
            </a:ext>
          </a:extLst>
        </xdr:cNvPr>
        <xdr:cNvSpPr/>
      </xdr:nvSpPr>
      <xdr:spPr>
        <a:xfrm>
          <a:off x="4036060" y="103254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125549</xdr:rowOff>
    </xdr:from>
    <xdr:to>
      <xdr:col>20</xdr:col>
      <xdr:colOff>38100</xdr:colOff>
      <xdr:row>62</xdr:row>
      <xdr:rowOff>55699</xdr:rowOff>
    </xdr:to>
    <xdr:sp macro="" textlink="">
      <xdr:nvSpPr>
        <xdr:cNvPr id="81" name="フローチャート: 判断 80">
          <a:extLst>
            <a:ext uri="{FF2B5EF4-FFF2-40B4-BE49-F238E27FC236}">
              <a16:creationId xmlns:a16="http://schemas.microsoft.com/office/drawing/2014/main" id="{7477DF91-15BB-4746-9EB6-B6DE288AF0E6}"/>
            </a:ext>
          </a:extLst>
        </xdr:cNvPr>
        <xdr:cNvSpPr/>
      </xdr:nvSpPr>
      <xdr:spPr>
        <a:xfrm>
          <a:off x="3312160" y="1035158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87993</xdr:rowOff>
    </xdr:from>
    <xdr:to>
      <xdr:col>15</xdr:col>
      <xdr:colOff>101600</xdr:colOff>
      <xdr:row>62</xdr:row>
      <xdr:rowOff>18143</xdr:rowOff>
    </xdr:to>
    <xdr:sp macro="" textlink="">
      <xdr:nvSpPr>
        <xdr:cNvPr id="82" name="フローチャート: 判断 81">
          <a:extLst>
            <a:ext uri="{FF2B5EF4-FFF2-40B4-BE49-F238E27FC236}">
              <a16:creationId xmlns:a16="http://schemas.microsoft.com/office/drawing/2014/main" id="{1C2FBA8E-24CC-4359-BA91-303E39A037B6}"/>
            </a:ext>
          </a:extLst>
        </xdr:cNvPr>
        <xdr:cNvSpPr/>
      </xdr:nvSpPr>
      <xdr:spPr>
        <a:xfrm>
          <a:off x="2514600" y="103140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83" name="フローチャート: 判断 82">
          <a:extLst>
            <a:ext uri="{FF2B5EF4-FFF2-40B4-BE49-F238E27FC236}">
              <a16:creationId xmlns:a16="http://schemas.microsoft.com/office/drawing/2014/main" id="{ABC4A534-C53F-4631-9DEA-1300FB78039A}"/>
            </a:ext>
          </a:extLst>
        </xdr:cNvPr>
        <xdr:cNvSpPr/>
      </xdr:nvSpPr>
      <xdr:spPr>
        <a:xfrm>
          <a:off x="1739900" y="1026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34109</xdr:rowOff>
    </xdr:from>
    <xdr:to>
      <xdr:col>6</xdr:col>
      <xdr:colOff>38100</xdr:colOff>
      <xdr:row>61</xdr:row>
      <xdr:rowOff>135709</xdr:rowOff>
    </xdr:to>
    <xdr:sp macro="" textlink="">
      <xdr:nvSpPr>
        <xdr:cNvPr id="84" name="フローチャート: 判断 83">
          <a:extLst>
            <a:ext uri="{FF2B5EF4-FFF2-40B4-BE49-F238E27FC236}">
              <a16:creationId xmlns:a16="http://schemas.microsoft.com/office/drawing/2014/main" id="{9379A2E4-A53B-4D06-9C29-5CFD5019287E}"/>
            </a:ext>
          </a:extLst>
        </xdr:cNvPr>
        <xdr:cNvSpPr/>
      </xdr:nvSpPr>
      <xdr:spPr>
        <a:xfrm>
          <a:off x="965200" y="102601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193569E-A199-492C-90E6-41F85BB865BB}"/>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09178EE-C4C6-4676-BDD7-72EB7BF95DA8}"/>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AF85BA66-320A-48A8-B3AC-B9590853780F}"/>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71AFAB13-F8B1-4BA0-8502-1EE5E6BF8E5B}"/>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1F87F2F1-AC19-44C2-83B9-C0A0CCD65D1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78196</xdr:rowOff>
    </xdr:from>
    <xdr:to>
      <xdr:col>24</xdr:col>
      <xdr:colOff>114300</xdr:colOff>
      <xdr:row>65</xdr:row>
      <xdr:rowOff>8346</xdr:rowOff>
    </xdr:to>
    <xdr:sp macro="" textlink="">
      <xdr:nvSpPr>
        <xdr:cNvPr id="90" name="楕円 89">
          <a:extLst>
            <a:ext uri="{FF2B5EF4-FFF2-40B4-BE49-F238E27FC236}">
              <a16:creationId xmlns:a16="http://schemas.microsoft.com/office/drawing/2014/main" id="{ECF5ADD7-0416-4FBC-82D1-18A3D748F70B}"/>
            </a:ext>
          </a:extLst>
        </xdr:cNvPr>
        <xdr:cNvSpPr/>
      </xdr:nvSpPr>
      <xdr:spPr>
        <a:xfrm>
          <a:off x="4036060" y="108071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164573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F8675DDB-FF91-4CD7-BC69-248BE3D7F688}"/>
            </a:ext>
          </a:extLst>
        </xdr:cNvPr>
        <xdr:cNvSpPr txBox="1"/>
      </xdr:nvSpPr>
      <xdr:spPr>
        <a:xfrm>
          <a:off x="4124960" y="10725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34109</xdr:rowOff>
    </xdr:from>
    <xdr:to>
      <xdr:col>20</xdr:col>
      <xdr:colOff>38100</xdr:colOff>
      <xdr:row>64</xdr:row>
      <xdr:rowOff>135709</xdr:rowOff>
    </xdr:to>
    <xdr:sp macro="" textlink="">
      <xdr:nvSpPr>
        <xdr:cNvPr id="92" name="楕円 91">
          <a:extLst>
            <a:ext uri="{FF2B5EF4-FFF2-40B4-BE49-F238E27FC236}">
              <a16:creationId xmlns:a16="http://schemas.microsoft.com/office/drawing/2014/main" id="{4AF04B6E-9276-4ED0-A20F-FD84C41BA466}"/>
            </a:ext>
          </a:extLst>
        </xdr:cNvPr>
        <xdr:cNvSpPr/>
      </xdr:nvSpPr>
      <xdr:spPr>
        <a:xfrm>
          <a:off x="3312160" y="10763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84909</xdr:rowOff>
    </xdr:from>
    <xdr:to>
      <xdr:col>24</xdr:col>
      <xdr:colOff>63500</xdr:colOff>
      <xdr:row>64</xdr:row>
      <xdr:rowOff>128996</xdr:rowOff>
    </xdr:to>
    <xdr:cxnSp macro="">
      <xdr:nvCxnSpPr>
        <xdr:cNvPr id="93" name="直線コネクタ 92">
          <a:extLst>
            <a:ext uri="{FF2B5EF4-FFF2-40B4-BE49-F238E27FC236}">
              <a16:creationId xmlns:a16="http://schemas.microsoft.com/office/drawing/2014/main" id="{B0B38D0C-A9A6-4D13-9708-01364FC83076}"/>
            </a:ext>
          </a:extLst>
        </xdr:cNvPr>
        <xdr:cNvCxnSpPr/>
      </xdr:nvCxnSpPr>
      <xdr:spPr>
        <a:xfrm>
          <a:off x="3355340" y="10813869"/>
          <a:ext cx="73152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161472</xdr:rowOff>
    </xdr:from>
    <xdr:to>
      <xdr:col>15</xdr:col>
      <xdr:colOff>101600</xdr:colOff>
      <xdr:row>64</xdr:row>
      <xdr:rowOff>91622</xdr:rowOff>
    </xdr:to>
    <xdr:sp macro="" textlink="">
      <xdr:nvSpPr>
        <xdr:cNvPr id="94" name="楕円 93">
          <a:extLst>
            <a:ext uri="{FF2B5EF4-FFF2-40B4-BE49-F238E27FC236}">
              <a16:creationId xmlns:a16="http://schemas.microsoft.com/office/drawing/2014/main" id="{57267F2F-9F43-467C-A800-0F06258F806C}"/>
            </a:ext>
          </a:extLst>
        </xdr:cNvPr>
        <xdr:cNvSpPr/>
      </xdr:nvSpPr>
      <xdr:spPr>
        <a:xfrm>
          <a:off x="2514600" y="10722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40822</xdr:rowOff>
    </xdr:from>
    <xdr:to>
      <xdr:col>19</xdr:col>
      <xdr:colOff>177800</xdr:colOff>
      <xdr:row>64</xdr:row>
      <xdr:rowOff>84909</xdr:rowOff>
    </xdr:to>
    <xdr:cxnSp macro="">
      <xdr:nvCxnSpPr>
        <xdr:cNvPr id="95" name="直線コネクタ 94">
          <a:extLst>
            <a:ext uri="{FF2B5EF4-FFF2-40B4-BE49-F238E27FC236}">
              <a16:creationId xmlns:a16="http://schemas.microsoft.com/office/drawing/2014/main" id="{4D4F26E1-DE01-4F23-8182-AC5B008285DD}"/>
            </a:ext>
          </a:extLst>
        </xdr:cNvPr>
        <xdr:cNvCxnSpPr/>
      </xdr:nvCxnSpPr>
      <xdr:spPr>
        <a:xfrm>
          <a:off x="2565400" y="10769782"/>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138612</xdr:rowOff>
    </xdr:from>
    <xdr:to>
      <xdr:col>10</xdr:col>
      <xdr:colOff>165100</xdr:colOff>
      <xdr:row>64</xdr:row>
      <xdr:rowOff>68762</xdr:rowOff>
    </xdr:to>
    <xdr:sp macro="" textlink="">
      <xdr:nvSpPr>
        <xdr:cNvPr id="96" name="楕円 95">
          <a:extLst>
            <a:ext uri="{FF2B5EF4-FFF2-40B4-BE49-F238E27FC236}">
              <a16:creationId xmlns:a16="http://schemas.microsoft.com/office/drawing/2014/main" id="{66C4FE35-D597-4EA2-BA68-66032DE4BB4E}"/>
            </a:ext>
          </a:extLst>
        </xdr:cNvPr>
        <xdr:cNvSpPr/>
      </xdr:nvSpPr>
      <xdr:spPr>
        <a:xfrm>
          <a:off x="1739900" y="106999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17962</xdr:rowOff>
    </xdr:from>
    <xdr:to>
      <xdr:col>15</xdr:col>
      <xdr:colOff>50800</xdr:colOff>
      <xdr:row>64</xdr:row>
      <xdr:rowOff>40822</xdr:rowOff>
    </xdr:to>
    <xdr:cxnSp macro="">
      <xdr:nvCxnSpPr>
        <xdr:cNvPr id="97" name="直線コネクタ 96">
          <a:extLst>
            <a:ext uri="{FF2B5EF4-FFF2-40B4-BE49-F238E27FC236}">
              <a16:creationId xmlns:a16="http://schemas.microsoft.com/office/drawing/2014/main" id="{4839E598-165A-448A-984B-6D65B1CCD8E4}"/>
            </a:ext>
          </a:extLst>
        </xdr:cNvPr>
        <xdr:cNvCxnSpPr/>
      </xdr:nvCxnSpPr>
      <xdr:spPr>
        <a:xfrm>
          <a:off x="1790700" y="10746922"/>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101056</xdr:rowOff>
    </xdr:from>
    <xdr:to>
      <xdr:col>6</xdr:col>
      <xdr:colOff>38100</xdr:colOff>
      <xdr:row>64</xdr:row>
      <xdr:rowOff>31206</xdr:rowOff>
    </xdr:to>
    <xdr:sp macro="" textlink="">
      <xdr:nvSpPr>
        <xdr:cNvPr id="98" name="楕円 97">
          <a:extLst>
            <a:ext uri="{FF2B5EF4-FFF2-40B4-BE49-F238E27FC236}">
              <a16:creationId xmlns:a16="http://schemas.microsoft.com/office/drawing/2014/main" id="{D88C992D-7812-4FA8-BE8A-966E9470A0A7}"/>
            </a:ext>
          </a:extLst>
        </xdr:cNvPr>
        <xdr:cNvSpPr/>
      </xdr:nvSpPr>
      <xdr:spPr>
        <a:xfrm>
          <a:off x="965200" y="106623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151856</xdr:rowOff>
    </xdr:from>
    <xdr:to>
      <xdr:col>10</xdr:col>
      <xdr:colOff>114300</xdr:colOff>
      <xdr:row>64</xdr:row>
      <xdr:rowOff>17962</xdr:rowOff>
    </xdr:to>
    <xdr:cxnSp macro="">
      <xdr:nvCxnSpPr>
        <xdr:cNvPr id="99" name="直線コネクタ 98">
          <a:extLst>
            <a:ext uri="{FF2B5EF4-FFF2-40B4-BE49-F238E27FC236}">
              <a16:creationId xmlns:a16="http://schemas.microsoft.com/office/drawing/2014/main" id="{6ABB3807-0B57-404D-9BDE-76375FAE5180}"/>
            </a:ext>
          </a:extLst>
        </xdr:cNvPr>
        <xdr:cNvCxnSpPr/>
      </xdr:nvCxnSpPr>
      <xdr:spPr>
        <a:xfrm>
          <a:off x="1008380" y="10713176"/>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72226</xdr:rowOff>
    </xdr:from>
    <xdr:ext cx="405111" cy="259045"/>
    <xdr:sp macro="" textlink="">
      <xdr:nvSpPr>
        <xdr:cNvPr id="100" name="n_1aveValue【体育館・プール】&#10;有形固定資産減価償却率">
          <a:extLst>
            <a:ext uri="{FF2B5EF4-FFF2-40B4-BE49-F238E27FC236}">
              <a16:creationId xmlns:a16="http://schemas.microsoft.com/office/drawing/2014/main" id="{5E614DEA-11B9-4153-A94A-7C36D5CAF2C4}"/>
            </a:ext>
          </a:extLst>
        </xdr:cNvPr>
        <xdr:cNvSpPr txBox="1"/>
      </xdr:nvSpPr>
      <xdr:spPr>
        <a:xfrm>
          <a:off x="317056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34670</xdr:rowOff>
    </xdr:from>
    <xdr:ext cx="405111" cy="259045"/>
    <xdr:sp macro="" textlink="">
      <xdr:nvSpPr>
        <xdr:cNvPr id="101" name="n_2aveValue【体育館・プール】&#10;有形固定資産減価償却率">
          <a:extLst>
            <a:ext uri="{FF2B5EF4-FFF2-40B4-BE49-F238E27FC236}">
              <a16:creationId xmlns:a16="http://schemas.microsoft.com/office/drawing/2014/main" id="{48CA5FCC-12F4-46BD-AF4A-D218744B7B09}"/>
            </a:ext>
          </a:extLst>
        </xdr:cNvPr>
        <xdr:cNvSpPr txBox="1"/>
      </xdr:nvSpPr>
      <xdr:spPr>
        <a:xfrm>
          <a:off x="2385704" y="1009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155501</xdr:rowOff>
    </xdr:from>
    <xdr:ext cx="405111" cy="259045"/>
    <xdr:sp macro="" textlink="">
      <xdr:nvSpPr>
        <xdr:cNvPr id="102" name="n_3aveValue【体育館・プール】&#10;有形固定資産減価償却率">
          <a:extLst>
            <a:ext uri="{FF2B5EF4-FFF2-40B4-BE49-F238E27FC236}">
              <a16:creationId xmlns:a16="http://schemas.microsoft.com/office/drawing/2014/main" id="{BF3B7011-5502-437E-A879-E0A53BB828AC}"/>
            </a:ext>
          </a:extLst>
        </xdr:cNvPr>
        <xdr:cNvSpPr txBox="1"/>
      </xdr:nvSpPr>
      <xdr:spPr>
        <a:xfrm>
          <a:off x="1611004" y="10046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152236</xdr:rowOff>
    </xdr:from>
    <xdr:ext cx="405111" cy="259045"/>
    <xdr:sp macro="" textlink="">
      <xdr:nvSpPr>
        <xdr:cNvPr id="103" name="n_4aveValue【体育館・プール】&#10;有形固定資産減価償却率">
          <a:extLst>
            <a:ext uri="{FF2B5EF4-FFF2-40B4-BE49-F238E27FC236}">
              <a16:creationId xmlns:a16="http://schemas.microsoft.com/office/drawing/2014/main" id="{C23B5C36-B931-484E-A43B-88BBF4E6D1E5}"/>
            </a:ext>
          </a:extLst>
        </xdr:cNvPr>
        <xdr:cNvSpPr txBox="1"/>
      </xdr:nvSpPr>
      <xdr:spPr>
        <a:xfrm>
          <a:off x="836304" y="10042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126836</xdr:rowOff>
    </xdr:from>
    <xdr:ext cx="405111" cy="259045"/>
    <xdr:sp macro="" textlink="">
      <xdr:nvSpPr>
        <xdr:cNvPr id="104" name="n_1mainValue【体育館・プール】&#10;有形固定資産減価償却率">
          <a:extLst>
            <a:ext uri="{FF2B5EF4-FFF2-40B4-BE49-F238E27FC236}">
              <a16:creationId xmlns:a16="http://schemas.microsoft.com/office/drawing/2014/main" id="{0940D01F-122F-4A79-9F37-F7B4557B2794}"/>
            </a:ext>
          </a:extLst>
        </xdr:cNvPr>
        <xdr:cNvSpPr txBox="1"/>
      </xdr:nvSpPr>
      <xdr:spPr>
        <a:xfrm>
          <a:off x="3170564" y="10855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82749</xdr:rowOff>
    </xdr:from>
    <xdr:ext cx="405111" cy="259045"/>
    <xdr:sp macro="" textlink="">
      <xdr:nvSpPr>
        <xdr:cNvPr id="105" name="n_2mainValue【体育館・プール】&#10;有形固定資産減価償却率">
          <a:extLst>
            <a:ext uri="{FF2B5EF4-FFF2-40B4-BE49-F238E27FC236}">
              <a16:creationId xmlns:a16="http://schemas.microsoft.com/office/drawing/2014/main" id="{778400ED-3215-474B-89A8-53223C07ED93}"/>
            </a:ext>
          </a:extLst>
        </xdr:cNvPr>
        <xdr:cNvSpPr txBox="1"/>
      </xdr:nvSpPr>
      <xdr:spPr>
        <a:xfrm>
          <a:off x="2385704" y="10811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59889</xdr:rowOff>
    </xdr:from>
    <xdr:ext cx="405111" cy="259045"/>
    <xdr:sp macro="" textlink="">
      <xdr:nvSpPr>
        <xdr:cNvPr id="106" name="n_3mainValue【体育館・プール】&#10;有形固定資産減価償却率">
          <a:extLst>
            <a:ext uri="{FF2B5EF4-FFF2-40B4-BE49-F238E27FC236}">
              <a16:creationId xmlns:a16="http://schemas.microsoft.com/office/drawing/2014/main" id="{0AB2F3D6-8C30-4C75-B1C9-6310A84BB74A}"/>
            </a:ext>
          </a:extLst>
        </xdr:cNvPr>
        <xdr:cNvSpPr txBox="1"/>
      </xdr:nvSpPr>
      <xdr:spPr>
        <a:xfrm>
          <a:off x="1611004" y="1078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22333</xdr:rowOff>
    </xdr:from>
    <xdr:ext cx="405111" cy="259045"/>
    <xdr:sp macro="" textlink="">
      <xdr:nvSpPr>
        <xdr:cNvPr id="107" name="n_4mainValue【体育館・プール】&#10;有形固定資産減価償却率">
          <a:extLst>
            <a:ext uri="{FF2B5EF4-FFF2-40B4-BE49-F238E27FC236}">
              <a16:creationId xmlns:a16="http://schemas.microsoft.com/office/drawing/2014/main" id="{7DD65AA7-5033-4FCB-902C-AD2473629BDA}"/>
            </a:ext>
          </a:extLst>
        </xdr:cNvPr>
        <xdr:cNvSpPr txBox="1"/>
      </xdr:nvSpPr>
      <xdr:spPr>
        <a:xfrm>
          <a:off x="836304" y="10751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1F3D5A6B-01E2-4270-A2DE-EBE7CE9F6DE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2C7CD77D-E326-453C-B20E-8CB58CEAE5F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1DD4C32-2EF0-4F0D-83E2-B03C94900A7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F1BD4AFD-D941-4D6D-A186-ECBFFF995CD6}"/>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95680F60-3884-4B7C-8BB9-B8DE3D03593B}"/>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12CC032B-DCBD-4E6B-8585-0A7CF6A976E6}"/>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1168414-90FA-4B51-8C39-15F56A6CFED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350D1C2A-34A8-4B4A-8150-22DF43D2687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44797FD4-5E68-42EC-8D63-1E76ABDF27A5}"/>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28FCFE31-F296-4FA2-A5ED-0ED4CA262F7B}"/>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8" name="直線コネクタ 117">
          <a:extLst>
            <a:ext uri="{FF2B5EF4-FFF2-40B4-BE49-F238E27FC236}">
              <a16:creationId xmlns:a16="http://schemas.microsoft.com/office/drawing/2014/main" id="{08A99ACA-DF82-4811-AD9D-7B5CDB9F07EC}"/>
            </a:ext>
          </a:extLst>
        </xdr:cNvPr>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9" name="テキスト ボックス 118">
          <a:extLst>
            <a:ext uri="{FF2B5EF4-FFF2-40B4-BE49-F238E27FC236}">
              <a16:creationId xmlns:a16="http://schemas.microsoft.com/office/drawing/2014/main" id="{EE9CE79F-792B-4074-8E1F-0908B3409B2A}"/>
            </a:ext>
          </a:extLst>
        </xdr:cNvPr>
        <xdr:cNvSpPr txBox="1"/>
      </xdr:nvSpPr>
      <xdr:spPr>
        <a:xfrm>
          <a:off x="540530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20" name="直線コネクタ 119">
          <a:extLst>
            <a:ext uri="{FF2B5EF4-FFF2-40B4-BE49-F238E27FC236}">
              <a16:creationId xmlns:a16="http://schemas.microsoft.com/office/drawing/2014/main" id="{516D4B55-649D-48A4-A49E-86EA05D22B31}"/>
            </a:ext>
          </a:extLst>
        </xdr:cNvPr>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1" name="テキスト ボックス 120">
          <a:extLst>
            <a:ext uri="{FF2B5EF4-FFF2-40B4-BE49-F238E27FC236}">
              <a16:creationId xmlns:a16="http://schemas.microsoft.com/office/drawing/2014/main" id="{ADC869D5-0ADB-40D4-8C0B-6522C549E2A6}"/>
            </a:ext>
          </a:extLst>
        </xdr:cNvPr>
        <xdr:cNvSpPr txBox="1"/>
      </xdr:nvSpPr>
      <xdr:spPr>
        <a:xfrm>
          <a:off x="540530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2" name="直線コネクタ 121">
          <a:extLst>
            <a:ext uri="{FF2B5EF4-FFF2-40B4-BE49-F238E27FC236}">
              <a16:creationId xmlns:a16="http://schemas.microsoft.com/office/drawing/2014/main" id="{5AB5AC67-9CFF-4B0C-A215-BD332A53E3F1}"/>
            </a:ext>
          </a:extLst>
        </xdr:cNvPr>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123" name="テキスト ボックス 122">
          <a:extLst>
            <a:ext uri="{FF2B5EF4-FFF2-40B4-BE49-F238E27FC236}">
              <a16:creationId xmlns:a16="http://schemas.microsoft.com/office/drawing/2014/main" id="{B078AE25-31C1-4A92-9DF2-C2E91368304C}"/>
            </a:ext>
          </a:extLst>
        </xdr:cNvPr>
        <xdr:cNvSpPr txBox="1"/>
      </xdr:nvSpPr>
      <xdr:spPr>
        <a:xfrm>
          <a:off x="5364041" y="969900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4" name="直線コネクタ 123">
          <a:extLst>
            <a:ext uri="{FF2B5EF4-FFF2-40B4-BE49-F238E27FC236}">
              <a16:creationId xmlns:a16="http://schemas.microsoft.com/office/drawing/2014/main" id="{DBEF9A25-C9A2-4851-953B-1EEC75656761}"/>
            </a:ext>
          </a:extLst>
        </xdr:cNvPr>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125" name="テキスト ボックス 124">
          <a:extLst>
            <a:ext uri="{FF2B5EF4-FFF2-40B4-BE49-F238E27FC236}">
              <a16:creationId xmlns:a16="http://schemas.microsoft.com/office/drawing/2014/main" id="{79A8340E-243C-42B1-B566-F73B0E9508C7}"/>
            </a:ext>
          </a:extLst>
        </xdr:cNvPr>
        <xdr:cNvSpPr txBox="1"/>
      </xdr:nvSpPr>
      <xdr:spPr>
        <a:xfrm>
          <a:off x="5364041" y="9249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6" name="直線コネクタ 125">
          <a:extLst>
            <a:ext uri="{FF2B5EF4-FFF2-40B4-BE49-F238E27FC236}">
              <a16:creationId xmlns:a16="http://schemas.microsoft.com/office/drawing/2014/main" id="{D3ED9447-8BE9-4A9D-9116-094195A18C93}"/>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7" name="テキスト ボックス 126">
          <a:extLst>
            <a:ext uri="{FF2B5EF4-FFF2-40B4-BE49-F238E27FC236}">
              <a16:creationId xmlns:a16="http://schemas.microsoft.com/office/drawing/2014/main" id="{71E014A8-BE3B-45E6-9467-834006DBF5C8}"/>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8" name="【体育館・プール】&#10;一人当たり面積グラフ枠">
          <a:extLst>
            <a:ext uri="{FF2B5EF4-FFF2-40B4-BE49-F238E27FC236}">
              <a16:creationId xmlns:a16="http://schemas.microsoft.com/office/drawing/2014/main" id="{CDD0C329-0C43-46BC-9FB3-1239199FD551}"/>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129" name="直線コネクタ 128">
          <a:extLst>
            <a:ext uri="{FF2B5EF4-FFF2-40B4-BE49-F238E27FC236}">
              <a16:creationId xmlns:a16="http://schemas.microsoft.com/office/drawing/2014/main" id="{E6B7F7BB-8CB2-4EA3-996E-E1DBA792074E}"/>
            </a:ext>
          </a:extLst>
        </xdr:cNvPr>
        <xdr:cNvCxnSpPr/>
      </xdr:nvCxnSpPr>
      <xdr:spPr>
        <a:xfrm flipV="1">
          <a:off x="9219565" y="9351690"/>
          <a:ext cx="0" cy="137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130" name="【体育館・プール】&#10;一人当たり面積最小値テキスト">
          <a:extLst>
            <a:ext uri="{FF2B5EF4-FFF2-40B4-BE49-F238E27FC236}">
              <a16:creationId xmlns:a16="http://schemas.microsoft.com/office/drawing/2014/main" id="{B15D674C-0B9C-47C1-AB37-456268807DCB}"/>
            </a:ext>
          </a:extLst>
        </xdr:cNvPr>
        <xdr:cNvSpPr txBox="1"/>
      </xdr:nvSpPr>
      <xdr:spPr>
        <a:xfrm>
          <a:off x="9258300" y="107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131" name="直線コネクタ 130">
          <a:extLst>
            <a:ext uri="{FF2B5EF4-FFF2-40B4-BE49-F238E27FC236}">
              <a16:creationId xmlns:a16="http://schemas.microsoft.com/office/drawing/2014/main" id="{3B650EB7-C54B-41C6-886C-56C007457E27}"/>
            </a:ext>
          </a:extLst>
        </xdr:cNvPr>
        <xdr:cNvCxnSpPr/>
      </xdr:nvCxnSpPr>
      <xdr:spPr>
        <a:xfrm>
          <a:off x="9154160" y="107253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132" name="【体育館・プール】&#10;一人当たり面積最大値テキスト">
          <a:extLst>
            <a:ext uri="{FF2B5EF4-FFF2-40B4-BE49-F238E27FC236}">
              <a16:creationId xmlns:a16="http://schemas.microsoft.com/office/drawing/2014/main" id="{6514DA55-22C0-4F42-822B-91D1B8F52231}"/>
            </a:ext>
          </a:extLst>
        </xdr:cNvPr>
        <xdr:cNvSpPr txBox="1"/>
      </xdr:nvSpPr>
      <xdr:spPr>
        <a:xfrm>
          <a:off x="9258300" y="91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133" name="直線コネクタ 132">
          <a:extLst>
            <a:ext uri="{FF2B5EF4-FFF2-40B4-BE49-F238E27FC236}">
              <a16:creationId xmlns:a16="http://schemas.microsoft.com/office/drawing/2014/main" id="{8920908C-99F2-4F05-98BA-589E937596C7}"/>
            </a:ext>
          </a:extLst>
        </xdr:cNvPr>
        <xdr:cNvCxnSpPr/>
      </xdr:nvCxnSpPr>
      <xdr:spPr>
        <a:xfrm>
          <a:off x="9154160" y="9351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170674</xdr:rowOff>
    </xdr:from>
    <xdr:ext cx="469744" cy="259045"/>
    <xdr:sp macro="" textlink="">
      <xdr:nvSpPr>
        <xdr:cNvPr id="134" name="【体育館・プール】&#10;一人当たり面積平均値テキスト">
          <a:extLst>
            <a:ext uri="{FF2B5EF4-FFF2-40B4-BE49-F238E27FC236}">
              <a16:creationId xmlns:a16="http://schemas.microsoft.com/office/drawing/2014/main" id="{E2389CCB-7F32-4820-8BE5-C151471CEAA3}"/>
            </a:ext>
          </a:extLst>
        </xdr:cNvPr>
        <xdr:cNvSpPr txBox="1"/>
      </xdr:nvSpPr>
      <xdr:spPr>
        <a:xfrm>
          <a:off x="9258300" y="1056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135" name="フローチャート: 判断 134">
          <a:extLst>
            <a:ext uri="{FF2B5EF4-FFF2-40B4-BE49-F238E27FC236}">
              <a16:creationId xmlns:a16="http://schemas.microsoft.com/office/drawing/2014/main" id="{2BC48C76-FD30-4C70-9ADE-C9453FC6274D}"/>
            </a:ext>
          </a:extLst>
        </xdr:cNvPr>
        <xdr:cNvSpPr/>
      </xdr:nvSpPr>
      <xdr:spPr>
        <a:xfrm>
          <a:off x="9192260" y="1058211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28478</xdr:rowOff>
    </xdr:from>
    <xdr:to>
      <xdr:col>50</xdr:col>
      <xdr:colOff>165100</xdr:colOff>
      <xdr:row>63</xdr:row>
      <xdr:rowOff>130078</xdr:rowOff>
    </xdr:to>
    <xdr:sp macro="" textlink="">
      <xdr:nvSpPr>
        <xdr:cNvPr id="136" name="フローチャート: 判断 135">
          <a:extLst>
            <a:ext uri="{FF2B5EF4-FFF2-40B4-BE49-F238E27FC236}">
              <a16:creationId xmlns:a16="http://schemas.microsoft.com/office/drawing/2014/main" id="{0BDBDEE1-F683-44C7-B829-A1EB5149324F}"/>
            </a:ext>
          </a:extLst>
        </xdr:cNvPr>
        <xdr:cNvSpPr/>
      </xdr:nvSpPr>
      <xdr:spPr>
        <a:xfrm>
          <a:off x="8445500" y="1058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24181</xdr:rowOff>
    </xdr:from>
    <xdr:to>
      <xdr:col>46</xdr:col>
      <xdr:colOff>38100</xdr:colOff>
      <xdr:row>63</xdr:row>
      <xdr:rowOff>125781</xdr:rowOff>
    </xdr:to>
    <xdr:sp macro="" textlink="">
      <xdr:nvSpPr>
        <xdr:cNvPr id="137" name="フローチャート: 判断 136">
          <a:extLst>
            <a:ext uri="{FF2B5EF4-FFF2-40B4-BE49-F238E27FC236}">
              <a16:creationId xmlns:a16="http://schemas.microsoft.com/office/drawing/2014/main" id="{9F44AEB5-F2DA-48E7-8F1D-3202CCE86E46}"/>
            </a:ext>
          </a:extLst>
        </xdr:cNvPr>
        <xdr:cNvSpPr/>
      </xdr:nvSpPr>
      <xdr:spPr>
        <a:xfrm>
          <a:off x="7670800" y="105855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24729</xdr:rowOff>
    </xdr:from>
    <xdr:to>
      <xdr:col>41</xdr:col>
      <xdr:colOff>101600</xdr:colOff>
      <xdr:row>63</xdr:row>
      <xdr:rowOff>126329</xdr:rowOff>
    </xdr:to>
    <xdr:sp macro="" textlink="">
      <xdr:nvSpPr>
        <xdr:cNvPr id="138" name="フローチャート: 判断 137">
          <a:extLst>
            <a:ext uri="{FF2B5EF4-FFF2-40B4-BE49-F238E27FC236}">
              <a16:creationId xmlns:a16="http://schemas.microsoft.com/office/drawing/2014/main" id="{3E31A732-07F2-4696-B5B0-F9D492BD095B}"/>
            </a:ext>
          </a:extLst>
        </xdr:cNvPr>
        <xdr:cNvSpPr/>
      </xdr:nvSpPr>
      <xdr:spPr>
        <a:xfrm>
          <a:off x="6873240" y="105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22352</xdr:rowOff>
    </xdr:from>
    <xdr:to>
      <xdr:col>36</xdr:col>
      <xdr:colOff>165100</xdr:colOff>
      <xdr:row>63</xdr:row>
      <xdr:rowOff>123952</xdr:rowOff>
    </xdr:to>
    <xdr:sp macro="" textlink="">
      <xdr:nvSpPr>
        <xdr:cNvPr id="139" name="フローチャート: 判断 138">
          <a:extLst>
            <a:ext uri="{FF2B5EF4-FFF2-40B4-BE49-F238E27FC236}">
              <a16:creationId xmlns:a16="http://schemas.microsoft.com/office/drawing/2014/main" id="{AE5776CA-1E2B-443D-B8B5-3892C1C1AFD0}"/>
            </a:ext>
          </a:extLst>
        </xdr:cNvPr>
        <xdr:cNvSpPr/>
      </xdr:nvSpPr>
      <xdr:spPr>
        <a:xfrm>
          <a:off x="609854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F75577CF-C149-48E2-A881-52B807132A2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F7B86AB3-AD6D-4F34-8ADB-92B07779D14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ADCEF60C-7461-4FAE-9B93-C0832182291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FCB3DD45-4910-4F3A-9521-951AAD6F1003}"/>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1C9C9CA-77DE-48BB-B46E-0E9CE9A41C7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8727</xdr:rowOff>
    </xdr:from>
    <xdr:to>
      <xdr:col>55</xdr:col>
      <xdr:colOff>50800</xdr:colOff>
      <xdr:row>63</xdr:row>
      <xdr:rowOff>110327</xdr:rowOff>
    </xdr:to>
    <xdr:sp macro="" textlink="">
      <xdr:nvSpPr>
        <xdr:cNvPr id="145" name="楕円 144">
          <a:extLst>
            <a:ext uri="{FF2B5EF4-FFF2-40B4-BE49-F238E27FC236}">
              <a16:creationId xmlns:a16="http://schemas.microsoft.com/office/drawing/2014/main" id="{552D6879-E662-4B1C-8064-35A658D0E9FD}"/>
            </a:ext>
          </a:extLst>
        </xdr:cNvPr>
        <xdr:cNvSpPr/>
      </xdr:nvSpPr>
      <xdr:spPr>
        <a:xfrm>
          <a:off x="9192260" y="10570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139554</xdr:rowOff>
    </xdr:from>
    <xdr:ext cx="469744" cy="259045"/>
    <xdr:sp macro="" textlink="">
      <xdr:nvSpPr>
        <xdr:cNvPr id="146" name="【体育館・プール】&#10;一人当たり面積該当値テキスト">
          <a:extLst>
            <a:ext uri="{FF2B5EF4-FFF2-40B4-BE49-F238E27FC236}">
              <a16:creationId xmlns:a16="http://schemas.microsoft.com/office/drawing/2014/main" id="{FCE4C190-89A8-4C60-B7F1-DEFB0296AF3E}"/>
            </a:ext>
          </a:extLst>
        </xdr:cNvPr>
        <xdr:cNvSpPr txBox="1"/>
      </xdr:nvSpPr>
      <xdr:spPr>
        <a:xfrm>
          <a:off x="9258300" y="1036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11013</xdr:rowOff>
    </xdr:from>
    <xdr:to>
      <xdr:col>50</xdr:col>
      <xdr:colOff>165100</xdr:colOff>
      <xdr:row>63</xdr:row>
      <xdr:rowOff>112613</xdr:rowOff>
    </xdr:to>
    <xdr:sp macro="" textlink="">
      <xdr:nvSpPr>
        <xdr:cNvPr id="147" name="楕円 146">
          <a:extLst>
            <a:ext uri="{FF2B5EF4-FFF2-40B4-BE49-F238E27FC236}">
              <a16:creationId xmlns:a16="http://schemas.microsoft.com/office/drawing/2014/main" id="{C7DC5E24-B312-4C9E-A0CB-C706BED4A535}"/>
            </a:ext>
          </a:extLst>
        </xdr:cNvPr>
        <xdr:cNvSpPr/>
      </xdr:nvSpPr>
      <xdr:spPr>
        <a:xfrm>
          <a:off x="8445500" y="105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59527</xdr:rowOff>
    </xdr:from>
    <xdr:to>
      <xdr:col>55</xdr:col>
      <xdr:colOff>0</xdr:colOff>
      <xdr:row>63</xdr:row>
      <xdr:rowOff>61813</xdr:rowOff>
    </xdr:to>
    <xdr:cxnSp macro="">
      <xdr:nvCxnSpPr>
        <xdr:cNvPr id="148" name="直線コネクタ 147">
          <a:extLst>
            <a:ext uri="{FF2B5EF4-FFF2-40B4-BE49-F238E27FC236}">
              <a16:creationId xmlns:a16="http://schemas.microsoft.com/office/drawing/2014/main" id="{AE02DC4B-C1EC-4299-9999-53B0050620A5}"/>
            </a:ext>
          </a:extLst>
        </xdr:cNvPr>
        <xdr:cNvCxnSpPr/>
      </xdr:nvCxnSpPr>
      <xdr:spPr>
        <a:xfrm flipV="1">
          <a:off x="8496300" y="10620847"/>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13665</xdr:rowOff>
    </xdr:from>
    <xdr:to>
      <xdr:col>46</xdr:col>
      <xdr:colOff>38100</xdr:colOff>
      <xdr:row>63</xdr:row>
      <xdr:rowOff>115265</xdr:rowOff>
    </xdr:to>
    <xdr:sp macro="" textlink="">
      <xdr:nvSpPr>
        <xdr:cNvPr id="149" name="楕円 148">
          <a:extLst>
            <a:ext uri="{FF2B5EF4-FFF2-40B4-BE49-F238E27FC236}">
              <a16:creationId xmlns:a16="http://schemas.microsoft.com/office/drawing/2014/main" id="{554AA138-D787-4AB0-9780-E30E95CC4D36}"/>
            </a:ext>
          </a:extLst>
        </xdr:cNvPr>
        <xdr:cNvSpPr/>
      </xdr:nvSpPr>
      <xdr:spPr>
        <a:xfrm>
          <a:off x="7670800" y="105749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61813</xdr:rowOff>
    </xdr:from>
    <xdr:to>
      <xdr:col>50</xdr:col>
      <xdr:colOff>114300</xdr:colOff>
      <xdr:row>63</xdr:row>
      <xdr:rowOff>64465</xdr:rowOff>
    </xdr:to>
    <xdr:cxnSp macro="">
      <xdr:nvCxnSpPr>
        <xdr:cNvPr id="150" name="直線コネクタ 149">
          <a:extLst>
            <a:ext uri="{FF2B5EF4-FFF2-40B4-BE49-F238E27FC236}">
              <a16:creationId xmlns:a16="http://schemas.microsoft.com/office/drawing/2014/main" id="{D2A05B36-550C-4BD6-A194-ABD79A0D3F1E}"/>
            </a:ext>
          </a:extLst>
        </xdr:cNvPr>
        <xdr:cNvCxnSpPr/>
      </xdr:nvCxnSpPr>
      <xdr:spPr>
        <a:xfrm flipV="1">
          <a:off x="7713980" y="10623133"/>
          <a:ext cx="78232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144333</xdr:rowOff>
    </xdr:from>
    <xdr:to>
      <xdr:col>41</xdr:col>
      <xdr:colOff>101600</xdr:colOff>
      <xdr:row>63</xdr:row>
      <xdr:rowOff>74483</xdr:rowOff>
    </xdr:to>
    <xdr:sp macro="" textlink="">
      <xdr:nvSpPr>
        <xdr:cNvPr id="151" name="楕円 150">
          <a:extLst>
            <a:ext uri="{FF2B5EF4-FFF2-40B4-BE49-F238E27FC236}">
              <a16:creationId xmlns:a16="http://schemas.microsoft.com/office/drawing/2014/main" id="{BB29E232-7791-4194-8E53-A8E25F7E7B7E}"/>
            </a:ext>
          </a:extLst>
        </xdr:cNvPr>
        <xdr:cNvSpPr/>
      </xdr:nvSpPr>
      <xdr:spPr>
        <a:xfrm>
          <a:off x="6873240" y="10538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23683</xdr:rowOff>
    </xdr:from>
    <xdr:to>
      <xdr:col>45</xdr:col>
      <xdr:colOff>177800</xdr:colOff>
      <xdr:row>63</xdr:row>
      <xdr:rowOff>64465</xdr:rowOff>
    </xdr:to>
    <xdr:cxnSp macro="">
      <xdr:nvCxnSpPr>
        <xdr:cNvPr id="152" name="直線コネクタ 151">
          <a:extLst>
            <a:ext uri="{FF2B5EF4-FFF2-40B4-BE49-F238E27FC236}">
              <a16:creationId xmlns:a16="http://schemas.microsoft.com/office/drawing/2014/main" id="{EE88FCDB-0C7E-48E2-B0F2-5632A11F3562}"/>
            </a:ext>
          </a:extLst>
        </xdr:cNvPr>
        <xdr:cNvCxnSpPr/>
      </xdr:nvCxnSpPr>
      <xdr:spPr>
        <a:xfrm>
          <a:off x="6924040" y="10585003"/>
          <a:ext cx="78994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147717</xdr:rowOff>
    </xdr:from>
    <xdr:to>
      <xdr:col>36</xdr:col>
      <xdr:colOff>165100</xdr:colOff>
      <xdr:row>63</xdr:row>
      <xdr:rowOff>77867</xdr:rowOff>
    </xdr:to>
    <xdr:sp macro="" textlink="">
      <xdr:nvSpPr>
        <xdr:cNvPr id="153" name="楕円 152">
          <a:extLst>
            <a:ext uri="{FF2B5EF4-FFF2-40B4-BE49-F238E27FC236}">
              <a16:creationId xmlns:a16="http://schemas.microsoft.com/office/drawing/2014/main" id="{D688A6E0-9210-476F-AC68-4804CFDA7057}"/>
            </a:ext>
          </a:extLst>
        </xdr:cNvPr>
        <xdr:cNvSpPr/>
      </xdr:nvSpPr>
      <xdr:spPr>
        <a:xfrm>
          <a:off x="6098540" y="105413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23683</xdr:rowOff>
    </xdr:from>
    <xdr:to>
      <xdr:col>41</xdr:col>
      <xdr:colOff>50800</xdr:colOff>
      <xdr:row>63</xdr:row>
      <xdr:rowOff>27067</xdr:rowOff>
    </xdr:to>
    <xdr:cxnSp macro="">
      <xdr:nvCxnSpPr>
        <xdr:cNvPr id="154" name="直線コネクタ 153">
          <a:extLst>
            <a:ext uri="{FF2B5EF4-FFF2-40B4-BE49-F238E27FC236}">
              <a16:creationId xmlns:a16="http://schemas.microsoft.com/office/drawing/2014/main" id="{147EF1EA-F7B0-40CB-BEC0-755E72B4CD9E}"/>
            </a:ext>
          </a:extLst>
        </xdr:cNvPr>
        <xdr:cNvCxnSpPr/>
      </xdr:nvCxnSpPr>
      <xdr:spPr>
        <a:xfrm flipV="1">
          <a:off x="6149340" y="10585003"/>
          <a:ext cx="774700" cy="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121205</xdr:rowOff>
    </xdr:from>
    <xdr:ext cx="469744" cy="259045"/>
    <xdr:sp macro="" textlink="">
      <xdr:nvSpPr>
        <xdr:cNvPr id="155" name="n_1aveValue【体育館・プール】&#10;一人当たり面積">
          <a:extLst>
            <a:ext uri="{FF2B5EF4-FFF2-40B4-BE49-F238E27FC236}">
              <a16:creationId xmlns:a16="http://schemas.microsoft.com/office/drawing/2014/main" id="{AC60A692-F1C7-446E-A8CA-2B859FAA8B6A}"/>
            </a:ext>
          </a:extLst>
        </xdr:cNvPr>
        <xdr:cNvSpPr txBox="1"/>
      </xdr:nvSpPr>
      <xdr:spPr>
        <a:xfrm>
          <a:off x="8271587" y="1068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116908</xdr:rowOff>
    </xdr:from>
    <xdr:ext cx="469744" cy="259045"/>
    <xdr:sp macro="" textlink="">
      <xdr:nvSpPr>
        <xdr:cNvPr id="156" name="n_2aveValue【体育館・プール】&#10;一人当たり面積">
          <a:extLst>
            <a:ext uri="{FF2B5EF4-FFF2-40B4-BE49-F238E27FC236}">
              <a16:creationId xmlns:a16="http://schemas.microsoft.com/office/drawing/2014/main" id="{D2482DCC-0933-4257-B781-90FC5E0A5255}"/>
            </a:ext>
          </a:extLst>
        </xdr:cNvPr>
        <xdr:cNvSpPr txBox="1"/>
      </xdr:nvSpPr>
      <xdr:spPr>
        <a:xfrm>
          <a:off x="7509587" y="1067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117456</xdr:rowOff>
    </xdr:from>
    <xdr:ext cx="469744" cy="259045"/>
    <xdr:sp macro="" textlink="">
      <xdr:nvSpPr>
        <xdr:cNvPr id="157" name="n_3aveValue【体育館・プール】&#10;一人当たり面積">
          <a:extLst>
            <a:ext uri="{FF2B5EF4-FFF2-40B4-BE49-F238E27FC236}">
              <a16:creationId xmlns:a16="http://schemas.microsoft.com/office/drawing/2014/main" id="{646C7BEC-FA9C-4A9E-AA0A-FCFE9FB25D57}"/>
            </a:ext>
          </a:extLst>
        </xdr:cNvPr>
        <xdr:cNvSpPr txBox="1"/>
      </xdr:nvSpPr>
      <xdr:spPr>
        <a:xfrm>
          <a:off x="6712027" y="106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115079</xdr:rowOff>
    </xdr:from>
    <xdr:ext cx="469744" cy="259045"/>
    <xdr:sp macro="" textlink="">
      <xdr:nvSpPr>
        <xdr:cNvPr id="158" name="n_4aveValue【体育館・プール】&#10;一人当たり面積">
          <a:extLst>
            <a:ext uri="{FF2B5EF4-FFF2-40B4-BE49-F238E27FC236}">
              <a16:creationId xmlns:a16="http://schemas.microsoft.com/office/drawing/2014/main" id="{71E281FF-50D6-4CED-9739-EB1D7362F7A6}"/>
            </a:ext>
          </a:extLst>
        </xdr:cNvPr>
        <xdr:cNvSpPr txBox="1"/>
      </xdr:nvSpPr>
      <xdr:spPr>
        <a:xfrm>
          <a:off x="59373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129140</xdr:rowOff>
    </xdr:from>
    <xdr:ext cx="469744" cy="259045"/>
    <xdr:sp macro="" textlink="">
      <xdr:nvSpPr>
        <xdr:cNvPr id="159" name="n_1mainValue【体育館・プール】&#10;一人当たり面積">
          <a:extLst>
            <a:ext uri="{FF2B5EF4-FFF2-40B4-BE49-F238E27FC236}">
              <a16:creationId xmlns:a16="http://schemas.microsoft.com/office/drawing/2014/main" id="{A9962004-BE03-4183-A496-7EE8864B1AD2}"/>
            </a:ext>
          </a:extLst>
        </xdr:cNvPr>
        <xdr:cNvSpPr txBox="1"/>
      </xdr:nvSpPr>
      <xdr:spPr>
        <a:xfrm>
          <a:off x="8271587" y="1035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131792</xdr:rowOff>
    </xdr:from>
    <xdr:ext cx="469744" cy="259045"/>
    <xdr:sp macro="" textlink="">
      <xdr:nvSpPr>
        <xdr:cNvPr id="160" name="n_2mainValue【体育館・プール】&#10;一人当たり面積">
          <a:extLst>
            <a:ext uri="{FF2B5EF4-FFF2-40B4-BE49-F238E27FC236}">
              <a16:creationId xmlns:a16="http://schemas.microsoft.com/office/drawing/2014/main" id="{269F7A85-0BDA-4FE1-AB93-BA07C9792D6F}"/>
            </a:ext>
          </a:extLst>
        </xdr:cNvPr>
        <xdr:cNvSpPr txBox="1"/>
      </xdr:nvSpPr>
      <xdr:spPr>
        <a:xfrm>
          <a:off x="7509587" y="1035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91010</xdr:rowOff>
    </xdr:from>
    <xdr:ext cx="469744" cy="259045"/>
    <xdr:sp macro="" textlink="">
      <xdr:nvSpPr>
        <xdr:cNvPr id="161" name="n_3mainValue【体育館・プール】&#10;一人当たり面積">
          <a:extLst>
            <a:ext uri="{FF2B5EF4-FFF2-40B4-BE49-F238E27FC236}">
              <a16:creationId xmlns:a16="http://schemas.microsoft.com/office/drawing/2014/main" id="{098045CE-99DC-4FF8-AF6D-436778A153E2}"/>
            </a:ext>
          </a:extLst>
        </xdr:cNvPr>
        <xdr:cNvSpPr txBox="1"/>
      </xdr:nvSpPr>
      <xdr:spPr>
        <a:xfrm>
          <a:off x="6712027" y="10317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94394</xdr:rowOff>
    </xdr:from>
    <xdr:ext cx="469744" cy="259045"/>
    <xdr:sp macro="" textlink="">
      <xdr:nvSpPr>
        <xdr:cNvPr id="162" name="n_4mainValue【体育館・プール】&#10;一人当たり面積">
          <a:extLst>
            <a:ext uri="{FF2B5EF4-FFF2-40B4-BE49-F238E27FC236}">
              <a16:creationId xmlns:a16="http://schemas.microsoft.com/office/drawing/2014/main" id="{45F7C359-4EBF-4F46-8BBB-FE0A3662E5FA}"/>
            </a:ext>
          </a:extLst>
        </xdr:cNvPr>
        <xdr:cNvSpPr txBox="1"/>
      </xdr:nvSpPr>
      <xdr:spPr>
        <a:xfrm>
          <a:off x="5937327" y="10320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B783EB7C-F241-48B9-83DF-B39A7F77908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CCF84F72-9EF8-4AA3-BAEB-0E328D377E49}"/>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32C6FCE6-9595-4CBE-92F6-842B6931858D}"/>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3DC93238-4B28-450D-A0B7-C41F83EE6AD4}"/>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D48FC3F3-8BF4-4585-B413-584EA4A11E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579E6C06-FF83-48B0-99FC-37303F6B0FB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71B610F0-266C-41D2-8149-E5DD95FEB3B8}"/>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309CCCDF-0A4E-485A-A5EF-B1559993771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5A29D219-EE85-4417-9FB7-A2291E1B8651}"/>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B0F51943-8BF0-4AEE-BCC0-91A7860295C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F433A31C-9CBF-4577-AF56-0E786DBB9503}"/>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4" name="直線コネクタ 173">
          <a:extLst>
            <a:ext uri="{FF2B5EF4-FFF2-40B4-BE49-F238E27FC236}">
              <a16:creationId xmlns:a16="http://schemas.microsoft.com/office/drawing/2014/main" id="{CE562C7B-7C22-478A-9E9C-84F754E7A98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5" name="テキスト ボックス 174">
          <a:extLst>
            <a:ext uri="{FF2B5EF4-FFF2-40B4-BE49-F238E27FC236}">
              <a16:creationId xmlns:a16="http://schemas.microsoft.com/office/drawing/2014/main" id="{0029AA11-0EF3-43BC-97F6-F97B601BD38E}"/>
            </a:ext>
          </a:extLst>
        </xdr:cNvPr>
        <xdr:cNvSpPr txBox="1"/>
      </xdr:nvSpPr>
      <xdr:spPr>
        <a:xfrm>
          <a:off x="27196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6" name="直線コネクタ 175">
          <a:extLst>
            <a:ext uri="{FF2B5EF4-FFF2-40B4-BE49-F238E27FC236}">
              <a16:creationId xmlns:a16="http://schemas.microsoft.com/office/drawing/2014/main" id="{34002515-1C8E-4CE3-8434-63C24EDD0507}"/>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7" name="テキスト ボックス 176">
          <a:extLst>
            <a:ext uri="{FF2B5EF4-FFF2-40B4-BE49-F238E27FC236}">
              <a16:creationId xmlns:a16="http://schemas.microsoft.com/office/drawing/2014/main" id="{DEBC8D70-A109-47BE-93C9-38FF016357BF}"/>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8" name="直線コネクタ 177">
          <a:extLst>
            <a:ext uri="{FF2B5EF4-FFF2-40B4-BE49-F238E27FC236}">
              <a16:creationId xmlns:a16="http://schemas.microsoft.com/office/drawing/2014/main" id="{C7D26943-F647-4331-8728-209EA860813A}"/>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9" name="テキスト ボックス 178">
          <a:extLst>
            <a:ext uri="{FF2B5EF4-FFF2-40B4-BE49-F238E27FC236}">
              <a16:creationId xmlns:a16="http://schemas.microsoft.com/office/drawing/2014/main" id="{63E0137B-F53F-46F3-BF4E-1C34F03580D9}"/>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0" name="直線コネクタ 179">
          <a:extLst>
            <a:ext uri="{FF2B5EF4-FFF2-40B4-BE49-F238E27FC236}">
              <a16:creationId xmlns:a16="http://schemas.microsoft.com/office/drawing/2014/main" id="{1C1BE3EE-CEBD-47F1-A5FC-06345986E078}"/>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1" name="テキスト ボックス 180">
          <a:extLst>
            <a:ext uri="{FF2B5EF4-FFF2-40B4-BE49-F238E27FC236}">
              <a16:creationId xmlns:a16="http://schemas.microsoft.com/office/drawing/2014/main" id="{6C5C412C-C51E-4364-B801-29174D9E6489}"/>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2" name="直線コネクタ 181">
          <a:extLst>
            <a:ext uri="{FF2B5EF4-FFF2-40B4-BE49-F238E27FC236}">
              <a16:creationId xmlns:a16="http://schemas.microsoft.com/office/drawing/2014/main" id="{D2B20EDB-79F8-43E2-B7D1-9119A2579CE7}"/>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3" name="テキスト ボックス 182">
          <a:extLst>
            <a:ext uri="{FF2B5EF4-FFF2-40B4-BE49-F238E27FC236}">
              <a16:creationId xmlns:a16="http://schemas.microsoft.com/office/drawing/2014/main" id="{AD32584C-0C3B-4C62-8E27-3F32DB21B751}"/>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4" name="直線コネクタ 183">
          <a:extLst>
            <a:ext uri="{FF2B5EF4-FFF2-40B4-BE49-F238E27FC236}">
              <a16:creationId xmlns:a16="http://schemas.microsoft.com/office/drawing/2014/main" id="{F4E8474E-1478-43AB-B61F-8632C4CA3B9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5" name="テキスト ボックス 184">
          <a:extLst>
            <a:ext uri="{FF2B5EF4-FFF2-40B4-BE49-F238E27FC236}">
              <a16:creationId xmlns:a16="http://schemas.microsoft.com/office/drawing/2014/main" id="{9BB7B5A7-6086-4334-80F7-7FA79DC48B1C}"/>
            </a:ext>
          </a:extLst>
        </xdr:cNvPr>
        <xdr:cNvSpPr txBox="1"/>
      </xdr:nvSpPr>
      <xdr:spPr>
        <a:xfrm>
          <a:off x="37734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6" name="直線コネクタ 185">
          <a:extLst>
            <a:ext uri="{FF2B5EF4-FFF2-40B4-BE49-F238E27FC236}">
              <a16:creationId xmlns:a16="http://schemas.microsoft.com/office/drawing/2014/main" id="{95A44C8E-3031-4339-A389-76839079D0F2}"/>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EF1540A5-3116-44E4-BDCB-424F14A9CC8D}"/>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142602</xdr:rowOff>
    </xdr:from>
    <xdr:to>
      <xdr:col>24</xdr:col>
      <xdr:colOff>62865</xdr:colOff>
      <xdr:row>86</xdr:row>
      <xdr:rowOff>168729</xdr:rowOff>
    </xdr:to>
    <xdr:cxnSp macro="">
      <xdr:nvCxnSpPr>
        <xdr:cNvPr id="188" name="直線コネクタ 187">
          <a:extLst>
            <a:ext uri="{FF2B5EF4-FFF2-40B4-BE49-F238E27FC236}">
              <a16:creationId xmlns:a16="http://schemas.microsoft.com/office/drawing/2014/main" id="{4A85F768-5984-472B-A8FA-1527F5FFA388}"/>
            </a:ext>
          </a:extLst>
        </xdr:cNvPr>
        <xdr:cNvCxnSpPr/>
      </xdr:nvCxnSpPr>
      <xdr:spPr>
        <a:xfrm flipV="1">
          <a:off x="4086225" y="13050882"/>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9" name="【福祉施設】&#10;有形固定資産減価償却率最小値テキスト">
          <a:extLst>
            <a:ext uri="{FF2B5EF4-FFF2-40B4-BE49-F238E27FC236}">
              <a16:creationId xmlns:a16="http://schemas.microsoft.com/office/drawing/2014/main" id="{D550AEFA-5DEE-4453-AFE9-AAE4805F3817}"/>
            </a:ext>
          </a:extLst>
        </xdr:cNvPr>
        <xdr:cNvSpPr txBox="1"/>
      </xdr:nvSpPr>
      <xdr:spPr>
        <a:xfrm>
          <a:off x="412496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0" name="直線コネクタ 189">
          <a:extLst>
            <a:ext uri="{FF2B5EF4-FFF2-40B4-BE49-F238E27FC236}">
              <a16:creationId xmlns:a16="http://schemas.microsoft.com/office/drawing/2014/main" id="{1DC3D772-AF5B-4EF1-B98F-BDBF1DACF71E}"/>
            </a:ext>
          </a:extLst>
        </xdr:cNvPr>
        <xdr:cNvCxnSpPr/>
      </xdr:nvCxnSpPr>
      <xdr:spPr>
        <a:xfrm>
          <a:off x="402082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89279</xdr:rowOff>
    </xdr:from>
    <xdr:ext cx="340478" cy="259045"/>
    <xdr:sp macro="" textlink="">
      <xdr:nvSpPr>
        <xdr:cNvPr id="191" name="【福祉施設】&#10;有形固定資産減価償却率最大値テキスト">
          <a:extLst>
            <a:ext uri="{FF2B5EF4-FFF2-40B4-BE49-F238E27FC236}">
              <a16:creationId xmlns:a16="http://schemas.microsoft.com/office/drawing/2014/main" id="{A3D531F6-35BC-4B5A-AABE-BC2E25E6CA42}"/>
            </a:ext>
          </a:extLst>
        </xdr:cNvPr>
        <xdr:cNvSpPr txBox="1"/>
      </xdr:nvSpPr>
      <xdr:spPr>
        <a:xfrm>
          <a:off x="4124960" y="128299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142602</xdr:rowOff>
    </xdr:from>
    <xdr:to>
      <xdr:col>24</xdr:col>
      <xdr:colOff>152400</xdr:colOff>
      <xdr:row>77</xdr:row>
      <xdr:rowOff>142602</xdr:rowOff>
    </xdr:to>
    <xdr:cxnSp macro="">
      <xdr:nvCxnSpPr>
        <xdr:cNvPr id="192" name="直線コネクタ 191">
          <a:extLst>
            <a:ext uri="{FF2B5EF4-FFF2-40B4-BE49-F238E27FC236}">
              <a16:creationId xmlns:a16="http://schemas.microsoft.com/office/drawing/2014/main" id="{F7C44AE0-D826-46DC-9AD5-2D4410073218}"/>
            </a:ext>
          </a:extLst>
        </xdr:cNvPr>
        <xdr:cNvCxnSpPr/>
      </xdr:nvCxnSpPr>
      <xdr:spPr>
        <a:xfrm>
          <a:off x="4020820" y="1305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57529</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09388FBF-C06D-4B9D-AEB9-A551D09ADDBE}"/>
            </a:ext>
          </a:extLst>
        </xdr:cNvPr>
        <xdr:cNvSpPr txBox="1"/>
      </xdr:nvSpPr>
      <xdr:spPr>
        <a:xfrm>
          <a:off x="4124960" y="1363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34652</xdr:rowOff>
    </xdr:from>
    <xdr:to>
      <xdr:col>24</xdr:col>
      <xdr:colOff>114300</xdr:colOff>
      <xdr:row>82</xdr:row>
      <xdr:rowOff>136252</xdr:rowOff>
    </xdr:to>
    <xdr:sp macro="" textlink="">
      <xdr:nvSpPr>
        <xdr:cNvPr id="194" name="フローチャート: 判断 193">
          <a:extLst>
            <a:ext uri="{FF2B5EF4-FFF2-40B4-BE49-F238E27FC236}">
              <a16:creationId xmlns:a16="http://schemas.microsoft.com/office/drawing/2014/main" id="{1113CE97-5442-472D-9EF4-3DF6DAB46360}"/>
            </a:ext>
          </a:extLst>
        </xdr:cNvPr>
        <xdr:cNvSpPr/>
      </xdr:nvSpPr>
      <xdr:spPr>
        <a:xfrm>
          <a:off x="4036060" y="137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24856</xdr:rowOff>
    </xdr:from>
    <xdr:to>
      <xdr:col>20</xdr:col>
      <xdr:colOff>38100</xdr:colOff>
      <xdr:row>82</xdr:row>
      <xdr:rowOff>126456</xdr:rowOff>
    </xdr:to>
    <xdr:sp macro="" textlink="">
      <xdr:nvSpPr>
        <xdr:cNvPr id="195" name="フローチャート: 判断 194">
          <a:extLst>
            <a:ext uri="{FF2B5EF4-FFF2-40B4-BE49-F238E27FC236}">
              <a16:creationId xmlns:a16="http://schemas.microsoft.com/office/drawing/2014/main" id="{2DD02DA0-762A-449F-8B69-23A5E75DCC98}"/>
            </a:ext>
          </a:extLst>
        </xdr:cNvPr>
        <xdr:cNvSpPr/>
      </xdr:nvSpPr>
      <xdr:spPr>
        <a:xfrm>
          <a:off x="3312160" y="1377133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150586</xdr:rowOff>
    </xdr:from>
    <xdr:to>
      <xdr:col>15</xdr:col>
      <xdr:colOff>101600</xdr:colOff>
      <xdr:row>82</xdr:row>
      <xdr:rowOff>80736</xdr:rowOff>
    </xdr:to>
    <xdr:sp macro="" textlink="">
      <xdr:nvSpPr>
        <xdr:cNvPr id="196" name="フローチャート: 判断 195">
          <a:extLst>
            <a:ext uri="{FF2B5EF4-FFF2-40B4-BE49-F238E27FC236}">
              <a16:creationId xmlns:a16="http://schemas.microsoft.com/office/drawing/2014/main" id="{64B4CE81-5085-44B5-8CB9-A957F4BCFCCB}"/>
            </a:ext>
          </a:extLst>
        </xdr:cNvPr>
        <xdr:cNvSpPr/>
      </xdr:nvSpPr>
      <xdr:spPr>
        <a:xfrm>
          <a:off x="2514600" y="137294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103232</xdr:rowOff>
    </xdr:from>
    <xdr:to>
      <xdr:col>10</xdr:col>
      <xdr:colOff>165100</xdr:colOff>
      <xdr:row>82</xdr:row>
      <xdr:rowOff>33382</xdr:rowOff>
    </xdr:to>
    <xdr:sp macro="" textlink="">
      <xdr:nvSpPr>
        <xdr:cNvPr id="197" name="フローチャート: 判断 196">
          <a:extLst>
            <a:ext uri="{FF2B5EF4-FFF2-40B4-BE49-F238E27FC236}">
              <a16:creationId xmlns:a16="http://schemas.microsoft.com/office/drawing/2014/main" id="{08032B5D-8758-48A7-A3A7-ACE102CD666D}"/>
            </a:ext>
          </a:extLst>
        </xdr:cNvPr>
        <xdr:cNvSpPr/>
      </xdr:nvSpPr>
      <xdr:spPr>
        <a:xfrm>
          <a:off x="1739900" y="13682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82006</xdr:rowOff>
    </xdr:from>
    <xdr:to>
      <xdr:col>6</xdr:col>
      <xdr:colOff>38100</xdr:colOff>
      <xdr:row>82</xdr:row>
      <xdr:rowOff>12156</xdr:rowOff>
    </xdr:to>
    <xdr:sp macro="" textlink="">
      <xdr:nvSpPr>
        <xdr:cNvPr id="198" name="フローチャート: 判断 197">
          <a:extLst>
            <a:ext uri="{FF2B5EF4-FFF2-40B4-BE49-F238E27FC236}">
              <a16:creationId xmlns:a16="http://schemas.microsoft.com/office/drawing/2014/main" id="{6C42D410-7BA6-4E5A-B7AC-31144B1A150D}"/>
            </a:ext>
          </a:extLst>
        </xdr:cNvPr>
        <xdr:cNvSpPr/>
      </xdr:nvSpPr>
      <xdr:spPr>
        <a:xfrm>
          <a:off x="965200" y="136608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6B477638-C3FA-49C1-B685-3B3EE09E9118}"/>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40152A34-10F5-42C8-9C4B-13487492CF8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923D60B4-F790-4422-A031-5CDE4C58C3FF}"/>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9B03703C-8D1C-445D-A481-B768A58E02B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72AD633-7082-42AB-B6A6-D7559AC9C0E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90170</xdr:rowOff>
    </xdr:from>
    <xdr:to>
      <xdr:col>24</xdr:col>
      <xdr:colOff>114300</xdr:colOff>
      <xdr:row>87</xdr:row>
      <xdr:rowOff>20320</xdr:rowOff>
    </xdr:to>
    <xdr:sp macro="" textlink="">
      <xdr:nvSpPr>
        <xdr:cNvPr id="204" name="楕円 203">
          <a:extLst>
            <a:ext uri="{FF2B5EF4-FFF2-40B4-BE49-F238E27FC236}">
              <a16:creationId xmlns:a16="http://schemas.microsoft.com/office/drawing/2014/main" id="{55A27196-CCE1-4727-826C-3AF62703AA1C}"/>
            </a:ext>
          </a:extLst>
        </xdr:cNvPr>
        <xdr:cNvSpPr/>
      </xdr:nvSpPr>
      <xdr:spPr>
        <a:xfrm>
          <a:off x="4036060" y="14507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5097</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C02C7436-BA77-4410-8A0F-55AA233F0DD4}"/>
            </a:ext>
          </a:extLst>
        </xdr:cNvPr>
        <xdr:cNvSpPr txBox="1"/>
      </xdr:nvSpPr>
      <xdr:spPr>
        <a:xfrm>
          <a:off x="4124960" y="1442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46082</xdr:rowOff>
    </xdr:from>
    <xdr:to>
      <xdr:col>20</xdr:col>
      <xdr:colOff>38100</xdr:colOff>
      <xdr:row>86</xdr:row>
      <xdr:rowOff>147682</xdr:rowOff>
    </xdr:to>
    <xdr:sp macro="" textlink="">
      <xdr:nvSpPr>
        <xdr:cNvPr id="206" name="楕円 205">
          <a:extLst>
            <a:ext uri="{FF2B5EF4-FFF2-40B4-BE49-F238E27FC236}">
              <a16:creationId xmlns:a16="http://schemas.microsoft.com/office/drawing/2014/main" id="{F01AD774-3944-4DD9-8223-CA2FC9409860}"/>
            </a:ext>
          </a:extLst>
        </xdr:cNvPr>
        <xdr:cNvSpPr/>
      </xdr:nvSpPr>
      <xdr:spPr>
        <a:xfrm>
          <a:off x="3312160" y="144631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96882</xdr:rowOff>
    </xdr:from>
    <xdr:to>
      <xdr:col>24</xdr:col>
      <xdr:colOff>63500</xdr:colOff>
      <xdr:row>86</xdr:row>
      <xdr:rowOff>140970</xdr:rowOff>
    </xdr:to>
    <xdr:cxnSp macro="">
      <xdr:nvCxnSpPr>
        <xdr:cNvPr id="207" name="直線コネクタ 206">
          <a:extLst>
            <a:ext uri="{FF2B5EF4-FFF2-40B4-BE49-F238E27FC236}">
              <a16:creationId xmlns:a16="http://schemas.microsoft.com/office/drawing/2014/main" id="{A1A78590-FE8E-44DB-A391-E41A0F53F704}"/>
            </a:ext>
          </a:extLst>
        </xdr:cNvPr>
        <xdr:cNvCxnSpPr/>
      </xdr:nvCxnSpPr>
      <xdr:spPr>
        <a:xfrm>
          <a:off x="3355340" y="14513922"/>
          <a:ext cx="73152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46082</xdr:rowOff>
    </xdr:from>
    <xdr:to>
      <xdr:col>15</xdr:col>
      <xdr:colOff>101600</xdr:colOff>
      <xdr:row>86</xdr:row>
      <xdr:rowOff>147682</xdr:rowOff>
    </xdr:to>
    <xdr:sp macro="" textlink="">
      <xdr:nvSpPr>
        <xdr:cNvPr id="208" name="楕円 207">
          <a:extLst>
            <a:ext uri="{FF2B5EF4-FFF2-40B4-BE49-F238E27FC236}">
              <a16:creationId xmlns:a16="http://schemas.microsoft.com/office/drawing/2014/main" id="{260B4408-26AE-483D-AD47-18ED615BC1A7}"/>
            </a:ext>
          </a:extLst>
        </xdr:cNvPr>
        <xdr:cNvSpPr/>
      </xdr:nvSpPr>
      <xdr:spPr>
        <a:xfrm>
          <a:off x="2514600" y="1446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96882</xdr:rowOff>
    </xdr:from>
    <xdr:to>
      <xdr:col>19</xdr:col>
      <xdr:colOff>177800</xdr:colOff>
      <xdr:row>86</xdr:row>
      <xdr:rowOff>96882</xdr:rowOff>
    </xdr:to>
    <xdr:cxnSp macro="">
      <xdr:nvCxnSpPr>
        <xdr:cNvPr id="209" name="直線コネクタ 208">
          <a:extLst>
            <a:ext uri="{FF2B5EF4-FFF2-40B4-BE49-F238E27FC236}">
              <a16:creationId xmlns:a16="http://schemas.microsoft.com/office/drawing/2014/main" id="{BB8FA336-D0C0-4DB8-893B-C180CAF846CE}"/>
            </a:ext>
          </a:extLst>
        </xdr:cNvPr>
        <xdr:cNvCxnSpPr/>
      </xdr:nvCxnSpPr>
      <xdr:spPr>
        <a:xfrm>
          <a:off x="2565400" y="145139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155484</xdr:rowOff>
    </xdr:from>
    <xdr:to>
      <xdr:col>10</xdr:col>
      <xdr:colOff>165100</xdr:colOff>
      <xdr:row>82</xdr:row>
      <xdr:rowOff>85634</xdr:rowOff>
    </xdr:to>
    <xdr:sp macro="" textlink="">
      <xdr:nvSpPr>
        <xdr:cNvPr id="210" name="楕円 209">
          <a:extLst>
            <a:ext uri="{FF2B5EF4-FFF2-40B4-BE49-F238E27FC236}">
              <a16:creationId xmlns:a16="http://schemas.microsoft.com/office/drawing/2014/main" id="{5F4E5F85-E82E-4289-9E8A-C9B233EC0AFF}"/>
            </a:ext>
          </a:extLst>
        </xdr:cNvPr>
        <xdr:cNvSpPr/>
      </xdr:nvSpPr>
      <xdr:spPr>
        <a:xfrm>
          <a:off x="1739900" y="13734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34834</xdr:rowOff>
    </xdr:from>
    <xdr:to>
      <xdr:col>15</xdr:col>
      <xdr:colOff>50800</xdr:colOff>
      <xdr:row>86</xdr:row>
      <xdr:rowOff>96882</xdr:rowOff>
    </xdr:to>
    <xdr:cxnSp macro="">
      <xdr:nvCxnSpPr>
        <xdr:cNvPr id="211" name="直線コネクタ 210">
          <a:extLst>
            <a:ext uri="{FF2B5EF4-FFF2-40B4-BE49-F238E27FC236}">
              <a16:creationId xmlns:a16="http://schemas.microsoft.com/office/drawing/2014/main" id="{ACB0E66D-FBE3-4171-BFD4-1ED509080FFA}"/>
            </a:ext>
          </a:extLst>
        </xdr:cNvPr>
        <xdr:cNvCxnSpPr/>
      </xdr:nvCxnSpPr>
      <xdr:spPr>
        <a:xfrm>
          <a:off x="1790700" y="13781314"/>
          <a:ext cx="774700" cy="73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111398</xdr:rowOff>
    </xdr:from>
    <xdr:to>
      <xdr:col>6</xdr:col>
      <xdr:colOff>38100</xdr:colOff>
      <xdr:row>82</xdr:row>
      <xdr:rowOff>41548</xdr:rowOff>
    </xdr:to>
    <xdr:sp macro="" textlink="">
      <xdr:nvSpPr>
        <xdr:cNvPr id="212" name="楕円 211">
          <a:extLst>
            <a:ext uri="{FF2B5EF4-FFF2-40B4-BE49-F238E27FC236}">
              <a16:creationId xmlns:a16="http://schemas.microsoft.com/office/drawing/2014/main" id="{BCFE867C-2E32-45B3-9AA0-3EE62A735F4D}"/>
            </a:ext>
          </a:extLst>
        </xdr:cNvPr>
        <xdr:cNvSpPr/>
      </xdr:nvSpPr>
      <xdr:spPr>
        <a:xfrm>
          <a:off x="965200" y="136902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162198</xdr:rowOff>
    </xdr:from>
    <xdr:to>
      <xdr:col>10</xdr:col>
      <xdr:colOff>114300</xdr:colOff>
      <xdr:row>82</xdr:row>
      <xdr:rowOff>34834</xdr:rowOff>
    </xdr:to>
    <xdr:cxnSp macro="">
      <xdr:nvCxnSpPr>
        <xdr:cNvPr id="213" name="直線コネクタ 212">
          <a:extLst>
            <a:ext uri="{FF2B5EF4-FFF2-40B4-BE49-F238E27FC236}">
              <a16:creationId xmlns:a16="http://schemas.microsoft.com/office/drawing/2014/main" id="{5704D26C-1DD3-49EF-9D61-859DAA7F0ED9}"/>
            </a:ext>
          </a:extLst>
        </xdr:cNvPr>
        <xdr:cNvCxnSpPr/>
      </xdr:nvCxnSpPr>
      <xdr:spPr>
        <a:xfrm>
          <a:off x="1008380" y="13741038"/>
          <a:ext cx="782320" cy="4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142983</xdr:rowOff>
    </xdr:from>
    <xdr:ext cx="405111" cy="259045"/>
    <xdr:sp macro="" textlink="">
      <xdr:nvSpPr>
        <xdr:cNvPr id="214" name="n_1aveValue【福祉施設】&#10;有形固定資産減価償却率">
          <a:extLst>
            <a:ext uri="{FF2B5EF4-FFF2-40B4-BE49-F238E27FC236}">
              <a16:creationId xmlns:a16="http://schemas.microsoft.com/office/drawing/2014/main" id="{7DEB1A12-4B08-47A7-8892-4C79ED9289A9}"/>
            </a:ext>
          </a:extLst>
        </xdr:cNvPr>
        <xdr:cNvSpPr txBox="1"/>
      </xdr:nvSpPr>
      <xdr:spPr>
        <a:xfrm>
          <a:off x="3170564" y="1355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97263</xdr:rowOff>
    </xdr:from>
    <xdr:ext cx="405111" cy="259045"/>
    <xdr:sp macro="" textlink="">
      <xdr:nvSpPr>
        <xdr:cNvPr id="215" name="n_2aveValue【福祉施設】&#10;有形固定資産減価償却率">
          <a:extLst>
            <a:ext uri="{FF2B5EF4-FFF2-40B4-BE49-F238E27FC236}">
              <a16:creationId xmlns:a16="http://schemas.microsoft.com/office/drawing/2014/main" id="{01083EAB-B827-4889-A8B4-E1E91BDAEE4B}"/>
            </a:ext>
          </a:extLst>
        </xdr:cNvPr>
        <xdr:cNvSpPr txBox="1"/>
      </xdr:nvSpPr>
      <xdr:spPr>
        <a:xfrm>
          <a:off x="2385704" y="1350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49909</xdr:rowOff>
    </xdr:from>
    <xdr:ext cx="405111" cy="259045"/>
    <xdr:sp macro="" textlink="">
      <xdr:nvSpPr>
        <xdr:cNvPr id="216" name="n_3aveValue【福祉施設】&#10;有形固定資産減価償却率">
          <a:extLst>
            <a:ext uri="{FF2B5EF4-FFF2-40B4-BE49-F238E27FC236}">
              <a16:creationId xmlns:a16="http://schemas.microsoft.com/office/drawing/2014/main" id="{84BCCA0D-06B8-46BE-B41C-1ACB1AE2F22C}"/>
            </a:ext>
          </a:extLst>
        </xdr:cNvPr>
        <xdr:cNvSpPr txBox="1"/>
      </xdr:nvSpPr>
      <xdr:spPr>
        <a:xfrm>
          <a:off x="1611004" y="1346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28683</xdr:rowOff>
    </xdr:from>
    <xdr:ext cx="405111" cy="259045"/>
    <xdr:sp macro="" textlink="">
      <xdr:nvSpPr>
        <xdr:cNvPr id="217" name="n_4aveValue【福祉施設】&#10;有形固定資産減価償却率">
          <a:extLst>
            <a:ext uri="{FF2B5EF4-FFF2-40B4-BE49-F238E27FC236}">
              <a16:creationId xmlns:a16="http://schemas.microsoft.com/office/drawing/2014/main" id="{FCB3AEDF-6716-4184-8033-61063C0A8954}"/>
            </a:ext>
          </a:extLst>
        </xdr:cNvPr>
        <xdr:cNvSpPr txBox="1"/>
      </xdr:nvSpPr>
      <xdr:spPr>
        <a:xfrm>
          <a:off x="836304" y="134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138809</xdr:rowOff>
    </xdr:from>
    <xdr:ext cx="405111" cy="259045"/>
    <xdr:sp macro="" textlink="">
      <xdr:nvSpPr>
        <xdr:cNvPr id="218" name="n_1mainValue【福祉施設】&#10;有形固定資産減価償却率">
          <a:extLst>
            <a:ext uri="{FF2B5EF4-FFF2-40B4-BE49-F238E27FC236}">
              <a16:creationId xmlns:a16="http://schemas.microsoft.com/office/drawing/2014/main" id="{C047CFC8-9EFB-4B89-B340-125CDD95A3CC}"/>
            </a:ext>
          </a:extLst>
        </xdr:cNvPr>
        <xdr:cNvSpPr txBox="1"/>
      </xdr:nvSpPr>
      <xdr:spPr>
        <a:xfrm>
          <a:off x="3170564" y="1455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138809</xdr:rowOff>
    </xdr:from>
    <xdr:ext cx="405111" cy="259045"/>
    <xdr:sp macro="" textlink="">
      <xdr:nvSpPr>
        <xdr:cNvPr id="219" name="n_2mainValue【福祉施設】&#10;有形固定資産減価償却率">
          <a:extLst>
            <a:ext uri="{FF2B5EF4-FFF2-40B4-BE49-F238E27FC236}">
              <a16:creationId xmlns:a16="http://schemas.microsoft.com/office/drawing/2014/main" id="{1FC1C956-D18F-4D87-B485-BD56A1AC6035}"/>
            </a:ext>
          </a:extLst>
        </xdr:cNvPr>
        <xdr:cNvSpPr txBox="1"/>
      </xdr:nvSpPr>
      <xdr:spPr>
        <a:xfrm>
          <a:off x="2385704" y="14555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76761</xdr:rowOff>
    </xdr:from>
    <xdr:ext cx="405111" cy="259045"/>
    <xdr:sp macro="" textlink="">
      <xdr:nvSpPr>
        <xdr:cNvPr id="220" name="n_3mainValue【福祉施設】&#10;有形固定資産減価償却率">
          <a:extLst>
            <a:ext uri="{FF2B5EF4-FFF2-40B4-BE49-F238E27FC236}">
              <a16:creationId xmlns:a16="http://schemas.microsoft.com/office/drawing/2014/main" id="{B7E1570A-5BDB-4CB5-8111-3E9866B5940C}"/>
            </a:ext>
          </a:extLst>
        </xdr:cNvPr>
        <xdr:cNvSpPr txBox="1"/>
      </xdr:nvSpPr>
      <xdr:spPr>
        <a:xfrm>
          <a:off x="1611004" y="1382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32675</xdr:rowOff>
    </xdr:from>
    <xdr:ext cx="405111" cy="259045"/>
    <xdr:sp macro="" textlink="">
      <xdr:nvSpPr>
        <xdr:cNvPr id="221" name="n_4mainValue【福祉施設】&#10;有形固定資産減価償却率">
          <a:extLst>
            <a:ext uri="{FF2B5EF4-FFF2-40B4-BE49-F238E27FC236}">
              <a16:creationId xmlns:a16="http://schemas.microsoft.com/office/drawing/2014/main" id="{48196667-1D9C-41E8-B71A-511DA2053671}"/>
            </a:ext>
          </a:extLst>
        </xdr:cNvPr>
        <xdr:cNvSpPr txBox="1"/>
      </xdr:nvSpPr>
      <xdr:spPr>
        <a:xfrm>
          <a:off x="836304" y="1377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DFB8A2CE-817A-4FC5-9A99-9BCF9FA0D03D}"/>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CAFA485B-9AEF-40DA-9E00-89065660D6C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5B54792A-5B9C-42B8-9B30-5922CB359E3B}"/>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7F072A80-7619-436F-99B1-302AF80DBE2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3835D6A8-8773-40F7-94BF-6C70FD6D1A98}"/>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754A914B-114E-4366-92D3-7DF746C7F1D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64AEA02D-06BC-4EB4-BA1D-6B5F76F57D26}"/>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DE8D5A00-8135-432C-850F-E0C7649002A2}"/>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3211F79D-D5D6-4155-BA4D-8642AD6B6BF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A62D438E-FFEA-4690-85F9-D6C17FEC9F9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2" name="直線コネクタ 231">
          <a:extLst>
            <a:ext uri="{FF2B5EF4-FFF2-40B4-BE49-F238E27FC236}">
              <a16:creationId xmlns:a16="http://schemas.microsoft.com/office/drawing/2014/main" id="{A97BF064-8035-44F9-B11A-A00A2C9CACA7}"/>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3" name="テキスト ボックス 232">
          <a:extLst>
            <a:ext uri="{FF2B5EF4-FFF2-40B4-BE49-F238E27FC236}">
              <a16:creationId xmlns:a16="http://schemas.microsoft.com/office/drawing/2014/main" id="{DBDE3CF6-91C5-443E-9FD7-025E25F1D31F}"/>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4" name="直線コネクタ 233">
          <a:extLst>
            <a:ext uri="{FF2B5EF4-FFF2-40B4-BE49-F238E27FC236}">
              <a16:creationId xmlns:a16="http://schemas.microsoft.com/office/drawing/2014/main" id="{E8392C74-3AAD-49D5-8AB8-EB3AE5D22D6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5" name="テキスト ボックス 234">
          <a:extLst>
            <a:ext uri="{FF2B5EF4-FFF2-40B4-BE49-F238E27FC236}">
              <a16:creationId xmlns:a16="http://schemas.microsoft.com/office/drawing/2014/main" id="{BF1BD0F0-E491-4C4C-9149-B318C18901DB}"/>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6" name="直線コネクタ 235">
          <a:extLst>
            <a:ext uri="{FF2B5EF4-FFF2-40B4-BE49-F238E27FC236}">
              <a16:creationId xmlns:a16="http://schemas.microsoft.com/office/drawing/2014/main" id="{1E31B5A4-3F8B-42DE-8276-A4291BCB3BAA}"/>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37" name="テキスト ボックス 236">
          <a:extLst>
            <a:ext uri="{FF2B5EF4-FFF2-40B4-BE49-F238E27FC236}">
              <a16:creationId xmlns:a16="http://schemas.microsoft.com/office/drawing/2014/main" id="{03E5B44A-2C04-41B4-90FD-57A4D242C1D3}"/>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8" name="直線コネクタ 237">
          <a:extLst>
            <a:ext uri="{FF2B5EF4-FFF2-40B4-BE49-F238E27FC236}">
              <a16:creationId xmlns:a16="http://schemas.microsoft.com/office/drawing/2014/main" id="{F0C13C7E-01B0-4F45-BD69-FB7BEFAC2BFD}"/>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9" name="テキスト ボックス 238">
          <a:extLst>
            <a:ext uri="{FF2B5EF4-FFF2-40B4-BE49-F238E27FC236}">
              <a16:creationId xmlns:a16="http://schemas.microsoft.com/office/drawing/2014/main" id="{3B63B7DA-7AEA-4420-8C2D-1C99AC384226}"/>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0" name="直線コネクタ 239">
          <a:extLst>
            <a:ext uri="{FF2B5EF4-FFF2-40B4-BE49-F238E27FC236}">
              <a16:creationId xmlns:a16="http://schemas.microsoft.com/office/drawing/2014/main" id="{3F545EDF-13D9-40E8-983D-F2FEEEF810EA}"/>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1" name="テキスト ボックス 240">
          <a:extLst>
            <a:ext uri="{FF2B5EF4-FFF2-40B4-BE49-F238E27FC236}">
              <a16:creationId xmlns:a16="http://schemas.microsoft.com/office/drawing/2014/main" id="{9498AA6B-25B1-4834-AD6D-0008E342FECB}"/>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2" name="直線コネクタ 241">
          <a:extLst>
            <a:ext uri="{FF2B5EF4-FFF2-40B4-BE49-F238E27FC236}">
              <a16:creationId xmlns:a16="http://schemas.microsoft.com/office/drawing/2014/main" id="{54D29D47-DA21-4E48-BF60-5E6F29F96093}"/>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3" name="テキスト ボックス 242">
          <a:extLst>
            <a:ext uri="{FF2B5EF4-FFF2-40B4-BE49-F238E27FC236}">
              <a16:creationId xmlns:a16="http://schemas.microsoft.com/office/drawing/2014/main" id="{A9D117D5-7CCB-454F-A969-56D550AC608A}"/>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4" name="直線コネクタ 243">
          <a:extLst>
            <a:ext uri="{FF2B5EF4-FFF2-40B4-BE49-F238E27FC236}">
              <a16:creationId xmlns:a16="http://schemas.microsoft.com/office/drawing/2014/main" id="{0F5290E2-EFBA-4EB7-9BA3-22618F1D9C2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AE4BD3D8-22BF-45AF-913D-8DAAE8B2FFAD}"/>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6" name="【福祉施設】&#10;一人当たり面積グラフ枠">
          <a:extLst>
            <a:ext uri="{FF2B5EF4-FFF2-40B4-BE49-F238E27FC236}">
              <a16:creationId xmlns:a16="http://schemas.microsoft.com/office/drawing/2014/main" id="{288CA27F-D12F-489D-B7B7-95F4ED1C43D1}"/>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11322</xdr:rowOff>
    </xdr:from>
    <xdr:to>
      <xdr:col>54</xdr:col>
      <xdr:colOff>189865</xdr:colOff>
      <xdr:row>86</xdr:row>
      <xdr:rowOff>158931</xdr:rowOff>
    </xdr:to>
    <xdr:cxnSp macro="">
      <xdr:nvCxnSpPr>
        <xdr:cNvPr id="247" name="直線コネクタ 246">
          <a:extLst>
            <a:ext uri="{FF2B5EF4-FFF2-40B4-BE49-F238E27FC236}">
              <a16:creationId xmlns:a16="http://schemas.microsoft.com/office/drawing/2014/main" id="{3E74672A-65CB-45BF-B8DA-A1B1DFB0905F}"/>
            </a:ext>
          </a:extLst>
        </xdr:cNvPr>
        <xdr:cNvCxnSpPr/>
      </xdr:nvCxnSpPr>
      <xdr:spPr>
        <a:xfrm flipV="1">
          <a:off x="9219565" y="13087242"/>
          <a:ext cx="0" cy="14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8" name="【福祉施設】&#10;一人当たり面積最小値テキスト">
          <a:extLst>
            <a:ext uri="{FF2B5EF4-FFF2-40B4-BE49-F238E27FC236}">
              <a16:creationId xmlns:a16="http://schemas.microsoft.com/office/drawing/2014/main" id="{630F1CE7-8BD7-4402-8286-E926FB0BA635}"/>
            </a:ext>
          </a:extLst>
        </xdr:cNvPr>
        <xdr:cNvSpPr txBox="1"/>
      </xdr:nvSpPr>
      <xdr:spPr>
        <a:xfrm>
          <a:off x="9258300" y="1457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9" name="直線コネクタ 248">
          <a:extLst>
            <a:ext uri="{FF2B5EF4-FFF2-40B4-BE49-F238E27FC236}">
              <a16:creationId xmlns:a16="http://schemas.microsoft.com/office/drawing/2014/main" id="{85A495AC-D8D3-4293-93B1-8FC331C4DB06}"/>
            </a:ext>
          </a:extLst>
        </xdr:cNvPr>
        <xdr:cNvCxnSpPr/>
      </xdr:nvCxnSpPr>
      <xdr:spPr>
        <a:xfrm>
          <a:off x="9154160" y="145759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129449</xdr:rowOff>
    </xdr:from>
    <xdr:ext cx="469744" cy="259045"/>
    <xdr:sp macro="" textlink="">
      <xdr:nvSpPr>
        <xdr:cNvPr id="250" name="【福祉施設】&#10;一人当たり面積最大値テキスト">
          <a:extLst>
            <a:ext uri="{FF2B5EF4-FFF2-40B4-BE49-F238E27FC236}">
              <a16:creationId xmlns:a16="http://schemas.microsoft.com/office/drawing/2014/main" id="{5AA246B8-AA6C-4B71-9638-AD96F2EFBE24}"/>
            </a:ext>
          </a:extLst>
        </xdr:cNvPr>
        <xdr:cNvSpPr txBox="1"/>
      </xdr:nvSpPr>
      <xdr:spPr>
        <a:xfrm>
          <a:off x="9258300" y="1287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11322</xdr:rowOff>
    </xdr:from>
    <xdr:to>
      <xdr:col>55</xdr:col>
      <xdr:colOff>88900</xdr:colOff>
      <xdr:row>78</xdr:row>
      <xdr:rowOff>11322</xdr:rowOff>
    </xdr:to>
    <xdr:cxnSp macro="">
      <xdr:nvCxnSpPr>
        <xdr:cNvPr id="251" name="直線コネクタ 250">
          <a:extLst>
            <a:ext uri="{FF2B5EF4-FFF2-40B4-BE49-F238E27FC236}">
              <a16:creationId xmlns:a16="http://schemas.microsoft.com/office/drawing/2014/main" id="{CCF0273F-FB25-4A44-95A0-37E0859C396B}"/>
            </a:ext>
          </a:extLst>
        </xdr:cNvPr>
        <xdr:cNvCxnSpPr/>
      </xdr:nvCxnSpPr>
      <xdr:spPr>
        <a:xfrm>
          <a:off x="9154160" y="13087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252" name="【福祉施設】&#10;一人当たり面積平均値テキスト">
          <a:extLst>
            <a:ext uri="{FF2B5EF4-FFF2-40B4-BE49-F238E27FC236}">
              <a16:creationId xmlns:a16="http://schemas.microsoft.com/office/drawing/2014/main" id="{405D1647-257A-4339-85A5-E771DF5AB55D}"/>
            </a:ext>
          </a:extLst>
        </xdr:cNvPr>
        <xdr:cNvSpPr txBox="1"/>
      </xdr:nvSpPr>
      <xdr:spPr>
        <a:xfrm>
          <a:off x="92583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253" name="フローチャート: 判断 252">
          <a:extLst>
            <a:ext uri="{FF2B5EF4-FFF2-40B4-BE49-F238E27FC236}">
              <a16:creationId xmlns:a16="http://schemas.microsoft.com/office/drawing/2014/main" id="{0B326E83-EAFB-40C9-967D-D60124392045}"/>
            </a:ext>
          </a:extLst>
        </xdr:cNvPr>
        <xdr:cNvSpPr/>
      </xdr:nvSpPr>
      <xdr:spPr>
        <a:xfrm>
          <a:off x="9192260" y="14282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254" name="フローチャート: 判断 253">
          <a:extLst>
            <a:ext uri="{FF2B5EF4-FFF2-40B4-BE49-F238E27FC236}">
              <a16:creationId xmlns:a16="http://schemas.microsoft.com/office/drawing/2014/main" id="{73259C82-65EE-4E38-83C6-25F0D2904471}"/>
            </a:ext>
          </a:extLst>
        </xdr:cNvPr>
        <xdr:cNvSpPr/>
      </xdr:nvSpPr>
      <xdr:spPr>
        <a:xfrm>
          <a:off x="844550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152546</xdr:rowOff>
    </xdr:from>
    <xdr:to>
      <xdr:col>46</xdr:col>
      <xdr:colOff>38100</xdr:colOff>
      <xdr:row>85</xdr:row>
      <xdr:rowOff>82696</xdr:rowOff>
    </xdr:to>
    <xdr:sp macro="" textlink="">
      <xdr:nvSpPr>
        <xdr:cNvPr id="255" name="フローチャート: 判断 254">
          <a:extLst>
            <a:ext uri="{FF2B5EF4-FFF2-40B4-BE49-F238E27FC236}">
              <a16:creationId xmlns:a16="http://schemas.microsoft.com/office/drawing/2014/main" id="{A8DE648F-67A3-4DC1-AE17-C660D5B676F3}"/>
            </a:ext>
          </a:extLst>
        </xdr:cNvPr>
        <xdr:cNvSpPr/>
      </xdr:nvSpPr>
      <xdr:spPr>
        <a:xfrm>
          <a:off x="7670800" y="142343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690</xdr:rowOff>
    </xdr:from>
    <xdr:to>
      <xdr:col>41</xdr:col>
      <xdr:colOff>101600</xdr:colOff>
      <xdr:row>85</xdr:row>
      <xdr:rowOff>102290</xdr:rowOff>
    </xdr:to>
    <xdr:sp macro="" textlink="">
      <xdr:nvSpPr>
        <xdr:cNvPr id="256" name="フローチャート: 判断 255">
          <a:extLst>
            <a:ext uri="{FF2B5EF4-FFF2-40B4-BE49-F238E27FC236}">
              <a16:creationId xmlns:a16="http://schemas.microsoft.com/office/drawing/2014/main" id="{3E0DA9A8-9A04-402F-91A5-2B86C4751743}"/>
            </a:ext>
          </a:extLst>
        </xdr:cNvPr>
        <xdr:cNvSpPr/>
      </xdr:nvSpPr>
      <xdr:spPr>
        <a:xfrm>
          <a:off x="6873240" y="1425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10813</xdr:rowOff>
    </xdr:from>
    <xdr:to>
      <xdr:col>36</xdr:col>
      <xdr:colOff>165100</xdr:colOff>
      <xdr:row>85</xdr:row>
      <xdr:rowOff>112413</xdr:rowOff>
    </xdr:to>
    <xdr:sp macro="" textlink="">
      <xdr:nvSpPr>
        <xdr:cNvPr id="257" name="フローチャート: 判断 256">
          <a:extLst>
            <a:ext uri="{FF2B5EF4-FFF2-40B4-BE49-F238E27FC236}">
              <a16:creationId xmlns:a16="http://schemas.microsoft.com/office/drawing/2014/main" id="{7DDB7866-07D0-4049-ABDA-76270D84F9E9}"/>
            </a:ext>
          </a:extLst>
        </xdr:cNvPr>
        <xdr:cNvSpPr/>
      </xdr:nvSpPr>
      <xdr:spPr>
        <a:xfrm>
          <a:off x="6098540" y="1426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529A4E92-0311-48CB-B66A-2996A5E8C42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D198ED6-6090-4B77-9A2A-648FDDECC05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230B9E12-62AD-4E42-9651-530492A849D3}"/>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2E1C641D-7330-469C-BD4B-1BA4D86C57E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8FC2E0F3-0A44-4F12-B5DD-1E54D4A126C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148952</xdr:rowOff>
    </xdr:from>
    <xdr:to>
      <xdr:col>55</xdr:col>
      <xdr:colOff>50800</xdr:colOff>
      <xdr:row>86</xdr:row>
      <xdr:rowOff>79102</xdr:rowOff>
    </xdr:to>
    <xdr:sp macro="" textlink="">
      <xdr:nvSpPr>
        <xdr:cNvPr id="263" name="楕円 262">
          <a:extLst>
            <a:ext uri="{FF2B5EF4-FFF2-40B4-BE49-F238E27FC236}">
              <a16:creationId xmlns:a16="http://schemas.microsoft.com/office/drawing/2014/main" id="{C608C98D-CBC5-4104-8742-4680223FE9A7}"/>
            </a:ext>
          </a:extLst>
        </xdr:cNvPr>
        <xdr:cNvSpPr/>
      </xdr:nvSpPr>
      <xdr:spPr>
        <a:xfrm>
          <a:off x="9192260" y="143983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127379</xdr:rowOff>
    </xdr:from>
    <xdr:ext cx="469744" cy="259045"/>
    <xdr:sp macro="" textlink="">
      <xdr:nvSpPr>
        <xdr:cNvPr id="264" name="【福祉施設】&#10;一人当たり面積該当値テキスト">
          <a:extLst>
            <a:ext uri="{FF2B5EF4-FFF2-40B4-BE49-F238E27FC236}">
              <a16:creationId xmlns:a16="http://schemas.microsoft.com/office/drawing/2014/main" id="{CB9A2963-2D63-4AD5-B3A5-ACC7E4DF32CE}"/>
            </a:ext>
          </a:extLst>
        </xdr:cNvPr>
        <xdr:cNvSpPr txBox="1"/>
      </xdr:nvSpPr>
      <xdr:spPr>
        <a:xfrm>
          <a:off x="9258300" y="1437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151892</xdr:rowOff>
    </xdr:from>
    <xdr:to>
      <xdr:col>50</xdr:col>
      <xdr:colOff>165100</xdr:colOff>
      <xdr:row>86</xdr:row>
      <xdr:rowOff>82042</xdr:rowOff>
    </xdr:to>
    <xdr:sp macro="" textlink="">
      <xdr:nvSpPr>
        <xdr:cNvPr id="265" name="楕円 264">
          <a:extLst>
            <a:ext uri="{FF2B5EF4-FFF2-40B4-BE49-F238E27FC236}">
              <a16:creationId xmlns:a16="http://schemas.microsoft.com/office/drawing/2014/main" id="{C4FF306C-B67F-496E-8709-B72C2A8A39F3}"/>
            </a:ext>
          </a:extLst>
        </xdr:cNvPr>
        <xdr:cNvSpPr/>
      </xdr:nvSpPr>
      <xdr:spPr>
        <a:xfrm>
          <a:off x="8445500" y="144012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28302</xdr:rowOff>
    </xdr:from>
    <xdr:to>
      <xdr:col>55</xdr:col>
      <xdr:colOff>0</xdr:colOff>
      <xdr:row>86</xdr:row>
      <xdr:rowOff>31242</xdr:rowOff>
    </xdr:to>
    <xdr:cxnSp macro="">
      <xdr:nvCxnSpPr>
        <xdr:cNvPr id="266" name="直線コネクタ 265">
          <a:extLst>
            <a:ext uri="{FF2B5EF4-FFF2-40B4-BE49-F238E27FC236}">
              <a16:creationId xmlns:a16="http://schemas.microsoft.com/office/drawing/2014/main" id="{6181EFB4-6E1E-459E-BCE2-4AACB5A01264}"/>
            </a:ext>
          </a:extLst>
        </xdr:cNvPr>
        <xdr:cNvCxnSpPr/>
      </xdr:nvCxnSpPr>
      <xdr:spPr>
        <a:xfrm flipV="1">
          <a:off x="8496300" y="14445342"/>
          <a:ext cx="7239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155158</xdr:rowOff>
    </xdr:from>
    <xdr:to>
      <xdr:col>46</xdr:col>
      <xdr:colOff>38100</xdr:colOff>
      <xdr:row>86</xdr:row>
      <xdr:rowOff>85308</xdr:rowOff>
    </xdr:to>
    <xdr:sp macro="" textlink="">
      <xdr:nvSpPr>
        <xdr:cNvPr id="267" name="楕円 266">
          <a:extLst>
            <a:ext uri="{FF2B5EF4-FFF2-40B4-BE49-F238E27FC236}">
              <a16:creationId xmlns:a16="http://schemas.microsoft.com/office/drawing/2014/main" id="{4BB5D3FF-CBB4-4A4A-876B-5CFE2A92919F}"/>
            </a:ext>
          </a:extLst>
        </xdr:cNvPr>
        <xdr:cNvSpPr/>
      </xdr:nvSpPr>
      <xdr:spPr>
        <a:xfrm>
          <a:off x="7670800" y="14404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31242</xdr:rowOff>
    </xdr:from>
    <xdr:to>
      <xdr:col>50</xdr:col>
      <xdr:colOff>114300</xdr:colOff>
      <xdr:row>86</xdr:row>
      <xdr:rowOff>34508</xdr:rowOff>
    </xdr:to>
    <xdr:cxnSp macro="">
      <xdr:nvCxnSpPr>
        <xdr:cNvPr id="268" name="直線コネクタ 267">
          <a:extLst>
            <a:ext uri="{FF2B5EF4-FFF2-40B4-BE49-F238E27FC236}">
              <a16:creationId xmlns:a16="http://schemas.microsoft.com/office/drawing/2014/main" id="{2A955532-E2B4-4E66-996B-DEFA309AA8D7}"/>
            </a:ext>
          </a:extLst>
        </xdr:cNvPr>
        <xdr:cNvCxnSpPr/>
      </xdr:nvCxnSpPr>
      <xdr:spPr>
        <a:xfrm flipV="1">
          <a:off x="7713980" y="14448282"/>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70248</xdr:rowOff>
    </xdr:from>
    <xdr:to>
      <xdr:col>41</xdr:col>
      <xdr:colOff>101600</xdr:colOff>
      <xdr:row>87</xdr:row>
      <xdr:rowOff>398</xdr:rowOff>
    </xdr:to>
    <xdr:sp macro="" textlink="">
      <xdr:nvSpPr>
        <xdr:cNvPr id="269" name="楕円 268">
          <a:extLst>
            <a:ext uri="{FF2B5EF4-FFF2-40B4-BE49-F238E27FC236}">
              <a16:creationId xmlns:a16="http://schemas.microsoft.com/office/drawing/2014/main" id="{435553BC-A9DF-48C2-B896-D52C947FC498}"/>
            </a:ext>
          </a:extLst>
        </xdr:cNvPr>
        <xdr:cNvSpPr/>
      </xdr:nvSpPr>
      <xdr:spPr>
        <a:xfrm>
          <a:off x="6873240" y="14487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34508</xdr:rowOff>
    </xdr:from>
    <xdr:to>
      <xdr:col>45</xdr:col>
      <xdr:colOff>177800</xdr:colOff>
      <xdr:row>86</xdr:row>
      <xdr:rowOff>121048</xdr:rowOff>
    </xdr:to>
    <xdr:cxnSp macro="">
      <xdr:nvCxnSpPr>
        <xdr:cNvPr id="270" name="直線コネクタ 269">
          <a:extLst>
            <a:ext uri="{FF2B5EF4-FFF2-40B4-BE49-F238E27FC236}">
              <a16:creationId xmlns:a16="http://schemas.microsoft.com/office/drawing/2014/main" id="{3696D86A-0648-4F65-BB94-B063DAAC1BDD}"/>
            </a:ext>
          </a:extLst>
        </xdr:cNvPr>
        <xdr:cNvCxnSpPr/>
      </xdr:nvCxnSpPr>
      <xdr:spPr>
        <a:xfrm flipV="1">
          <a:off x="6924040" y="14451548"/>
          <a:ext cx="789940" cy="8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71555</xdr:rowOff>
    </xdr:from>
    <xdr:to>
      <xdr:col>36</xdr:col>
      <xdr:colOff>165100</xdr:colOff>
      <xdr:row>87</xdr:row>
      <xdr:rowOff>1705</xdr:rowOff>
    </xdr:to>
    <xdr:sp macro="" textlink="">
      <xdr:nvSpPr>
        <xdr:cNvPr id="271" name="楕円 270">
          <a:extLst>
            <a:ext uri="{FF2B5EF4-FFF2-40B4-BE49-F238E27FC236}">
              <a16:creationId xmlns:a16="http://schemas.microsoft.com/office/drawing/2014/main" id="{CF46046C-613C-47D3-99E9-8C6455BB25B3}"/>
            </a:ext>
          </a:extLst>
        </xdr:cNvPr>
        <xdr:cNvSpPr/>
      </xdr:nvSpPr>
      <xdr:spPr>
        <a:xfrm>
          <a:off x="6098540" y="144885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121048</xdr:rowOff>
    </xdr:from>
    <xdr:to>
      <xdr:col>41</xdr:col>
      <xdr:colOff>50800</xdr:colOff>
      <xdr:row>86</xdr:row>
      <xdr:rowOff>122355</xdr:rowOff>
    </xdr:to>
    <xdr:cxnSp macro="">
      <xdr:nvCxnSpPr>
        <xdr:cNvPr id="272" name="直線コネクタ 271">
          <a:extLst>
            <a:ext uri="{FF2B5EF4-FFF2-40B4-BE49-F238E27FC236}">
              <a16:creationId xmlns:a16="http://schemas.microsoft.com/office/drawing/2014/main" id="{36E83A6A-3474-4DB5-99A7-0C609063702D}"/>
            </a:ext>
          </a:extLst>
        </xdr:cNvPr>
        <xdr:cNvCxnSpPr/>
      </xdr:nvCxnSpPr>
      <xdr:spPr>
        <a:xfrm flipV="1">
          <a:off x="6149340" y="14538088"/>
          <a:ext cx="7747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118817</xdr:rowOff>
    </xdr:from>
    <xdr:ext cx="469744" cy="259045"/>
    <xdr:sp macro="" textlink="">
      <xdr:nvSpPr>
        <xdr:cNvPr id="273" name="n_1aveValue【福祉施設】&#10;一人当たり面積">
          <a:extLst>
            <a:ext uri="{FF2B5EF4-FFF2-40B4-BE49-F238E27FC236}">
              <a16:creationId xmlns:a16="http://schemas.microsoft.com/office/drawing/2014/main" id="{CF975B45-2AB1-4DA5-8013-619714E5ADA5}"/>
            </a:ext>
          </a:extLst>
        </xdr:cNvPr>
        <xdr:cNvSpPr txBox="1"/>
      </xdr:nvSpPr>
      <xdr:spPr>
        <a:xfrm>
          <a:off x="827158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99223</xdr:rowOff>
    </xdr:from>
    <xdr:ext cx="469744" cy="259045"/>
    <xdr:sp macro="" textlink="">
      <xdr:nvSpPr>
        <xdr:cNvPr id="274" name="n_2aveValue【福祉施設】&#10;一人当たり面積">
          <a:extLst>
            <a:ext uri="{FF2B5EF4-FFF2-40B4-BE49-F238E27FC236}">
              <a16:creationId xmlns:a16="http://schemas.microsoft.com/office/drawing/2014/main" id="{3057EAED-A24A-47CD-873C-4766CE9D3604}"/>
            </a:ext>
          </a:extLst>
        </xdr:cNvPr>
        <xdr:cNvSpPr txBox="1"/>
      </xdr:nvSpPr>
      <xdr:spPr>
        <a:xfrm>
          <a:off x="7509587" y="14013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118817</xdr:rowOff>
    </xdr:from>
    <xdr:ext cx="469744" cy="259045"/>
    <xdr:sp macro="" textlink="">
      <xdr:nvSpPr>
        <xdr:cNvPr id="275" name="n_3aveValue【福祉施設】&#10;一人当たり面積">
          <a:extLst>
            <a:ext uri="{FF2B5EF4-FFF2-40B4-BE49-F238E27FC236}">
              <a16:creationId xmlns:a16="http://schemas.microsoft.com/office/drawing/2014/main" id="{96EA5FD2-B5F7-4603-8C68-83B485467429}"/>
            </a:ext>
          </a:extLst>
        </xdr:cNvPr>
        <xdr:cNvSpPr txBox="1"/>
      </xdr:nvSpPr>
      <xdr:spPr>
        <a:xfrm>
          <a:off x="6712027" y="1403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128940</xdr:rowOff>
    </xdr:from>
    <xdr:ext cx="469744" cy="259045"/>
    <xdr:sp macro="" textlink="">
      <xdr:nvSpPr>
        <xdr:cNvPr id="276" name="n_4aveValue【福祉施設】&#10;一人当たり面積">
          <a:extLst>
            <a:ext uri="{FF2B5EF4-FFF2-40B4-BE49-F238E27FC236}">
              <a16:creationId xmlns:a16="http://schemas.microsoft.com/office/drawing/2014/main" id="{E5EF63D9-1635-44B9-909C-4F99895402EA}"/>
            </a:ext>
          </a:extLst>
        </xdr:cNvPr>
        <xdr:cNvSpPr txBox="1"/>
      </xdr:nvSpPr>
      <xdr:spPr>
        <a:xfrm>
          <a:off x="5937327" y="140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73169</xdr:rowOff>
    </xdr:from>
    <xdr:ext cx="469744" cy="259045"/>
    <xdr:sp macro="" textlink="">
      <xdr:nvSpPr>
        <xdr:cNvPr id="277" name="n_1mainValue【福祉施設】&#10;一人当たり面積">
          <a:extLst>
            <a:ext uri="{FF2B5EF4-FFF2-40B4-BE49-F238E27FC236}">
              <a16:creationId xmlns:a16="http://schemas.microsoft.com/office/drawing/2014/main" id="{95B3B66D-D15C-4C8B-9932-F860B5B5ADF4}"/>
            </a:ext>
          </a:extLst>
        </xdr:cNvPr>
        <xdr:cNvSpPr txBox="1"/>
      </xdr:nvSpPr>
      <xdr:spPr>
        <a:xfrm>
          <a:off x="8271587" y="1449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76435</xdr:rowOff>
    </xdr:from>
    <xdr:ext cx="469744" cy="259045"/>
    <xdr:sp macro="" textlink="">
      <xdr:nvSpPr>
        <xdr:cNvPr id="278" name="n_2mainValue【福祉施設】&#10;一人当たり面積">
          <a:extLst>
            <a:ext uri="{FF2B5EF4-FFF2-40B4-BE49-F238E27FC236}">
              <a16:creationId xmlns:a16="http://schemas.microsoft.com/office/drawing/2014/main" id="{07B37093-7EED-4892-9F88-87430670F1C1}"/>
            </a:ext>
          </a:extLst>
        </xdr:cNvPr>
        <xdr:cNvSpPr txBox="1"/>
      </xdr:nvSpPr>
      <xdr:spPr>
        <a:xfrm>
          <a:off x="7509587" y="1449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162975</xdr:rowOff>
    </xdr:from>
    <xdr:ext cx="469744" cy="259045"/>
    <xdr:sp macro="" textlink="">
      <xdr:nvSpPr>
        <xdr:cNvPr id="279" name="n_3mainValue【福祉施設】&#10;一人当たり面積">
          <a:extLst>
            <a:ext uri="{FF2B5EF4-FFF2-40B4-BE49-F238E27FC236}">
              <a16:creationId xmlns:a16="http://schemas.microsoft.com/office/drawing/2014/main" id="{18C39505-64C3-4FE1-BD3F-B664A47E9D5C}"/>
            </a:ext>
          </a:extLst>
        </xdr:cNvPr>
        <xdr:cNvSpPr txBox="1"/>
      </xdr:nvSpPr>
      <xdr:spPr>
        <a:xfrm>
          <a:off x="6712027" y="1458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164282</xdr:rowOff>
    </xdr:from>
    <xdr:ext cx="469744" cy="259045"/>
    <xdr:sp macro="" textlink="">
      <xdr:nvSpPr>
        <xdr:cNvPr id="280" name="n_4mainValue【福祉施設】&#10;一人当たり面積">
          <a:extLst>
            <a:ext uri="{FF2B5EF4-FFF2-40B4-BE49-F238E27FC236}">
              <a16:creationId xmlns:a16="http://schemas.microsoft.com/office/drawing/2014/main" id="{40D8E91D-8294-4E36-81F6-317BA6546C49}"/>
            </a:ext>
          </a:extLst>
        </xdr:cNvPr>
        <xdr:cNvSpPr txBox="1"/>
      </xdr:nvSpPr>
      <xdr:spPr>
        <a:xfrm>
          <a:off x="5937327" y="1458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DE4AF87F-91AB-454B-84CA-576BBF6A00BF}"/>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6891BF92-5EE8-4019-8D36-DC22BEE524C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5AC7C15B-637C-449E-86C8-F6BAF36CCBF3}"/>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E3E6FCA5-A49A-477A-9BD6-2C3C94FFDF94}"/>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E6188BF-E80F-4B16-96BE-9360F74B6909}"/>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83C6B4B4-F8DA-4B26-89F5-4E6C97D278B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23E207D6-E491-46A0-8A78-D32481DA2F02}"/>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3B398C2F-6B73-4D47-943C-C0BDF09F699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917AC1FD-07D3-44C9-B65B-3EE47706B40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4CB82254-5853-457E-8300-C0DC94E45AB7}"/>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AFE8C092-2CCC-4D07-89C4-B43F89950C0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C9CC2B37-F308-437B-AC5F-FBF389C799B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47929659-245F-44C7-8B7E-AF1C840887D8}"/>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31998F44-5698-4732-83EE-34E97DAE691B}"/>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7F21CC35-3281-4A28-B3E9-5A30EEA02D5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4ED1B28B-A1AE-4888-95AF-A4EDD35CBB5C}"/>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7BBB05E-78BD-4262-BC61-3249861CE991}"/>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EE577AB5-86E9-45D1-B452-6C7F19830B4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28588C1-C568-484B-8FC9-66DCDFDEB5F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14A3FB52-4DDA-4F56-9263-5F74337C660D}"/>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7CDC211F-7A4C-4364-9D75-08568219437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1467410E-6FCF-441B-9E8D-A59172094E8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C272AD98-7676-421D-88F4-BFAD910B8CA7}"/>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37912B73-B36A-4AA4-81FE-96D013EF429F}"/>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62D5B561-6625-4610-94A8-EA42FF316F8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2721CC52-A203-4E0D-BE53-4484AFAE0A3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5B8C99-51B0-4E8E-A375-CC436051A1D5}"/>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a:extLst>
            <a:ext uri="{FF2B5EF4-FFF2-40B4-BE49-F238E27FC236}">
              <a16:creationId xmlns:a16="http://schemas.microsoft.com/office/drawing/2014/main" id="{7EBE7C01-4B30-46BF-B5FE-C12C3CC750B2}"/>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a:extLst>
            <a:ext uri="{FF2B5EF4-FFF2-40B4-BE49-F238E27FC236}">
              <a16:creationId xmlns:a16="http://schemas.microsoft.com/office/drawing/2014/main" id="{761FDBED-EBD5-4233-9070-ED47EE8DDD7D}"/>
            </a:ext>
          </a:extLst>
        </xdr:cNvPr>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a:extLst>
            <a:ext uri="{FF2B5EF4-FFF2-40B4-BE49-F238E27FC236}">
              <a16:creationId xmlns:a16="http://schemas.microsoft.com/office/drawing/2014/main" id="{E3A22F48-2347-4B3D-A542-5FD4303A57C8}"/>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a:extLst>
            <a:ext uri="{FF2B5EF4-FFF2-40B4-BE49-F238E27FC236}">
              <a16:creationId xmlns:a16="http://schemas.microsoft.com/office/drawing/2014/main" id="{745B584F-C617-4966-83E7-0BDE84B45CC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a:extLst>
            <a:ext uri="{FF2B5EF4-FFF2-40B4-BE49-F238E27FC236}">
              <a16:creationId xmlns:a16="http://schemas.microsoft.com/office/drawing/2014/main" id="{C0F0AE4A-6392-42B7-A25A-D5976F5CB072}"/>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a:extLst>
            <a:ext uri="{FF2B5EF4-FFF2-40B4-BE49-F238E27FC236}">
              <a16:creationId xmlns:a16="http://schemas.microsoft.com/office/drawing/2014/main" id="{53B340C7-F26C-4058-A90D-DA79DAA53ED6}"/>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a:extLst>
            <a:ext uri="{FF2B5EF4-FFF2-40B4-BE49-F238E27FC236}">
              <a16:creationId xmlns:a16="http://schemas.microsoft.com/office/drawing/2014/main" id="{05F5A9D7-2263-4C71-9B5B-A603CB7BBF97}"/>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a:extLst>
            <a:ext uri="{FF2B5EF4-FFF2-40B4-BE49-F238E27FC236}">
              <a16:creationId xmlns:a16="http://schemas.microsoft.com/office/drawing/2014/main" id="{E3E4AE1C-64DE-47A7-B7BF-442D303D298E}"/>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a:extLst>
            <a:ext uri="{FF2B5EF4-FFF2-40B4-BE49-F238E27FC236}">
              <a16:creationId xmlns:a16="http://schemas.microsoft.com/office/drawing/2014/main" id="{02B7EC1A-4A8C-426E-995F-47F76995AC01}"/>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a:extLst>
            <a:ext uri="{FF2B5EF4-FFF2-40B4-BE49-F238E27FC236}">
              <a16:creationId xmlns:a16="http://schemas.microsoft.com/office/drawing/2014/main" id="{6E4C1506-E4E6-4675-AF91-0465663F735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a:extLst>
            <a:ext uri="{FF2B5EF4-FFF2-40B4-BE49-F238E27FC236}">
              <a16:creationId xmlns:a16="http://schemas.microsoft.com/office/drawing/2014/main" id="{A05261E5-F753-4165-ADB7-760EE3D5704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a:extLst>
            <a:ext uri="{FF2B5EF4-FFF2-40B4-BE49-F238E27FC236}">
              <a16:creationId xmlns:a16="http://schemas.microsoft.com/office/drawing/2014/main" id="{8A078AB0-8036-4CC2-832F-FA2E4A3EDADD}"/>
            </a:ext>
          </a:extLst>
        </xdr:cNvPr>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a:extLst>
            <a:ext uri="{FF2B5EF4-FFF2-40B4-BE49-F238E27FC236}">
              <a16:creationId xmlns:a16="http://schemas.microsoft.com/office/drawing/2014/main" id="{A7DB4843-5078-4201-A844-B055B1D63C0A}"/>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一般廃棄物処理施設】&#10;有形固定資産減価償却率グラフ枠">
          <a:extLst>
            <a:ext uri="{FF2B5EF4-FFF2-40B4-BE49-F238E27FC236}">
              <a16:creationId xmlns:a16="http://schemas.microsoft.com/office/drawing/2014/main" id="{C2F39F87-0175-4C87-9E2A-80425E72B8DB}"/>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22" name="直線コネクタ 321">
          <a:extLst>
            <a:ext uri="{FF2B5EF4-FFF2-40B4-BE49-F238E27FC236}">
              <a16:creationId xmlns:a16="http://schemas.microsoft.com/office/drawing/2014/main" id="{09718DA7-FB6C-49E7-84CD-BDB02CE9E6A7}"/>
            </a:ext>
          </a:extLst>
        </xdr:cNvPr>
        <xdr:cNvCxnSpPr/>
      </xdr:nvCxnSpPr>
      <xdr:spPr>
        <a:xfrm flipV="1">
          <a:off x="14375764" y="554627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3" name="【一般廃棄物処理施設】&#10;有形固定資産減価償却率最小値テキスト">
          <a:extLst>
            <a:ext uri="{FF2B5EF4-FFF2-40B4-BE49-F238E27FC236}">
              <a16:creationId xmlns:a16="http://schemas.microsoft.com/office/drawing/2014/main" id="{BAFCC925-82EE-4416-889E-989C2441D94B}"/>
            </a:ext>
          </a:extLst>
        </xdr:cNvPr>
        <xdr:cNvSpPr txBox="1"/>
      </xdr:nvSpPr>
      <xdr:spPr>
        <a:xfrm>
          <a:off x="1441450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4" name="直線コネクタ 323">
          <a:extLst>
            <a:ext uri="{FF2B5EF4-FFF2-40B4-BE49-F238E27FC236}">
              <a16:creationId xmlns:a16="http://schemas.microsoft.com/office/drawing/2014/main" id="{CB33EDAD-265A-435F-BBBD-C05ED48B02FA}"/>
            </a:ext>
          </a:extLst>
        </xdr:cNvPr>
        <xdr:cNvCxnSpPr/>
      </xdr:nvCxnSpPr>
      <xdr:spPr>
        <a:xfrm>
          <a:off x="1428750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5" name="【一般廃棄物処理施設】&#10;有形固定資産減価償却率最大値テキスト">
          <a:extLst>
            <a:ext uri="{FF2B5EF4-FFF2-40B4-BE49-F238E27FC236}">
              <a16:creationId xmlns:a16="http://schemas.microsoft.com/office/drawing/2014/main" id="{58323566-73F9-4F1A-B2E9-B220D9E4157B}"/>
            </a:ext>
          </a:extLst>
        </xdr:cNvPr>
        <xdr:cNvSpPr txBox="1"/>
      </xdr:nvSpPr>
      <xdr:spPr>
        <a:xfrm>
          <a:off x="14414500" y="53291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6" name="直線コネクタ 325">
          <a:extLst>
            <a:ext uri="{FF2B5EF4-FFF2-40B4-BE49-F238E27FC236}">
              <a16:creationId xmlns:a16="http://schemas.microsoft.com/office/drawing/2014/main" id="{32C51D52-1D45-49D2-9F53-B8FEE11810AD}"/>
            </a:ext>
          </a:extLst>
        </xdr:cNvPr>
        <xdr:cNvCxnSpPr/>
      </xdr:nvCxnSpPr>
      <xdr:spPr>
        <a:xfrm>
          <a:off x="14287500" y="55462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7" name="【一般廃棄物処理施設】&#10;有形固定資産減価償却率平均値テキスト">
          <a:extLst>
            <a:ext uri="{FF2B5EF4-FFF2-40B4-BE49-F238E27FC236}">
              <a16:creationId xmlns:a16="http://schemas.microsoft.com/office/drawing/2014/main" id="{A7E3D3E0-94C3-4D68-8A0F-0D5B83A5C116}"/>
            </a:ext>
          </a:extLst>
        </xdr:cNvPr>
        <xdr:cNvSpPr txBox="1"/>
      </xdr:nvSpPr>
      <xdr:spPr>
        <a:xfrm>
          <a:off x="144145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8" name="フローチャート: 判断 327">
          <a:extLst>
            <a:ext uri="{FF2B5EF4-FFF2-40B4-BE49-F238E27FC236}">
              <a16:creationId xmlns:a16="http://schemas.microsoft.com/office/drawing/2014/main" id="{350E2CF8-F960-4B48-BC34-26527E904C0D}"/>
            </a:ext>
          </a:extLst>
        </xdr:cNvPr>
        <xdr:cNvSpPr/>
      </xdr:nvSpPr>
      <xdr:spPr>
        <a:xfrm>
          <a:off x="14325600" y="639572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30299</xdr:rowOff>
    </xdr:from>
    <xdr:to>
      <xdr:col>81</xdr:col>
      <xdr:colOff>101600</xdr:colOff>
      <xdr:row>38</xdr:row>
      <xdr:rowOff>131899</xdr:rowOff>
    </xdr:to>
    <xdr:sp macro="" textlink="">
      <xdr:nvSpPr>
        <xdr:cNvPr id="329" name="フローチャート: 判断 328">
          <a:extLst>
            <a:ext uri="{FF2B5EF4-FFF2-40B4-BE49-F238E27FC236}">
              <a16:creationId xmlns:a16="http://schemas.microsoft.com/office/drawing/2014/main" id="{D7A5E645-D628-487B-9057-F1E70B580009}"/>
            </a:ext>
          </a:extLst>
        </xdr:cNvPr>
        <xdr:cNvSpPr/>
      </xdr:nvSpPr>
      <xdr:spPr>
        <a:xfrm>
          <a:off x="13578840" y="640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330" name="フローチャート: 判断 329">
          <a:extLst>
            <a:ext uri="{FF2B5EF4-FFF2-40B4-BE49-F238E27FC236}">
              <a16:creationId xmlns:a16="http://schemas.microsoft.com/office/drawing/2014/main" id="{67DCAA63-6DB7-42F9-9A33-3C9A259DA974}"/>
            </a:ext>
          </a:extLst>
        </xdr:cNvPr>
        <xdr:cNvSpPr/>
      </xdr:nvSpPr>
      <xdr:spPr>
        <a:xfrm>
          <a:off x="1280414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123372</xdr:rowOff>
    </xdr:from>
    <xdr:to>
      <xdr:col>72</xdr:col>
      <xdr:colOff>38100</xdr:colOff>
      <xdr:row>38</xdr:row>
      <xdr:rowOff>53522</xdr:rowOff>
    </xdr:to>
    <xdr:sp macro="" textlink="">
      <xdr:nvSpPr>
        <xdr:cNvPr id="331" name="フローチャート: 判断 330">
          <a:extLst>
            <a:ext uri="{FF2B5EF4-FFF2-40B4-BE49-F238E27FC236}">
              <a16:creationId xmlns:a16="http://schemas.microsoft.com/office/drawing/2014/main" id="{8950D1F3-6761-493A-94C6-A9BD4083754F}"/>
            </a:ext>
          </a:extLst>
        </xdr:cNvPr>
        <xdr:cNvSpPr/>
      </xdr:nvSpPr>
      <xdr:spPr>
        <a:xfrm>
          <a:off x="12029440" y="63260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44994</xdr:rowOff>
    </xdr:from>
    <xdr:to>
      <xdr:col>67</xdr:col>
      <xdr:colOff>101600</xdr:colOff>
      <xdr:row>38</xdr:row>
      <xdr:rowOff>146594</xdr:rowOff>
    </xdr:to>
    <xdr:sp macro="" textlink="">
      <xdr:nvSpPr>
        <xdr:cNvPr id="332" name="フローチャート: 判断 331">
          <a:extLst>
            <a:ext uri="{FF2B5EF4-FFF2-40B4-BE49-F238E27FC236}">
              <a16:creationId xmlns:a16="http://schemas.microsoft.com/office/drawing/2014/main" id="{978C6051-5AA0-461F-9E9D-DE69FAC84A99}"/>
            </a:ext>
          </a:extLst>
        </xdr:cNvPr>
        <xdr:cNvSpPr/>
      </xdr:nvSpPr>
      <xdr:spPr>
        <a:xfrm>
          <a:off x="11231880" y="641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41BFAA25-87ED-4D43-909F-B20851442943}"/>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C27BBD2-B943-421F-876F-78E950E44D8D}"/>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E3CC892-1585-4076-93C9-E27AEF17AFC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73C4614E-D3E5-4EFE-A3DC-3D3F0125627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36EA259D-0BD0-4D7B-8B55-95F079EB61A9}"/>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154396</xdr:rowOff>
    </xdr:from>
    <xdr:to>
      <xdr:col>85</xdr:col>
      <xdr:colOff>177800</xdr:colOff>
      <xdr:row>40</xdr:row>
      <xdr:rowOff>84546</xdr:rowOff>
    </xdr:to>
    <xdr:sp macro="" textlink="">
      <xdr:nvSpPr>
        <xdr:cNvPr id="338" name="楕円 337">
          <a:extLst>
            <a:ext uri="{FF2B5EF4-FFF2-40B4-BE49-F238E27FC236}">
              <a16:creationId xmlns:a16="http://schemas.microsoft.com/office/drawing/2014/main" id="{BDB2091F-20D4-4743-A36C-80BF145F7ACD}"/>
            </a:ext>
          </a:extLst>
        </xdr:cNvPr>
        <xdr:cNvSpPr/>
      </xdr:nvSpPr>
      <xdr:spPr>
        <a:xfrm>
          <a:off x="14325600" y="669235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132823</xdr:rowOff>
    </xdr:from>
    <xdr:ext cx="405111" cy="259045"/>
    <xdr:sp macro="" textlink="">
      <xdr:nvSpPr>
        <xdr:cNvPr id="339" name="【一般廃棄物処理施設】&#10;有形固定資産減価償却率該当値テキスト">
          <a:extLst>
            <a:ext uri="{FF2B5EF4-FFF2-40B4-BE49-F238E27FC236}">
              <a16:creationId xmlns:a16="http://schemas.microsoft.com/office/drawing/2014/main" id="{5C572EB6-4628-459D-8A89-09E2705D63A1}"/>
            </a:ext>
          </a:extLst>
        </xdr:cNvPr>
        <xdr:cNvSpPr txBox="1"/>
      </xdr:nvSpPr>
      <xdr:spPr>
        <a:xfrm>
          <a:off x="14414500" y="667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40</xdr:row>
      <xdr:rowOff>167459</xdr:rowOff>
    </xdr:from>
    <xdr:to>
      <xdr:col>72</xdr:col>
      <xdr:colOff>38100</xdr:colOff>
      <xdr:row>41</xdr:row>
      <xdr:rowOff>97609</xdr:rowOff>
    </xdr:to>
    <xdr:sp macro="" textlink="">
      <xdr:nvSpPr>
        <xdr:cNvPr id="340" name="楕円 339">
          <a:extLst>
            <a:ext uri="{FF2B5EF4-FFF2-40B4-BE49-F238E27FC236}">
              <a16:creationId xmlns:a16="http://schemas.microsoft.com/office/drawing/2014/main" id="{CE2CBC10-5114-4A45-ADDC-08980C0F5161}"/>
            </a:ext>
          </a:extLst>
        </xdr:cNvPr>
        <xdr:cNvSpPr/>
      </xdr:nvSpPr>
      <xdr:spPr>
        <a:xfrm>
          <a:off x="12029440" y="68730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41" name="楕円 340">
          <a:extLst>
            <a:ext uri="{FF2B5EF4-FFF2-40B4-BE49-F238E27FC236}">
              <a16:creationId xmlns:a16="http://schemas.microsoft.com/office/drawing/2014/main" id="{30C68787-94BD-43EC-9E3E-450F7D7415A8}"/>
            </a:ext>
          </a:extLst>
        </xdr:cNvPr>
        <xdr:cNvSpPr/>
      </xdr:nvSpPr>
      <xdr:spPr>
        <a:xfrm>
          <a:off x="11231880" y="6630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143147</xdr:rowOff>
    </xdr:from>
    <xdr:to>
      <xdr:col>71</xdr:col>
      <xdr:colOff>177800</xdr:colOff>
      <xdr:row>41</xdr:row>
      <xdr:rowOff>46809</xdr:rowOff>
    </xdr:to>
    <xdr:cxnSp macro="">
      <xdr:nvCxnSpPr>
        <xdr:cNvPr id="342" name="直線コネクタ 341">
          <a:extLst>
            <a:ext uri="{FF2B5EF4-FFF2-40B4-BE49-F238E27FC236}">
              <a16:creationId xmlns:a16="http://schemas.microsoft.com/office/drawing/2014/main" id="{C30C5EA8-CE9D-4C86-BB96-129A1D847325}"/>
            </a:ext>
          </a:extLst>
        </xdr:cNvPr>
        <xdr:cNvCxnSpPr/>
      </xdr:nvCxnSpPr>
      <xdr:spPr>
        <a:xfrm>
          <a:off x="11282680" y="6681107"/>
          <a:ext cx="789940" cy="23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148426</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7B05D681-E864-4786-9365-F46FBECC0937}"/>
            </a:ext>
          </a:extLst>
        </xdr:cNvPr>
        <xdr:cNvSpPr txBox="1"/>
      </xdr:nvSpPr>
      <xdr:spPr>
        <a:xfrm>
          <a:off x="134372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847EF4BA-43A3-46FB-BE6F-D26BAC545B7A}"/>
            </a:ext>
          </a:extLst>
        </xdr:cNvPr>
        <xdr:cNvSpPr txBox="1"/>
      </xdr:nvSpPr>
      <xdr:spPr>
        <a:xfrm>
          <a:off x="126752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70049</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F9949C77-8159-413C-B4C4-DF115D24863F}"/>
            </a:ext>
          </a:extLst>
        </xdr:cNvPr>
        <xdr:cNvSpPr txBox="1"/>
      </xdr:nvSpPr>
      <xdr:spPr>
        <a:xfrm>
          <a:off x="11900544" y="610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163121</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043A69F9-B7D3-4982-87AE-84D04D7DB8A4}"/>
            </a:ext>
          </a:extLst>
        </xdr:cNvPr>
        <xdr:cNvSpPr txBox="1"/>
      </xdr:nvSpPr>
      <xdr:spPr>
        <a:xfrm>
          <a:off x="1110298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88736</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76E03133-1231-4BFD-86D4-3FF97597E517}"/>
            </a:ext>
          </a:extLst>
        </xdr:cNvPr>
        <xdr:cNvSpPr txBox="1"/>
      </xdr:nvSpPr>
      <xdr:spPr>
        <a:xfrm>
          <a:off x="11900544" y="696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348" name="n_4mainValue【一般廃棄物処理施設】&#10;有形固定資産減価償却率">
          <a:extLst>
            <a:ext uri="{FF2B5EF4-FFF2-40B4-BE49-F238E27FC236}">
              <a16:creationId xmlns:a16="http://schemas.microsoft.com/office/drawing/2014/main" id="{C3B700A6-08BA-4DC1-8636-0BEA8DC36251}"/>
            </a:ext>
          </a:extLst>
        </xdr:cNvPr>
        <xdr:cNvSpPr txBox="1"/>
      </xdr:nvSpPr>
      <xdr:spPr>
        <a:xfrm>
          <a:off x="11102984" y="6719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A3FD3A40-AA69-4BDE-B67A-8BF4C83BAB9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38771F77-9B74-4B9D-8984-E7BAC774394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DE5DD616-00B7-4035-883D-C33205D4F4EB}"/>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4D70A88C-AEE2-4E05-8390-313186B445A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4C64DC10-AE88-4C60-B575-0A19900DE714}"/>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5BB3CAFC-47DE-4093-82A2-F757667B9C7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514AAA17-8A67-4176-A342-FE6041B4A9B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A5E63C3D-3321-4362-99F2-8D91B9D935EF}"/>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D5AF8C87-C24B-48B8-BCC0-37E71982AA85}"/>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70E9FF58-039F-40F8-B165-A78156F7451D}"/>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CE969EFC-060B-43DF-B37D-41A4E9B5DD8B}"/>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27E5AD38-B779-4088-B4A9-AA6969A311EA}"/>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BBF05457-D366-4E15-9928-D843BFD495F2}"/>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8E3EF4EA-22C9-4B2E-A298-3B70899A0EAB}"/>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DCC13540-FAC8-4DA1-89F2-3174E6F178A5}"/>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931390B7-2317-45D0-999F-08DE8BB55021}"/>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AA755D25-D031-4DA4-AD86-7F2A33AA3F5B}"/>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10644117-8578-4C72-ACBF-461F963D4CAD}"/>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6DD3B92E-FD77-49AD-82C9-DD440548F72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8" name="テキスト ボックス 367">
          <a:extLst>
            <a:ext uri="{FF2B5EF4-FFF2-40B4-BE49-F238E27FC236}">
              <a16:creationId xmlns:a16="http://schemas.microsoft.com/office/drawing/2014/main" id="{40E9D29C-FD9D-4203-8CC3-433EDF30737B}"/>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951BDB6A-DB40-4C88-9619-3CA7EC8AC54A}"/>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0" name="テキスト ボックス 369">
          <a:extLst>
            <a:ext uri="{FF2B5EF4-FFF2-40B4-BE49-F238E27FC236}">
              <a16:creationId xmlns:a16="http://schemas.microsoft.com/office/drawing/2014/main" id="{448A5F1A-8A50-443F-AA32-3B968E7EEF31}"/>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27D480DF-D18A-4457-B24C-D1CD33E9A6FA}"/>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a:extLst>
            <a:ext uri="{FF2B5EF4-FFF2-40B4-BE49-F238E27FC236}">
              <a16:creationId xmlns:a16="http://schemas.microsoft.com/office/drawing/2014/main" id="{6BC53521-C774-4129-94A1-9279D2E5F03B}"/>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CD15C5DD-C92E-46D4-BA95-851E3343F2F2}"/>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4" name="直線コネクタ 373">
          <a:extLst>
            <a:ext uri="{FF2B5EF4-FFF2-40B4-BE49-F238E27FC236}">
              <a16:creationId xmlns:a16="http://schemas.microsoft.com/office/drawing/2014/main" id="{0D935AC6-39E4-461E-9A5F-76AAFE2CA48F}"/>
            </a:ext>
          </a:extLst>
        </xdr:cNvPr>
        <xdr:cNvCxnSpPr/>
      </xdr:nvCxnSpPr>
      <xdr:spPr>
        <a:xfrm flipV="1">
          <a:off x="19509104" y="5666118"/>
          <a:ext cx="0" cy="146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A2F7F7A4-75F7-4A4C-8432-E8C87BC69B07}"/>
            </a:ext>
          </a:extLst>
        </xdr:cNvPr>
        <xdr:cNvSpPr txBox="1"/>
      </xdr:nvSpPr>
      <xdr:spPr>
        <a:xfrm>
          <a:off x="19547840" y="7135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6" name="直線コネクタ 375">
          <a:extLst>
            <a:ext uri="{FF2B5EF4-FFF2-40B4-BE49-F238E27FC236}">
              <a16:creationId xmlns:a16="http://schemas.microsoft.com/office/drawing/2014/main" id="{C9184149-ADDC-4330-AA9D-CDD20671441A}"/>
            </a:ext>
          </a:extLst>
        </xdr:cNvPr>
        <xdr:cNvCxnSpPr/>
      </xdr:nvCxnSpPr>
      <xdr:spPr>
        <a:xfrm>
          <a:off x="19443700" y="71311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77" name="【一般廃棄物処理施設】&#10;一人当たり有形固定資産（償却資産）額最大値テキスト">
          <a:extLst>
            <a:ext uri="{FF2B5EF4-FFF2-40B4-BE49-F238E27FC236}">
              <a16:creationId xmlns:a16="http://schemas.microsoft.com/office/drawing/2014/main" id="{421856E2-9F68-4478-B23B-F04E8F5E43E9}"/>
            </a:ext>
          </a:extLst>
        </xdr:cNvPr>
        <xdr:cNvSpPr txBox="1"/>
      </xdr:nvSpPr>
      <xdr:spPr>
        <a:xfrm>
          <a:off x="19547840" y="5445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78" name="直線コネクタ 377">
          <a:extLst>
            <a:ext uri="{FF2B5EF4-FFF2-40B4-BE49-F238E27FC236}">
              <a16:creationId xmlns:a16="http://schemas.microsoft.com/office/drawing/2014/main" id="{B89D33FB-DB2D-4CE7-8B47-6AE0DFBBCFB3}"/>
            </a:ext>
          </a:extLst>
        </xdr:cNvPr>
        <xdr:cNvCxnSpPr/>
      </xdr:nvCxnSpPr>
      <xdr:spPr>
        <a:xfrm>
          <a:off x="19443700" y="56661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24F5C1D5-2DCF-4627-9723-D882B520AA87}"/>
            </a:ext>
          </a:extLst>
        </xdr:cNvPr>
        <xdr:cNvSpPr txBox="1"/>
      </xdr:nvSpPr>
      <xdr:spPr>
        <a:xfrm>
          <a:off x="19547840" y="6766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0" name="フローチャート: 判断 379">
          <a:extLst>
            <a:ext uri="{FF2B5EF4-FFF2-40B4-BE49-F238E27FC236}">
              <a16:creationId xmlns:a16="http://schemas.microsoft.com/office/drawing/2014/main" id="{22321EF5-6995-4432-8E4B-A1E14BAFD40F}"/>
            </a:ext>
          </a:extLst>
        </xdr:cNvPr>
        <xdr:cNvSpPr/>
      </xdr:nvSpPr>
      <xdr:spPr>
        <a:xfrm>
          <a:off x="19458940" y="69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41422</xdr:rowOff>
    </xdr:from>
    <xdr:to>
      <xdr:col>112</xdr:col>
      <xdr:colOff>38100</xdr:colOff>
      <xdr:row>41</xdr:row>
      <xdr:rowOff>143022</xdr:rowOff>
    </xdr:to>
    <xdr:sp macro="" textlink="">
      <xdr:nvSpPr>
        <xdr:cNvPr id="381" name="フローチャート: 判断 380">
          <a:extLst>
            <a:ext uri="{FF2B5EF4-FFF2-40B4-BE49-F238E27FC236}">
              <a16:creationId xmlns:a16="http://schemas.microsoft.com/office/drawing/2014/main" id="{F3935FD1-76BB-4743-B4C1-39DB725290E6}"/>
            </a:ext>
          </a:extLst>
        </xdr:cNvPr>
        <xdr:cNvSpPr/>
      </xdr:nvSpPr>
      <xdr:spPr>
        <a:xfrm>
          <a:off x="18735040" y="69146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49291</xdr:rowOff>
    </xdr:from>
    <xdr:to>
      <xdr:col>107</xdr:col>
      <xdr:colOff>101600</xdr:colOff>
      <xdr:row>41</xdr:row>
      <xdr:rowOff>150891</xdr:rowOff>
    </xdr:to>
    <xdr:sp macro="" textlink="">
      <xdr:nvSpPr>
        <xdr:cNvPr id="382" name="フローチャート: 判断 381">
          <a:extLst>
            <a:ext uri="{FF2B5EF4-FFF2-40B4-BE49-F238E27FC236}">
              <a16:creationId xmlns:a16="http://schemas.microsoft.com/office/drawing/2014/main" id="{4241E899-1DAC-4C2D-8191-9825078C4B93}"/>
            </a:ext>
          </a:extLst>
        </xdr:cNvPr>
        <xdr:cNvSpPr/>
      </xdr:nvSpPr>
      <xdr:spPr>
        <a:xfrm>
          <a:off x="17937480" y="6922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61513</xdr:rowOff>
    </xdr:from>
    <xdr:to>
      <xdr:col>102</xdr:col>
      <xdr:colOff>165100</xdr:colOff>
      <xdr:row>41</xdr:row>
      <xdr:rowOff>163113</xdr:rowOff>
    </xdr:to>
    <xdr:sp macro="" textlink="">
      <xdr:nvSpPr>
        <xdr:cNvPr id="383" name="フローチャート: 判断 382">
          <a:extLst>
            <a:ext uri="{FF2B5EF4-FFF2-40B4-BE49-F238E27FC236}">
              <a16:creationId xmlns:a16="http://schemas.microsoft.com/office/drawing/2014/main" id="{2DA2AC72-3C0B-482E-BB9F-B9CBDDBDC9E3}"/>
            </a:ext>
          </a:extLst>
        </xdr:cNvPr>
        <xdr:cNvSpPr/>
      </xdr:nvSpPr>
      <xdr:spPr>
        <a:xfrm>
          <a:off x="17162780" y="6934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10958</xdr:rowOff>
    </xdr:from>
    <xdr:to>
      <xdr:col>98</xdr:col>
      <xdr:colOff>38100</xdr:colOff>
      <xdr:row>41</xdr:row>
      <xdr:rowOff>112558</xdr:rowOff>
    </xdr:to>
    <xdr:sp macro="" textlink="">
      <xdr:nvSpPr>
        <xdr:cNvPr id="384" name="フローチャート: 判断 383">
          <a:extLst>
            <a:ext uri="{FF2B5EF4-FFF2-40B4-BE49-F238E27FC236}">
              <a16:creationId xmlns:a16="http://schemas.microsoft.com/office/drawing/2014/main" id="{E37A8E55-40AE-4D70-9478-1D97910BDDA5}"/>
            </a:ext>
          </a:extLst>
        </xdr:cNvPr>
        <xdr:cNvSpPr/>
      </xdr:nvSpPr>
      <xdr:spPr>
        <a:xfrm>
          <a:off x="16388080" y="688419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395EE603-7F4B-43FF-9656-B99C942792A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AAE5378E-5E64-40F2-BE99-C91BC884F4B5}"/>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251DEBA8-F26D-4DE4-B8A4-1E0A9CFCA60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9A1E4C3B-1F8E-449D-8B81-74D8133C181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6595A4F4-EF24-47A7-98E4-20925848F434}"/>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63910</xdr:rowOff>
    </xdr:from>
    <xdr:to>
      <xdr:col>116</xdr:col>
      <xdr:colOff>114300</xdr:colOff>
      <xdr:row>41</xdr:row>
      <xdr:rowOff>165510</xdr:rowOff>
    </xdr:to>
    <xdr:sp macro="" textlink="">
      <xdr:nvSpPr>
        <xdr:cNvPr id="390" name="楕円 389">
          <a:extLst>
            <a:ext uri="{FF2B5EF4-FFF2-40B4-BE49-F238E27FC236}">
              <a16:creationId xmlns:a16="http://schemas.microsoft.com/office/drawing/2014/main" id="{E83CC4B8-51A1-46AE-8B83-EBF29C10A958}"/>
            </a:ext>
          </a:extLst>
        </xdr:cNvPr>
        <xdr:cNvSpPr/>
      </xdr:nvSpPr>
      <xdr:spPr>
        <a:xfrm>
          <a:off x="19458940" y="69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42337</xdr:rowOff>
    </xdr:from>
    <xdr:ext cx="599010" cy="259045"/>
    <xdr:sp macro="" textlink="">
      <xdr:nvSpPr>
        <xdr:cNvPr id="391" name="【一般廃棄物処理施設】&#10;一人当たり有形固定資産（償却資産）額該当値テキスト">
          <a:extLst>
            <a:ext uri="{FF2B5EF4-FFF2-40B4-BE49-F238E27FC236}">
              <a16:creationId xmlns:a16="http://schemas.microsoft.com/office/drawing/2014/main" id="{E1E7422C-2F7D-4D14-9152-24E11B90FA5E}"/>
            </a:ext>
          </a:extLst>
        </xdr:cNvPr>
        <xdr:cNvSpPr txBox="1"/>
      </xdr:nvSpPr>
      <xdr:spPr>
        <a:xfrm>
          <a:off x="19547840" y="691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96658</xdr:rowOff>
    </xdr:from>
    <xdr:to>
      <xdr:col>102</xdr:col>
      <xdr:colOff>165100</xdr:colOff>
      <xdr:row>42</xdr:row>
      <xdr:rowOff>26808</xdr:rowOff>
    </xdr:to>
    <xdr:sp macro="" textlink="">
      <xdr:nvSpPr>
        <xdr:cNvPr id="392" name="楕円 391">
          <a:extLst>
            <a:ext uri="{FF2B5EF4-FFF2-40B4-BE49-F238E27FC236}">
              <a16:creationId xmlns:a16="http://schemas.microsoft.com/office/drawing/2014/main" id="{DB24F979-D611-4114-8597-089139FD7CA7}"/>
            </a:ext>
          </a:extLst>
        </xdr:cNvPr>
        <xdr:cNvSpPr/>
      </xdr:nvSpPr>
      <xdr:spPr>
        <a:xfrm>
          <a:off x="17162780" y="6969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141335</xdr:rowOff>
    </xdr:from>
    <xdr:to>
      <xdr:col>98</xdr:col>
      <xdr:colOff>38100</xdr:colOff>
      <xdr:row>41</xdr:row>
      <xdr:rowOff>71485</xdr:rowOff>
    </xdr:to>
    <xdr:sp macro="" textlink="">
      <xdr:nvSpPr>
        <xdr:cNvPr id="393" name="楕円 392">
          <a:extLst>
            <a:ext uri="{FF2B5EF4-FFF2-40B4-BE49-F238E27FC236}">
              <a16:creationId xmlns:a16="http://schemas.microsoft.com/office/drawing/2014/main" id="{FD45C447-DBA3-4F51-B297-A4F87840BB95}"/>
            </a:ext>
          </a:extLst>
        </xdr:cNvPr>
        <xdr:cNvSpPr/>
      </xdr:nvSpPr>
      <xdr:spPr>
        <a:xfrm>
          <a:off x="16388080" y="6846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20685</xdr:rowOff>
    </xdr:from>
    <xdr:to>
      <xdr:col>102</xdr:col>
      <xdr:colOff>114300</xdr:colOff>
      <xdr:row>41</xdr:row>
      <xdr:rowOff>147458</xdr:rowOff>
    </xdr:to>
    <xdr:cxnSp macro="">
      <xdr:nvCxnSpPr>
        <xdr:cNvPr id="394" name="直線コネクタ 393">
          <a:extLst>
            <a:ext uri="{FF2B5EF4-FFF2-40B4-BE49-F238E27FC236}">
              <a16:creationId xmlns:a16="http://schemas.microsoft.com/office/drawing/2014/main" id="{F97BF69B-3FC5-4F69-A225-802190DB8715}"/>
            </a:ext>
          </a:extLst>
        </xdr:cNvPr>
        <xdr:cNvCxnSpPr/>
      </xdr:nvCxnSpPr>
      <xdr:spPr>
        <a:xfrm>
          <a:off x="16431260" y="6893925"/>
          <a:ext cx="782320" cy="12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159549</xdr:rowOff>
    </xdr:from>
    <xdr:ext cx="599010" cy="259045"/>
    <xdr:sp macro="" textlink="">
      <xdr:nvSpPr>
        <xdr:cNvPr id="395" name="n_1aveValue【一般廃棄物処理施設】&#10;一人当たり有形固定資産（償却資産）額">
          <a:extLst>
            <a:ext uri="{FF2B5EF4-FFF2-40B4-BE49-F238E27FC236}">
              <a16:creationId xmlns:a16="http://schemas.microsoft.com/office/drawing/2014/main" id="{7DFF5317-6A30-4FC3-A708-292F84D13B84}"/>
            </a:ext>
          </a:extLst>
        </xdr:cNvPr>
        <xdr:cNvSpPr txBox="1"/>
      </xdr:nvSpPr>
      <xdr:spPr>
        <a:xfrm>
          <a:off x="18496495" y="669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167418</xdr:rowOff>
    </xdr:from>
    <xdr:ext cx="599010" cy="259045"/>
    <xdr:sp macro="" textlink="">
      <xdr:nvSpPr>
        <xdr:cNvPr id="396" name="n_2aveValue【一般廃棄物処理施設】&#10;一人当たり有形固定資産（償却資産）額">
          <a:extLst>
            <a:ext uri="{FF2B5EF4-FFF2-40B4-BE49-F238E27FC236}">
              <a16:creationId xmlns:a16="http://schemas.microsoft.com/office/drawing/2014/main" id="{5CB79734-14C3-409B-8323-AC8E10A30540}"/>
            </a:ext>
          </a:extLst>
        </xdr:cNvPr>
        <xdr:cNvSpPr txBox="1"/>
      </xdr:nvSpPr>
      <xdr:spPr>
        <a:xfrm>
          <a:off x="17734495" y="6705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8190</xdr:rowOff>
    </xdr:from>
    <xdr:ext cx="599010" cy="259045"/>
    <xdr:sp macro="" textlink="">
      <xdr:nvSpPr>
        <xdr:cNvPr id="397" name="n_3aveValue【一般廃棄物処理施設】&#10;一人当たり有形固定資産（償却資産）額">
          <a:extLst>
            <a:ext uri="{FF2B5EF4-FFF2-40B4-BE49-F238E27FC236}">
              <a16:creationId xmlns:a16="http://schemas.microsoft.com/office/drawing/2014/main" id="{19838EA4-5F7F-4159-83D5-D73A5FF58C1E}"/>
            </a:ext>
          </a:extLst>
        </xdr:cNvPr>
        <xdr:cNvSpPr txBox="1"/>
      </xdr:nvSpPr>
      <xdr:spPr>
        <a:xfrm>
          <a:off x="16936935" y="671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103685</xdr:rowOff>
    </xdr:from>
    <xdr:ext cx="599010" cy="259045"/>
    <xdr:sp macro="" textlink="">
      <xdr:nvSpPr>
        <xdr:cNvPr id="398" name="n_4aveValue【一般廃棄物処理施設】&#10;一人当たり有形固定資産（償却資産）額">
          <a:extLst>
            <a:ext uri="{FF2B5EF4-FFF2-40B4-BE49-F238E27FC236}">
              <a16:creationId xmlns:a16="http://schemas.microsoft.com/office/drawing/2014/main" id="{0CBEC4D8-AEB1-41FE-96AD-D2E50A474FE9}"/>
            </a:ext>
          </a:extLst>
        </xdr:cNvPr>
        <xdr:cNvSpPr txBox="1"/>
      </xdr:nvSpPr>
      <xdr:spPr>
        <a:xfrm>
          <a:off x="16162235" y="6976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17935</xdr:rowOff>
    </xdr:from>
    <xdr:ext cx="599010" cy="259045"/>
    <xdr:sp macro="" textlink="">
      <xdr:nvSpPr>
        <xdr:cNvPr id="399" name="n_3mainValue【一般廃棄物処理施設】&#10;一人当たり有形固定資産（償却資産）額">
          <a:extLst>
            <a:ext uri="{FF2B5EF4-FFF2-40B4-BE49-F238E27FC236}">
              <a16:creationId xmlns:a16="http://schemas.microsoft.com/office/drawing/2014/main" id="{52344F99-1536-41EE-8CFA-A41D6DAD5218}"/>
            </a:ext>
          </a:extLst>
        </xdr:cNvPr>
        <xdr:cNvSpPr txBox="1"/>
      </xdr:nvSpPr>
      <xdr:spPr>
        <a:xfrm>
          <a:off x="16936935" y="705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88012</xdr:rowOff>
    </xdr:from>
    <xdr:ext cx="599010" cy="259045"/>
    <xdr:sp macro="" textlink="">
      <xdr:nvSpPr>
        <xdr:cNvPr id="400" name="n_4mainValue【一般廃棄物処理施設】&#10;一人当たり有形固定資産（償却資産）額">
          <a:extLst>
            <a:ext uri="{FF2B5EF4-FFF2-40B4-BE49-F238E27FC236}">
              <a16:creationId xmlns:a16="http://schemas.microsoft.com/office/drawing/2014/main" id="{2AA0D8D5-F836-4BA3-922A-D792897E4FD1}"/>
            </a:ext>
          </a:extLst>
        </xdr:cNvPr>
        <xdr:cNvSpPr txBox="1"/>
      </xdr:nvSpPr>
      <xdr:spPr>
        <a:xfrm>
          <a:off x="16162235" y="662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1" name="正方形/長方形 400">
          <a:extLst>
            <a:ext uri="{FF2B5EF4-FFF2-40B4-BE49-F238E27FC236}">
              <a16:creationId xmlns:a16="http://schemas.microsoft.com/office/drawing/2014/main" id="{8D49091E-1A9E-458B-9EF3-2143A94F0056}"/>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2" name="正方形/長方形 401">
          <a:extLst>
            <a:ext uri="{FF2B5EF4-FFF2-40B4-BE49-F238E27FC236}">
              <a16:creationId xmlns:a16="http://schemas.microsoft.com/office/drawing/2014/main" id="{9BD8630B-3C62-4879-95FC-8224F1858DFE}"/>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3" name="正方形/長方形 402">
          <a:extLst>
            <a:ext uri="{FF2B5EF4-FFF2-40B4-BE49-F238E27FC236}">
              <a16:creationId xmlns:a16="http://schemas.microsoft.com/office/drawing/2014/main" id="{ABE8C018-EB0B-4160-A0BB-22A5717D9557}"/>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4" name="正方形/長方形 403">
          <a:extLst>
            <a:ext uri="{FF2B5EF4-FFF2-40B4-BE49-F238E27FC236}">
              <a16:creationId xmlns:a16="http://schemas.microsoft.com/office/drawing/2014/main" id="{69413ECA-421D-4608-8FE2-1AE9C237395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5" name="正方形/長方形 404">
          <a:extLst>
            <a:ext uri="{FF2B5EF4-FFF2-40B4-BE49-F238E27FC236}">
              <a16:creationId xmlns:a16="http://schemas.microsoft.com/office/drawing/2014/main" id="{10EEC925-9297-46FB-ABEC-456D0CF67394}"/>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6" name="正方形/長方形 405">
          <a:extLst>
            <a:ext uri="{FF2B5EF4-FFF2-40B4-BE49-F238E27FC236}">
              <a16:creationId xmlns:a16="http://schemas.microsoft.com/office/drawing/2014/main" id="{A1BC6796-2A59-43AF-826C-135B2487685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7" name="正方形/長方形 406">
          <a:extLst>
            <a:ext uri="{FF2B5EF4-FFF2-40B4-BE49-F238E27FC236}">
              <a16:creationId xmlns:a16="http://schemas.microsoft.com/office/drawing/2014/main" id="{1DA3CF75-8284-4E84-9C92-26D7603F31CD}"/>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8" name="正方形/長方形 407">
          <a:extLst>
            <a:ext uri="{FF2B5EF4-FFF2-40B4-BE49-F238E27FC236}">
              <a16:creationId xmlns:a16="http://schemas.microsoft.com/office/drawing/2014/main" id="{A1392DFF-037C-44D7-AA04-3839F319D0F8}"/>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9" name="テキスト ボックス 408">
          <a:extLst>
            <a:ext uri="{FF2B5EF4-FFF2-40B4-BE49-F238E27FC236}">
              <a16:creationId xmlns:a16="http://schemas.microsoft.com/office/drawing/2014/main" id="{66D57D45-3672-4488-B5C6-4E817473A195}"/>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0" name="直線コネクタ 409">
          <a:extLst>
            <a:ext uri="{FF2B5EF4-FFF2-40B4-BE49-F238E27FC236}">
              <a16:creationId xmlns:a16="http://schemas.microsoft.com/office/drawing/2014/main" id="{15CE841F-CADC-4BB4-AC2D-E4B69A4666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1" name="テキスト ボックス 410">
          <a:extLst>
            <a:ext uri="{FF2B5EF4-FFF2-40B4-BE49-F238E27FC236}">
              <a16:creationId xmlns:a16="http://schemas.microsoft.com/office/drawing/2014/main" id="{C1E8A101-EFFF-4A8D-965B-229A5E16EDD6}"/>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2" name="直線コネクタ 411">
          <a:extLst>
            <a:ext uri="{FF2B5EF4-FFF2-40B4-BE49-F238E27FC236}">
              <a16:creationId xmlns:a16="http://schemas.microsoft.com/office/drawing/2014/main" id="{F8C6A4F4-9221-4191-8B94-62E5957CCE44}"/>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3" name="テキスト ボックス 412">
          <a:extLst>
            <a:ext uri="{FF2B5EF4-FFF2-40B4-BE49-F238E27FC236}">
              <a16:creationId xmlns:a16="http://schemas.microsoft.com/office/drawing/2014/main" id="{89E3AE7A-6223-4B7F-A907-B9238DC4B54E}"/>
            </a:ext>
          </a:extLst>
        </xdr:cNvPr>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4" name="直線コネクタ 413">
          <a:extLst>
            <a:ext uri="{FF2B5EF4-FFF2-40B4-BE49-F238E27FC236}">
              <a16:creationId xmlns:a16="http://schemas.microsoft.com/office/drawing/2014/main" id="{9CC0D0C2-59B9-4D67-AA26-710429E2B9A9}"/>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5" name="テキスト ボックス 414">
          <a:extLst>
            <a:ext uri="{FF2B5EF4-FFF2-40B4-BE49-F238E27FC236}">
              <a16:creationId xmlns:a16="http://schemas.microsoft.com/office/drawing/2014/main" id="{1F0AD2BB-E823-4C7F-BC15-34CB7CF19906}"/>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6" name="直線コネクタ 415">
          <a:extLst>
            <a:ext uri="{FF2B5EF4-FFF2-40B4-BE49-F238E27FC236}">
              <a16:creationId xmlns:a16="http://schemas.microsoft.com/office/drawing/2014/main" id="{962EAF92-3780-4171-A647-315C7027DEC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17" name="テキスト ボックス 416">
          <a:extLst>
            <a:ext uri="{FF2B5EF4-FFF2-40B4-BE49-F238E27FC236}">
              <a16:creationId xmlns:a16="http://schemas.microsoft.com/office/drawing/2014/main" id="{1A1125A4-B47B-47C0-91A8-55D929104CE6}"/>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18" name="直線コネクタ 417">
          <a:extLst>
            <a:ext uri="{FF2B5EF4-FFF2-40B4-BE49-F238E27FC236}">
              <a16:creationId xmlns:a16="http://schemas.microsoft.com/office/drawing/2014/main" id="{31C91CB0-B7A4-4715-A92D-E3439C135F85}"/>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19" name="テキスト ボックス 418">
          <a:extLst>
            <a:ext uri="{FF2B5EF4-FFF2-40B4-BE49-F238E27FC236}">
              <a16:creationId xmlns:a16="http://schemas.microsoft.com/office/drawing/2014/main" id="{8814B39F-DF08-4976-B494-DF5CB645C471}"/>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0" name="直線コネクタ 419">
          <a:extLst>
            <a:ext uri="{FF2B5EF4-FFF2-40B4-BE49-F238E27FC236}">
              <a16:creationId xmlns:a16="http://schemas.microsoft.com/office/drawing/2014/main" id="{7DBF547F-5BC3-455E-ACB3-FA088BCFDB14}"/>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1" name="テキスト ボックス 420">
          <a:extLst>
            <a:ext uri="{FF2B5EF4-FFF2-40B4-BE49-F238E27FC236}">
              <a16:creationId xmlns:a16="http://schemas.microsoft.com/office/drawing/2014/main" id="{E3145831-8465-44C1-9F21-B3B02E491F75}"/>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2" name="直線コネクタ 421">
          <a:extLst>
            <a:ext uri="{FF2B5EF4-FFF2-40B4-BE49-F238E27FC236}">
              <a16:creationId xmlns:a16="http://schemas.microsoft.com/office/drawing/2014/main" id="{C0BD2964-7EBC-410E-9DAD-00E821B82B7E}"/>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3" name="テキスト ボックス 422">
          <a:extLst>
            <a:ext uri="{FF2B5EF4-FFF2-40B4-BE49-F238E27FC236}">
              <a16:creationId xmlns:a16="http://schemas.microsoft.com/office/drawing/2014/main" id="{D723311A-BBAA-4516-ADC6-26FA978B207F}"/>
            </a:ext>
          </a:extLst>
        </xdr:cNvPr>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4" name="直線コネクタ 423">
          <a:extLst>
            <a:ext uri="{FF2B5EF4-FFF2-40B4-BE49-F238E27FC236}">
              <a16:creationId xmlns:a16="http://schemas.microsoft.com/office/drawing/2014/main" id="{793D4E75-037F-4DF7-B611-93CF84ED30EE}"/>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5" name="【保健センター・保健所】&#10;有形固定資産減価償却率グラフ枠">
          <a:extLst>
            <a:ext uri="{FF2B5EF4-FFF2-40B4-BE49-F238E27FC236}">
              <a16:creationId xmlns:a16="http://schemas.microsoft.com/office/drawing/2014/main" id="{FE52643A-B9D0-44B1-8BD7-51F755A357BB}"/>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130628</xdr:rowOff>
    </xdr:to>
    <xdr:cxnSp macro="">
      <xdr:nvCxnSpPr>
        <xdr:cNvPr id="426" name="直線コネクタ 425">
          <a:extLst>
            <a:ext uri="{FF2B5EF4-FFF2-40B4-BE49-F238E27FC236}">
              <a16:creationId xmlns:a16="http://schemas.microsoft.com/office/drawing/2014/main" id="{2DC7F615-86C9-4C56-BE21-695D68AA89FB}"/>
            </a:ext>
          </a:extLst>
        </xdr:cNvPr>
        <xdr:cNvCxnSpPr/>
      </xdr:nvCxnSpPr>
      <xdr:spPr>
        <a:xfrm flipV="1">
          <a:off x="14375764" y="9387840"/>
          <a:ext cx="0" cy="1471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427" name="【保健センター・保健所】&#10;有形固定資産減価償却率最小値テキスト">
          <a:extLst>
            <a:ext uri="{FF2B5EF4-FFF2-40B4-BE49-F238E27FC236}">
              <a16:creationId xmlns:a16="http://schemas.microsoft.com/office/drawing/2014/main" id="{7BFDB6DD-A3C4-4D28-8800-21ABDEA3F621}"/>
            </a:ext>
          </a:extLst>
        </xdr:cNvPr>
        <xdr:cNvSpPr txBox="1"/>
      </xdr:nvSpPr>
      <xdr:spPr>
        <a:xfrm>
          <a:off x="14414500" y="1086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428" name="直線コネクタ 427">
          <a:extLst>
            <a:ext uri="{FF2B5EF4-FFF2-40B4-BE49-F238E27FC236}">
              <a16:creationId xmlns:a16="http://schemas.microsoft.com/office/drawing/2014/main" id="{6A9DAB67-2AA9-4528-AA9C-CE9AEAFE314D}"/>
            </a:ext>
          </a:extLst>
        </xdr:cNvPr>
        <xdr:cNvCxnSpPr/>
      </xdr:nvCxnSpPr>
      <xdr:spPr>
        <a:xfrm>
          <a:off x="14287500" y="108595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429" name="【保健センター・保健所】&#10;有形固定資産減価償却率最大値テキスト">
          <a:extLst>
            <a:ext uri="{FF2B5EF4-FFF2-40B4-BE49-F238E27FC236}">
              <a16:creationId xmlns:a16="http://schemas.microsoft.com/office/drawing/2014/main" id="{9BDC15CF-4A0C-451C-9685-C65728C1D791}"/>
            </a:ext>
          </a:extLst>
        </xdr:cNvPr>
        <xdr:cNvSpPr txBox="1"/>
      </xdr:nvSpPr>
      <xdr:spPr>
        <a:xfrm>
          <a:off x="14414500" y="91706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430" name="直線コネクタ 429">
          <a:extLst>
            <a:ext uri="{FF2B5EF4-FFF2-40B4-BE49-F238E27FC236}">
              <a16:creationId xmlns:a16="http://schemas.microsoft.com/office/drawing/2014/main" id="{195C6D42-D926-4BE6-AFEE-ED8B1B92C027}"/>
            </a:ext>
          </a:extLst>
        </xdr:cNvPr>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159493</xdr:rowOff>
    </xdr:from>
    <xdr:ext cx="405111" cy="259045"/>
    <xdr:sp macro="" textlink="">
      <xdr:nvSpPr>
        <xdr:cNvPr id="431" name="【保健センター・保健所】&#10;有形固定資産減価償却率平均値テキスト">
          <a:extLst>
            <a:ext uri="{FF2B5EF4-FFF2-40B4-BE49-F238E27FC236}">
              <a16:creationId xmlns:a16="http://schemas.microsoft.com/office/drawing/2014/main" id="{231A9119-DBFB-4D24-A167-D8C7F8471DA7}"/>
            </a:ext>
          </a:extLst>
        </xdr:cNvPr>
        <xdr:cNvSpPr txBox="1"/>
      </xdr:nvSpPr>
      <xdr:spPr>
        <a:xfrm>
          <a:off x="14414500" y="10050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9616</xdr:rowOff>
    </xdr:from>
    <xdr:to>
      <xdr:col>85</xdr:col>
      <xdr:colOff>177800</xdr:colOff>
      <xdr:row>60</xdr:row>
      <xdr:rowOff>111216</xdr:rowOff>
    </xdr:to>
    <xdr:sp macro="" textlink="">
      <xdr:nvSpPr>
        <xdr:cNvPr id="432" name="フローチャート: 判断 431">
          <a:extLst>
            <a:ext uri="{FF2B5EF4-FFF2-40B4-BE49-F238E27FC236}">
              <a16:creationId xmlns:a16="http://schemas.microsoft.com/office/drawing/2014/main" id="{BCC87E2E-CBA5-4F47-9746-21DC38DC6647}"/>
            </a:ext>
          </a:extLst>
        </xdr:cNvPr>
        <xdr:cNvSpPr/>
      </xdr:nvSpPr>
      <xdr:spPr>
        <a:xfrm>
          <a:off x="14325600" y="1006801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148409</xdr:rowOff>
    </xdr:from>
    <xdr:to>
      <xdr:col>81</xdr:col>
      <xdr:colOff>101600</xdr:colOff>
      <xdr:row>60</xdr:row>
      <xdr:rowOff>78559</xdr:rowOff>
    </xdr:to>
    <xdr:sp macro="" textlink="">
      <xdr:nvSpPr>
        <xdr:cNvPr id="433" name="フローチャート: 判断 432">
          <a:extLst>
            <a:ext uri="{FF2B5EF4-FFF2-40B4-BE49-F238E27FC236}">
              <a16:creationId xmlns:a16="http://schemas.microsoft.com/office/drawing/2014/main" id="{E63BAD38-AE36-4323-8A37-8DF149EF6CCF}"/>
            </a:ext>
          </a:extLst>
        </xdr:cNvPr>
        <xdr:cNvSpPr/>
      </xdr:nvSpPr>
      <xdr:spPr>
        <a:xfrm>
          <a:off x="13578840" y="10039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122283</xdr:rowOff>
    </xdr:from>
    <xdr:to>
      <xdr:col>76</xdr:col>
      <xdr:colOff>165100</xdr:colOff>
      <xdr:row>60</xdr:row>
      <xdr:rowOff>52433</xdr:rowOff>
    </xdr:to>
    <xdr:sp macro="" textlink="">
      <xdr:nvSpPr>
        <xdr:cNvPr id="434" name="フローチャート: 判断 433">
          <a:extLst>
            <a:ext uri="{FF2B5EF4-FFF2-40B4-BE49-F238E27FC236}">
              <a16:creationId xmlns:a16="http://schemas.microsoft.com/office/drawing/2014/main" id="{BE086EC6-E411-4546-9F0B-44212C1CE693}"/>
            </a:ext>
          </a:extLst>
        </xdr:cNvPr>
        <xdr:cNvSpPr/>
      </xdr:nvSpPr>
      <xdr:spPr>
        <a:xfrm>
          <a:off x="12804140" y="100130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435" name="フローチャート: 判断 434">
          <a:extLst>
            <a:ext uri="{FF2B5EF4-FFF2-40B4-BE49-F238E27FC236}">
              <a16:creationId xmlns:a16="http://schemas.microsoft.com/office/drawing/2014/main" id="{9852D17E-C9A7-4B10-B030-49E17265255C}"/>
            </a:ext>
          </a:extLst>
        </xdr:cNvPr>
        <xdr:cNvSpPr/>
      </xdr:nvSpPr>
      <xdr:spPr>
        <a:xfrm>
          <a:off x="12029440" y="99558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55335</xdr:rowOff>
    </xdr:from>
    <xdr:to>
      <xdr:col>67</xdr:col>
      <xdr:colOff>101600</xdr:colOff>
      <xdr:row>59</xdr:row>
      <xdr:rowOff>156935</xdr:rowOff>
    </xdr:to>
    <xdr:sp macro="" textlink="">
      <xdr:nvSpPr>
        <xdr:cNvPr id="436" name="フローチャート: 判断 435">
          <a:extLst>
            <a:ext uri="{FF2B5EF4-FFF2-40B4-BE49-F238E27FC236}">
              <a16:creationId xmlns:a16="http://schemas.microsoft.com/office/drawing/2014/main" id="{8F27F894-5DFD-404D-B8FB-28A388A70058}"/>
            </a:ext>
          </a:extLst>
        </xdr:cNvPr>
        <xdr:cNvSpPr/>
      </xdr:nvSpPr>
      <xdr:spPr>
        <a:xfrm>
          <a:off x="11231880" y="994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7" name="テキスト ボックス 436">
          <a:extLst>
            <a:ext uri="{FF2B5EF4-FFF2-40B4-BE49-F238E27FC236}">
              <a16:creationId xmlns:a16="http://schemas.microsoft.com/office/drawing/2014/main" id="{4AE0E29D-7D87-46EA-B498-F6B16C324F58}"/>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8" name="テキスト ボックス 437">
          <a:extLst>
            <a:ext uri="{FF2B5EF4-FFF2-40B4-BE49-F238E27FC236}">
              <a16:creationId xmlns:a16="http://schemas.microsoft.com/office/drawing/2014/main" id="{43D6CE99-CB07-4D11-9D54-AC2020761BFE}"/>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9" name="テキスト ボックス 438">
          <a:extLst>
            <a:ext uri="{FF2B5EF4-FFF2-40B4-BE49-F238E27FC236}">
              <a16:creationId xmlns:a16="http://schemas.microsoft.com/office/drawing/2014/main" id="{D91F119D-B550-42C7-936A-D270EBF61A96}"/>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14539191-3D55-4F32-B2B4-693BA905AD8D}"/>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B53D8211-C286-4EA8-BC36-F8540C6882CB}"/>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42" name="楕円 441">
          <a:extLst>
            <a:ext uri="{FF2B5EF4-FFF2-40B4-BE49-F238E27FC236}">
              <a16:creationId xmlns:a16="http://schemas.microsoft.com/office/drawing/2014/main" id="{2B663C3F-0649-4298-8D1D-6D987CC1E84C}"/>
            </a:ext>
          </a:extLst>
        </xdr:cNvPr>
        <xdr:cNvSpPr/>
      </xdr:nvSpPr>
      <xdr:spPr>
        <a:xfrm>
          <a:off x="14325600" y="96598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43" name="【保健センター・保健所】&#10;有形固定資産減価償却率該当値テキスト">
          <a:extLst>
            <a:ext uri="{FF2B5EF4-FFF2-40B4-BE49-F238E27FC236}">
              <a16:creationId xmlns:a16="http://schemas.microsoft.com/office/drawing/2014/main" id="{FF0C81F2-2E58-4BFC-8537-4895E017688C}"/>
            </a:ext>
          </a:extLst>
        </xdr:cNvPr>
        <xdr:cNvSpPr txBox="1"/>
      </xdr:nvSpPr>
      <xdr:spPr>
        <a:xfrm>
          <a:off x="14414500"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71665</xdr:rowOff>
    </xdr:from>
    <xdr:to>
      <xdr:col>81</xdr:col>
      <xdr:colOff>101600</xdr:colOff>
      <xdr:row>58</xdr:row>
      <xdr:rowOff>1815</xdr:rowOff>
    </xdr:to>
    <xdr:sp macro="" textlink="">
      <xdr:nvSpPr>
        <xdr:cNvPr id="444" name="楕円 443">
          <a:extLst>
            <a:ext uri="{FF2B5EF4-FFF2-40B4-BE49-F238E27FC236}">
              <a16:creationId xmlns:a16="http://schemas.microsoft.com/office/drawing/2014/main" id="{9C8BA95B-DC6B-49CA-A0E9-D4543EFEE2AC}"/>
            </a:ext>
          </a:extLst>
        </xdr:cNvPr>
        <xdr:cNvSpPr/>
      </xdr:nvSpPr>
      <xdr:spPr>
        <a:xfrm>
          <a:off x="13578840" y="9627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122465</xdr:rowOff>
    </xdr:from>
    <xdr:to>
      <xdr:col>85</xdr:col>
      <xdr:colOff>127000</xdr:colOff>
      <xdr:row>57</xdr:row>
      <xdr:rowOff>155122</xdr:rowOff>
    </xdr:to>
    <xdr:cxnSp macro="">
      <xdr:nvCxnSpPr>
        <xdr:cNvPr id="445" name="直線コネクタ 444">
          <a:extLst>
            <a:ext uri="{FF2B5EF4-FFF2-40B4-BE49-F238E27FC236}">
              <a16:creationId xmlns:a16="http://schemas.microsoft.com/office/drawing/2014/main" id="{A7C1E25A-03C7-4654-8E2C-5773B18DDCDE}"/>
            </a:ext>
          </a:extLst>
        </xdr:cNvPr>
        <xdr:cNvCxnSpPr/>
      </xdr:nvCxnSpPr>
      <xdr:spPr>
        <a:xfrm>
          <a:off x="13629640" y="9677945"/>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39007</xdr:rowOff>
    </xdr:from>
    <xdr:to>
      <xdr:col>76</xdr:col>
      <xdr:colOff>165100</xdr:colOff>
      <xdr:row>57</xdr:row>
      <xdr:rowOff>140607</xdr:rowOff>
    </xdr:to>
    <xdr:sp macro="" textlink="">
      <xdr:nvSpPr>
        <xdr:cNvPr id="446" name="楕円 445">
          <a:extLst>
            <a:ext uri="{FF2B5EF4-FFF2-40B4-BE49-F238E27FC236}">
              <a16:creationId xmlns:a16="http://schemas.microsoft.com/office/drawing/2014/main" id="{384F5373-3B0A-4973-A0E2-EAE16246C176}"/>
            </a:ext>
          </a:extLst>
        </xdr:cNvPr>
        <xdr:cNvSpPr/>
      </xdr:nvSpPr>
      <xdr:spPr>
        <a:xfrm>
          <a:off x="12804140" y="959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89807</xdr:rowOff>
    </xdr:from>
    <xdr:to>
      <xdr:col>81</xdr:col>
      <xdr:colOff>50800</xdr:colOff>
      <xdr:row>57</xdr:row>
      <xdr:rowOff>122465</xdr:rowOff>
    </xdr:to>
    <xdr:cxnSp macro="">
      <xdr:nvCxnSpPr>
        <xdr:cNvPr id="447" name="直線コネクタ 446">
          <a:extLst>
            <a:ext uri="{FF2B5EF4-FFF2-40B4-BE49-F238E27FC236}">
              <a16:creationId xmlns:a16="http://schemas.microsoft.com/office/drawing/2014/main" id="{3DFBB391-FC0F-488B-B1D0-1E2147470030}"/>
            </a:ext>
          </a:extLst>
        </xdr:cNvPr>
        <xdr:cNvCxnSpPr/>
      </xdr:nvCxnSpPr>
      <xdr:spPr>
        <a:xfrm>
          <a:off x="12854940" y="9645287"/>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6350</xdr:rowOff>
    </xdr:from>
    <xdr:to>
      <xdr:col>72</xdr:col>
      <xdr:colOff>38100</xdr:colOff>
      <xdr:row>57</xdr:row>
      <xdr:rowOff>107950</xdr:rowOff>
    </xdr:to>
    <xdr:sp macro="" textlink="">
      <xdr:nvSpPr>
        <xdr:cNvPr id="448" name="楕円 447">
          <a:extLst>
            <a:ext uri="{FF2B5EF4-FFF2-40B4-BE49-F238E27FC236}">
              <a16:creationId xmlns:a16="http://schemas.microsoft.com/office/drawing/2014/main" id="{B5B89DA3-A6BF-4A63-A81F-F9CC797A2833}"/>
            </a:ext>
          </a:extLst>
        </xdr:cNvPr>
        <xdr:cNvSpPr/>
      </xdr:nvSpPr>
      <xdr:spPr>
        <a:xfrm>
          <a:off x="12029440" y="95618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57150</xdr:rowOff>
    </xdr:from>
    <xdr:to>
      <xdr:col>76</xdr:col>
      <xdr:colOff>114300</xdr:colOff>
      <xdr:row>57</xdr:row>
      <xdr:rowOff>89807</xdr:rowOff>
    </xdr:to>
    <xdr:cxnSp macro="">
      <xdr:nvCxnSpPr>
        <xdr:cNvPr id="449" name="直線コネクタ 448">
          <a:extLst>
            <a:ext uri="{FF2B5EF4-FFF2-40B4-BE49-F238E27FC236}">
              <a16:creationId xmlns:a16="http://schemas.microsoft.com/office/drawing/2014/main" id="{F9971083-6702-4AD2-8362-3B8FB8CCAFA6}"/>
            </a:ext>
          </a:extLst>
        </xdr:cNvPr>
        <xdr:cNvCxnSpPr/>
      </xdr:nvCxnSpPr>
      <xdr:spPr>
        <a:xfrm>
          <a:off x="12072620" y="9612630"/>
          <a:ext cx="7823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145143</xdr:rowOff>
    </xdr:from>
    <xdr:to>
      <xdr:col>67</xdr:col>
      <xdr:colOff>101600</xdr:colOff>
      <xdr:row>57</xdr:row>
      <xdr:rowOff>75293</xdr:rowOff>
    </xdr:to>
    <xdr:sp macro="" textlink="">
      <xdr:nvSpPr>
        <xdr:cNvPr id="450" name="楕円 449">
          <a:extLst>
            <a:ext uri="{FF2B5EF4-FFF2-40B4-BE49-F238E27FC236}">
              <a16:creationId xmlns:a16="http://schemas.microsoft.com/office/drawing/2014/main" id="{7F4015C7-5E7D-4BEC-A361-C5CF50F35023}"/>
            </a:ext>
          </a:extLst>
        </xdr:cNvPr>
        <xdr:cNvSpPr/>
      </xdr:nvSpPr>
      <xdr:spPr>
        <a:xfrm>
          <a:off x="1123188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24493</xdr:rowOff>
    </xdr:from>
    <xdr:to>
      <xdr:col>71</xdr:col>
      <xdr:colOff>177800</xdr:colOff>
      <xdr:row>57</xdr:row>
      <xdr:rowOff>57150</xdr:rowOff>
    </xdr:to>
    <xdr:cxnSp macro="">
      <xdr:nvCxnSpPr>
        <xdr:cNvPr id="451" name="直線コネクタ 450">
          <a:extLst>
            <a:ext uri="{FF2B5EF4-FFF2-40B4-BE49-F238E27FC236}">
              <a16:creationId xmlns:a16="http://schemas.microsoft.com/office/drawing/2014/main" id="{1548C98E-70C6-4BED-80AA-A2D4F7B28A4F}"/>
            </a:ext>
          </a:extLst>
        </xdr:cNvPr>
        <xdr:cNvCxnSpPr/>
      </xdr:nvCxnSpPr>
      <xdr:spPr>
        <a:xfrm>
          <a:off x="11282680" y="9579973"/>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69686</xdr:rowOff>
    </xdr:from>
    <xdr:ext cx="405111" cy="259045"/>
    <xdr:sp macro="" textlink="">
      <xdr:nvSpPr>
        <xdr:cNvPr id="452" name="n_1aveValue【保健センター・保健所】&#10;有形固定資産減価償却率">
          <a:extLst>
            <a:ext uri="{FF2B5EF4-FFF2-40B4-BE49-F238E27FC236}">
              <a16:creationId xmlns:a16="http://schemas.microsoft.com/office/drawing/2014/main" id="{41E66CE4-CE58-4823-A612-542E057DF595}"/>
            </a:ext>
          </a:extLst>
        </xdr:cNvPr>
        <xdr:cNvSpPr txBox="1"/>
      </xdr:nvSpPr>
      <xdr:spPr>
        <a:xfrm>
          <a:off x="134372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43560</xdr:rowOff>
    </xdr:from>
    <xdr:ext cx="405111" cy="259045"/>
    <xdr:sp macro="" textlink="">
      <xdr:nvSpPr>
        <xdr:cNvPr id="453" name="n_2aveValue【保健センター・保健所】&#10;有形固定資産減価償却率">
          <a:extLst>
            <a:ext uri="{FF2B5EF4-FFF2-40B4-BE49-F238E27FC236}">
              <a16:creationId xmlns:a16="http://schemas.microsoft.com/office/drawing/2014/main" id="{F402AEF3-DB09-46ED-B46F-B79E6C36FB25}"/>
            </a:ext>
          </a:extLst>
        </xdr:cNvPr>
        <xdr:cNvSpPr txBox="1"/>
      </xdr:nvSpPr>
      <xdr:spPr>
        <a:xfrm>
          <a:off x="1267524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454" name="n_3aveValue【保健センター・保健所】&#10;有形固定資産減価償却率">
          <a:extLst>
            <a:ext uri="{FF2B5EF4-FFF2-40B4-BE49-F238E27FC236}">
              <a16:creationId xmlns:a16="http://schemas.microsoft.com/office/drawing/2014/main" id="{83BDBA78-853F-4D1D-B04E-77F6F8096760}"/>
            </a:ext>
          </a:extLst>
        </xdr:cNvPr>
        <xdr:cNvSpPr txBox="1"/>
      </xdr:nvSpPr>
      <xdr:spPr>
        <a:xfrm>
          <a:off x="11900544" y="10048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455" name="n_4aveValue【保健センター・保健所】&#10;有形固定資産減価償却率">
          <a:extLst>
            <a:ext uri="{FF2B5EF4-FFF2-40B4-BE49-F238E27FC236}">
              <a16:creationId xmlns:a16="http://schemas.microsoft.com/office/drawing/2014/main" id="{228784FF-CE1D-4A24-AEE5-5194EA09D442}"/>
            </a:ext>
          </a:extLst>
        </xdr:cNvPr>
        <xdr:cNvSpPr txBox="1"/>
      </xdr:nvSpPr>
      <xdr:spPr>
        <a:xfrm>
          <a:off x="11102984" y="1003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18342</xdr:rowOff>
    </xdr:from>
    <xdr:ext cx="405111" cy="259045"/>
    <xdr:sp macro="" textlink="">
      <xdr:nvSpPr>
        <xdr:cNvPr id="456" name="n_1mainValue【保健センター・保健所】&#10;有形固定資産減価償却率">
          <a:extLst>
            <a:ext uri="{FF2B5EF4-FFF2-40B4-BE49-F238E27FC236}">
              <a16:creationId xmlns:a16="http://schemas.microsoft.com/office/drawing/2014/main" id="{4B762D1B-8999-4EBF-B41B-2DC4181D0731}"/>
            </a:ext>
          </a:extLst>
        </xdr:cNvPr>
        <xdr:cNvSpPr txBox="1"/>
      </xdr:nvSpPr>
      <xdr:spPr>
        <a:xfrm>
          <a:off x="13437244" y="940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157134</xdr:rowOff>
    </xdr:from>
    <xdr:ext cx="405111" cy="259045"/>
    <xdr:sp macro="" textlink="">
      <xdr:nvSpPr>
        <xdr:cNvPr id="457" name="n_2mainValue【保健センター・保健所】&#10;有形固定資産減価償却率">
          <a:extLst>
            <a:ext uri="{FF2B5EF4-FFF2-40B4-BE49-F238E27FC236}">
              <a16:creationId xmlns:a16="http://schemas.microsoft.com/office/drawing/2014/main" id="{A2CAA5D5-1E68-4396-8E6E-09AD6050111A}"/>
            </a:ext>
          </a:extLst>
        </xdr:cNvPr>
        <xdr:cNvSpPr txBox="1"/>
      </xdr:nvSpPr>
      <xdr:spPr>
        <a:xfrm>
          <a:off x="12675244" y="937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124477</xdr:rowOff>
    </xdr:from>
    <xdr:ext cx="405111" cy="259045"/>
    <xdr:sp macro="" textlink="">
      <xdr:nvSpPr>
        <xdr:cNvPr id="458" name="n_3mainValue【保健センター・保健所】&#10;有形固定資産減価償却率">
          <a:extLst>
            <a:ext uri="{FF2B5EF4-FFF2-40B4-BE49-F238E27FC236}">
              <a16:creationId xmlns:a16="http://schemas.microsoft.com/office/drawing/2014/main" id="{944C7830-142D-45D4-8BB5-BBD0F82C17C7}"/>
            </a:ext>
          </a:extLst>
        </xdr:cNvPr>
        <xdr:cNvSpPr txBox="1"/>
      </xdr:nvSpPr>
      <xdr:spPr>
        <a:xfrm>
          <a:off x="11900544" y="934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91820</xdr:rowOff>
    </xdr:from>
    <xdr:ext cx="405111" cy="259045"/>
    <xdr:sp macro="" textlink="">
      <xdr:nvSpPr>
        <xdr:cNvPr id="459" name="n_4mainValue【保健センター・保健所】&#10;有形固定資産減価償却率">
          <a:extLst>
            <a:ext uri="{FF2B5EF4-FFF2-40B4-BE49-F238E27FC236}">
              <a16:creationId xmlns:a16="http://schemas.microsoft.com/office/drawing/2014/main" id="{403E54E6-6C6F-412B-A10A-1399767BBD2B}"/>
            </a:ext>
          </a:extLst>
        </xdr:cNvPr>
        <xdr:cNvSpPr txBox="1"/>
      </xdr:nvSpPr>
      <xdr:spPr>
        <a:xfrm>
          <a:off x="11102984" y="931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a:extLst>
            <a:ext uri="{FF2B5EF4-FFF2-40B4-BE49-F238E27FC236}">
              <a16:creationId xmlns:a16="http://schemas.microsoft.com/office/drawing/2014/main" id="{8A85D897-6596-4924-8B65-7380B0AB2169}"/>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a:extLst>
            <a:ext uri="{FF2B5EF4-FFF2-40B4-BE49-F238E27FC236}">
              <a16:creationId xmlns:a16="http://schemas.microsoft.com/office/drawing/2014/main" id="{C3C9737C-1AA5-44A3-9C30-BEA4E977F12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a:extLst>
            <a:ext uri="{FF2B5EF4-FFF2-40B4-BE49-F238E27FC236}">
              <a16:creationId xmlns:a16="http://schemas.microsoft.com/office/drawing/2014/main" id="{2CE0D8CA-C0A9-49FE-B783-F23E14FD38B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a:extLst>
            <a:ext uri="{FF2B5EF4-FFF2-40B4-BE49-F238E27FC236}">
              <a16:creationId xmlns:a16="http://schemas.microsoft.com/office/drawing/2014/main" id="{21E85CD3-6751-4CD3-AE0F-8BE44160027E}"/>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a:extLst>
            <a:ext uri="{FF2B5EF4-FFF2-40B4-BE49-F238E27FC236}">
              <a16:creationId xmlns:a16="http://schemas.microsoft.com/office/drawing/2014/main" id="{BBFFCDCC-4B65-4E5F-9218-87825073678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a:extLst>
            <a:ext uri="{FF2B5EF4-FFF2-40B4-BE49-F238E27FC236}">
              <a16:creationId xmlns:a16="http://schemas.microsoft.com/office/drawing/2014/main" id="{6E87D28B-0367-4C5D-A9FE-6288B3F3481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a:extLst>
            <a:ext uri="{FF2B5EF4-FFF2-40B4-BE49-F238E27FC236}">
              <a16:creationId xmlns:a16="http://schemas.microsoft.com/office/drawing/2014/main" id="{50365F83-BFA2-4428-AA1B-C64F0D57D6E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a:extLst>
            <a:ext uri="{FF2B5EF4-FFF2-40B4-BE49-F238E27FC236}">
              <a16:creationId xmlns:a16="http://schemas.microsoft.com/office/drawing/2014/main" id="{8625679A-C82E-4C18-BF11-CF2E80A7EB12}"/>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a:extLst>
            <a:ext uri="{FF2B5EF4-FFF2-40B4-BE49-F238E27FC236}">
              <a16:creationId xmlns:a16="http://schemas.microsoft.com/office/drawing/2014/main" id="{F2B06E15-F857-4534-AE64-ECCF408AD792}"/>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a:extLst>
            <a:ext uri="{FF2B5EF4-FFF2-40B4-BE49-F238E27FC236}">
              <a16:creationId xmlns:a16="http://schemas.microsoft.com/office/drawing/2014/main" id="{80C89F37-4EA7-4E9B-933E-B4E565300E4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470" name="直線コネクタ 469">
          <a:extLst>
            <a:ext uri="{FF2B5EF4-FFF2-40B4-BE49-F238E27FC236}">
              <a16:creationId xmlns:a16="http://schemas.microsoft.com/office/drawing/2014/main" id="{03F273A1-2CFB-4445-8E39-475AE6226A3C}"/>
            </a:ext>
          </a:extLst>
        </xdr:cNvPr>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1" name="テキスト ボックス 470">
          <a:extLst>
            <a:ext uri="{FF2B5EF4-FFF2-40B4-BE49-F238E27FC236}">
              <a16:creationId xmlns:a16="http://schemas.microsoft.com/office/drawing/2014/main" id="{4E695E3B-1E9F-4429-BBA8-951E793DC737}"/>
            </a:ext>
          </a:extLst>
        </xdr:cNvPr>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2" name="直線コネクタ 471">
          <a:extLst>
            <a:ext uri="{FF2B5EF4-FFF2-40B4-BE49-F238E27FC236}">
              <a16:creationId xmlns:a16="http://schemas.microsoft.com/office/drawing/2014/main" id="{FF5588D5-89BF-4EC2-A3AF-3819A3A117D1}"/>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3" name="テキスト ボックス 472">
          <a:extLst>
            <a:ext uri="{FF2B5EF4-FFF2-40B4-BE49-F238E27FC236}">
              <a16:creationId xmlns:a16="http://schemas.microsoft.com/office/drawing/2014/main" id="{A72DA27E-7E93-4870-969B-F184DA4F5F3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74" name="直線コネクタ 473">
          <a:extLst>
            <a:ext uri="{FF2B5EF4-FFF2-40B4-BE49-F238E27FC236}">
              <a16:creationId xmlns:a16="http://schemas.microsoft.com/office/drawing/2014/main" id="{5DB2EBCC-4292-42C2-9AF0-1799C57453DF}"/>
            </a:ext>
          </a:extLst>
        </xdr:cNvPr>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75" name="テキスト ボックス 474">
          <a:extLst>
            <a:ext uri="{FF2B5EF4-FFF2-40B4-BE49-F238E27FC236}">
              <a16:creationId xmlns:a16="http://schemas.microsoft.com/office/drawing/2014/main" id="{89EC14CF-3A2C-4A4E-BFBE-C7585675527C}"/>
            </a:ext>
          </a:extLst>
        </xdr:cNvPr>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6" name="直線コネクタ 475">
          <a:extLst>
            <a:ext uri="{FF2B5EF4-FFF2-40B4-BE49-F238E27FC236}">
              <a16:creationId xmlns:a16="http://schemas.microsoft.com/office/drawing/2014/main" id="{A7F3B471-FD58-42EE-8B43-2EE62FB8CE71}"/>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7" name="テキスト ボックス 476">
          <a:extLst>
            <a:ext uri="{FF2B5EF4-FFF2-40B4-BE49-F238E27FC236}">
              <a16:creationId xmlns:a16="http://schemas.microsoft.com/office/drawing/2014/main" id="{0CC59E9F-E836-401F-AE39-68B49C202C34}"/>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8" name="【保健センター・保健所】&#10;一人当たり面積グラフ枠">
          <a:extLst>
            <a:ext uri="{FF2B5EF4-FFF2-40B4-BE49-F238E27FC236}">
              <a16:creationId xmlns:a16="http://schemas.microsoft.com/office/drawing/2014/main" id="{7F468241-1FB6-4DAC-848E-48C26F5AA26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42291</xdr:rowOff>
    </xdr:from>
    <xdr:to>
      <xdr:col>116</xdr:col>
      <xdr:colOff>62864</xdr:colOff>
      <xdr:row>63</xdr:row>
      <xdr:rowOff>47434</xdr:rowOff>
    </xdr:to>
    <xdr:cxnSp macro="">
      <xdr:nvCxnSpPr>
        <xdr:cNvPr id="479" name="直線コネクタ 478">
          <a:extLst>
            <a:ext uri="{FF2B5EF4-FFF2-40B4-BE49-F238E27FC236}">
              <a16:creationId xmlns:a16="http://schemas.microsoft.com/office/drawing/2014/main" id="{1FAEA7AF-DCEB-4CEB-9FD0-C0039648582E}"/>
            </a:ext>
          </a:extLst>
        </xdr:cNvPr>
        <xdr:cNvCxnSpPr/>
      </xdr:nvCxnSpPr>
      <xdr:spPr>
        <a:xfrm flipV="1">
          <a:off x="19509104" y="9430131"/>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51261</xdr:rowOff>
    </xdr:from>
    <xdr:ext cx="469744" cy="259045"/>
    <xdr:sp macro="" textlink="">
      <xdr:nvSpPr>
        <xdr:cNvPr id="480" name="【保健センター・保健所】&#10;一人当たり面積最小値テキスト">
          <a:extLst>
            <a:ext uri="{FF2B5EF4-FFF2-40B4-BE49-F238E27FC236}">
              <a16:creationId xmlns:a16="http://schemas.microsoft.com/office/drawing/2014/main" id="{7846DCF6-492C-4AFA-B060-621499DEC393}"/>
            </a:ext>
          </a:extLst>
        </xdr:cNvPr>
        <xdr:cNvSpPr txBox="1"/>
      </xdr:nvSpPr>
      <xdr:spPr>
        <a:xfrm>
          <a:off x="19547840" y="1061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47434</xdr:rowOff>
    </xdr:from>
    <xdr:to>
      <xdr:col>116</xdr:col>
      <xdr:colOff>152400</xdr:colOff>
      <xdr:row>63</xdr:row>
      <xdr:rowOff>47434</xdr:rowOff>
    </xdr:to>
    <xdr:cxnSp macro="">
      <xdr:nvCxnSpPr>
        <xdr:cNvPr id="481" name="直線コネクタ 480">
          <a:extLst>
            <a:ext uri="{FF2B5EF4-FFF2-40B4-BE49-F238E27FC236}">
              <a16:creationId xmlns:a16="http://schemas.microsoft.com/office/drawing/2014/main" id="{C1D626F3-2A9C-4B35-AB93-AB76DCEEA485}"/>
            </a:ext>
          </a:extLst>
        </xdr:cNvPr>
        <xdr:cNvCxnSpPr/>
      </xdr:nvCxnSpPr>
      <xdr:spPr>
        <a:xfrm>
          <a:off x="19443700" y="106087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160418</xdr:rowOff>
    </xdr:from>
    <xdr:ext cx="469744" cy="259045"/>
    <xdr:sp macro="" textlink="">
      <xdr:nvSpPr>
        <xdr:cNvPr id="482" name="【保健センター・保健所】&#10;一人当たり面積最大値テキスト">
          <a:extLst>
            <a:ext uri="{FF2B5EF4-FFF2-40B4-BE49-F238E27FC236}">
              <a16:creationId xmlns:a16="http://schemas.microsoft.com/office/drawing/2014/main" id="{A582C538-70ED-4EAB-A54A-DE975A5E6D69}"/>
            </a:ext>
          </a:extLst>
        </xdr:cNvPr>
        <xdr:cNvSpPr txBox="1"/>
      </xdr:nvSpPr>
      <xdr:spPr>
        <a:xfrm>
          <a:off x="19547840" y="921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42291</xdr:rowOff>
    </xdr:from>
    <xdr:to>
      <xdr:col>116</xdr:col>
      <xdr:colOff>152400</xdr:colOff>
      <xdr:row>56</xdr:row>
      <xdr:rowOff>42291</xdr:rowOff>
    </xdr:to>
    <xdr:cxnSp macro="">
      <xdr:nvCxnSpPr>
        <xdr:cNvPr id="483" name="直線コネクタ 482">
          <a:extLst>
            <a:ext uri="{FF2B5EF4-FFF2-40B4-BE49-F238E27FC236}">
              <a16:creationId xmlns:a16="http://schemas.microsoft.com/office/drawing/2014/main" id="{A220B56F-5854-4EEF-A308-62A6EC78CB10}"/>
            </a:ext>
          </a:extLst>
        </xdr:cNvPr>
        <xdr:cNvCxnSpPr/>
      </xdr:nvCxnSpPr>
      <xdr:spPr>
        <a:xfrm>
          <a:off x="19443700" y="9430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87075</xdr:rowOff>
    </xdr:from>
    <xdr:ext cx="469744" cy="259045"/>
    <xdr:sp macro="" textlink="">
      <xdr:nvSpPr>
        <xdr:cNvPr id="484" name="【保健センター・保健所】&#10;一人当たり面積平均値テキスト">
          <a:extLst>
            <a:ext uri="{FF2B5EF4-FFF2-40B4-BE49-F238E27FC236}">
              <a16:creationId xmlns:a16="http://schemas.microsoft.com/office/drawing/2014/main" id="{4C97C62C-6F5C-4B98-98FA-9A0D9490161B}"/>
            </a:ext>
          </a:extLst>
        </xdr:cNvPr>
        <xdr:cNvSpPr txBox="1"/>
      </xdr:nvSpPr>
      <xdr:spPr>
        <a:xfrm>
          <a:off x="19547840" y="1031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108648</xdr:rowOff>
    </xdr:from>
    <xdr:to>
      <xdr:col>116</xdr:col>
      <xdr:colOff>114300</xdr:colOff>
      <xdr:row>62</xdr:row>
      <xdr:rowOff>38798</xdr:rowOff>
    </xdr:to>
    <xdr:sp macro="" textlink="">
      <xdr:nvSpPr>
        <xdr:cNvPr id="485" name="フローチャート: 判断 484">
          <a:extLst>
            <a:ext uri="{FF2B5EF4-FFF2-40B4-BE49-F238E27FC236}">
              <a16:creationId xmlns:a16="http://schemas.microsoft.com/office/drawing/2014/main" id="{00486D5C-3528-48DE-842C-B9A9F3E0AD92}"/>
            </a:ext>
          </a:extLst>
        </xdr:cNvPr>
        <xdr:cNvSpPr/>
      </xdr:nvSpPr>
      <xdr:spPr>
        <a:xfrm>
          <a:off x="19458940" y="103346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130366</xdr:rowOff>
    </xdr:from>
    <xdr:to>
      <xdr:col>112</xdr:col>
      <xdr:colOff>38100</xdr:colOff>
      <xdr:row>62</xdr:row>
      <xdr:rowOff>60516</xdr:rowOff>
    </xdr:to>
    <xdr:sp macro="" textlink="">
      <xdr:nvSpPr>
        <xdr:cNvPr id="486" name="フローチャート: 判断 485">
          <a:extLst>
            <a:ext uri="{FF2B5EF4-FFF2-40B4-BE49-F238E27FC236}">
              <a16:creationId xmlns:a16="http://schemas.microsoft.com/office/drawing/2014/main" id="{BD8C094D-18CB-4D37-B70D-C9F45C48D06D}"/>
            </a:ext>
          </a:extLst>
        </xdr:cNvPr>
        <xdr:cNvSpPr/>
      </xdr:nvSpPr>
      <xdr:spPr>
        <a:xfrm>
          <a:off x="1873504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487" name="フローチャート: 判断 486">
          <a:extLst>
            <a:ext uri="{FF2B5EF4-FFF2-40B4-BE49-F238E27FC236}">
              <a16:creationId xmlns:a16="http://schemas.microsoft.com/office/drawing/2014/main" id="{5671CFB7-DF49-43CB-B224-FEDCCE7EA634}"/>
            </a:ext>
          </a:extLst>
        </xdr:cNvPr>
        <xdr:cNvSpPr/>
      </xdr:nvSpPr>
      <xdr:spPr>
        <a:xfrm>
          <a:off x="17937480" y="103375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116078</xdr:rowOff>
    </xdr:from>
    <xdr:to>
      <xdr:col>102</xdr:col>
      <xdr:colOff>165100</xdr:colOff>
      <xdr:row>62</xdr:row>
      <xdr:rowOff>46228</xdr:rowOff>
    </xdr:to>
    <xdr:sp macro="" textlink="">
      <xdr:nvSpPr>
        <xdr:cNvPr id="488" name="フローチャート: 判断 487">
          <a:extLst>
            <a:ext uri="{FF2B5EF4-FFF2-40B4-BE49-F238E27FC236}">
              <a16:creationId xmlns:a16="http://schemas.microsoft.com/office/drawing/2014/main" id="{B3411C95-7561-4665-B6C3-E3B0BCD713AB}"/>
            </a:ext>
          </a:extLst>
        </xdr:cNvPr>
        <xdr:cNvSpPr/>
      </xdr:nvSpPr>
      <xdr:spPr>
        <a:xfrm>
          <a:off x="17162780" y="103421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130366</xdr:rowOff>
    </xdr:from>
    <xdr:to>
      <xdr:col>98</xdr:col>
      <xdr:colOff>38100</xdr:colOff>
      <xdr:row>62</xdr:row>
      <xdr:rowOff>60516</xdr:rowOff>
    </xdr:to>
    <xdr:sp macro="" textlink="">
      <xdr:nvSpPr>
        <xdr:cNvPr id="489" name="フローチャート: 判断 488">
          <a:extLst>
            <a:ext uri="{FF2B5EF4-FFF2-40B4-BE49-F238E27FC236}">
              <a16:creationId xmlns:a16="http://schemas.microsoft.com/office/drawing/2014/main" id="{CF3A5F43-DB78-4365-A9D3-5D12A371BC01}"/>
            </a:ext>
          </a:extLst>
        </xdr:cNvPr>
        <xdr:cNvSpPr/>
      </xdr:nvSpPr>
      <xdr:spPr>
        <a:xfrm>
          <a:off x="16388080" y="103564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0" name="テキスト ボックス 489">
          <a:extLst>
            <a:ext uri="{FF2B5EF4-FFF2-40B4-BE49-F238E27FC236}">
              <a16:creationId xmlns:a16="http://schemas.microsoft.com/office/drawing/2014/main" id="{10173836-C0B1-4915-A8FF-C69957E41C31}"/>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1" name="テキスト ボックス 490">
          <a:extLst>
            <a:ext uri="{FF2B5EF4-FFF2-40B4-BE49-F238E27FC236}">
              <a16:creationId xmlns:a16="http://schemas.microsoft.com/office/drawing/2014/main" id="{0D064061-9154-409F-9769-FF48A991F74E}"/>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2" name="テキスト ボックス 491">
          <a:extLst>
            <a:ext uri="{FF2B5EF4-FFF2-40B4-BE49-F238E27FC236}">
              <a16:creationId xmlns:a16="http://schemas.microsoft.com/office/drawing/2014/main" id="{F747992F-8A57-4867-9DE6-7219E5C27A4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3" name="テキスト ボックス 492">
          <a:extLst>
            <a:ext uri="{FF2B5EF4-FFF2-40B4-BE49-F238E27FC236}">
              <a16:creationId xmlns:a16="http://schemas.microsoft.com/office/drawing/2014/main" id="{DF8DB1F8-3F40-4BE9-B3E6-6267DED945B2}"/>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4" name="テキスト ボックス 493">
          <a:extLst>
            <a:ext uri="{FF2B5EF4-FFF2-40B4-BE49-F238E27FC236}">
              <a16:creationId xmlns:a16="http://schemas.microsoft.com/office/drawing/2014/main" id="{42AC02D6-26CE-4222-A718-DD154CFD368C}"/>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85789</xdr:rowOff>
    </xdr:from>
    <xdr:to>
      <xdr:col>116</xdr:col>
      <xdr:colOff>114300</xdr:colOff>
      <xdr:row>62</xdr:row>
      <xdr:rowOff>15939</xdr:rowOff>
    </xdr:to>
    <xdr:sp macro="" textlink="">
      <xdr:nvSpPr>
        <xdr:cNvPr id="495" name="楕円 494">
          <a:extLst>
            <a:ext uri="{FF2B5EF4-FFF2-40B4-BE49-F238E27FC236}">
              <a16:creationId xmlns:a16="http://schemas.microsoft.com/office/drawing/2014/main" id="{7756174A-D465-47F3-B448-2810AB43D953}"/>
            </a:ext>
          </a:extLst>
        </xdr:cNvPr>
        <xdr:cNvSpPr/>
      </xdr:nvSpPr>
      <xdr:spPr>
        <a:xfrm>
          <a:off x="19458940" y="103118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108666</xdr:rowOff>
    </xdr:from>
    <xdr:ext cx="469744" cy="259045"/>
    <xdr:sp macro="" textlink="">
      <xdr:nvSpPr>
        <xdr:cNvPr id="496" name="【保健センター・保健所】&#10;一人当たり面積該当値テキスト">
          <a:extLst>
            <a:ext uri="{FF2B5EF4-FFF2-40B4-BE49-F238E27FC236}">
              <a16:creationId xmlns:a16="http://schemas.microsoft.com/office/drawing/2014/main" id="{3E826796-5EC9-49F4-B883-F88E3C670B26}"/>
            </a:ext>
          </a:extLst>
        </xdr:cNvPr>
        <xdr:cNvSpPr txBox="1"/>
      </xdr:nvSpPr>
      <xdr:spPr>
        <a:xfrm>
          <a:off x="19547840" y="1016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90932</xdr:rowOff>
    </xdr:from>
    <xdr:to>
      <xdr:col>112</xdr:col>
      <xdr:colOff>38100</xdr:colOff>
      <xdr:row>62</xdr:row>
      <xdr:rowOff>21082</xdr:rowOff>
    </xdr:to>
    <xdr:sp macro="" textlink="">
      <xdr:nvSpPr>
        <xdr:cNvPr id="497" name="楕円 496">
          <a:extLst>
            <a:ext uri="{FF2B5EF4-FFF2-40B4-BE49-F238E27FC236}">
              <a16:creationId xmlns:a16="http://schemas.microsoft.com/office/drawing/2014/main" id="{B1D99C4E-52A8-4C67-9EF1-1E764E7B5035}"/>
            </a:ext>
          </a:extLst>
        </xdr:cNvPr>
        <xdr:cNvSpPr/>
      </xdr:nvSpPr>
      <xdr:spPr>
        <a:xfrm>
          <a:off x="18735040" y="103169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136589</xdr:rowOff>
    </xdr:from>
    <xdr:to>
      <xdr:col>116</xdr:col>
      <xdr:colOff>63500</xdr:colOff>
      <xdr:row>61</xdr:row>
      <xdr:rowOff>141732</xdr:rowOff>
    </xdr:to>
    <xdr:cxnSp macro="">
      <xdr:nvCxnSpPr>
        <xdr:cNvPr id="498" name="直線コネクタ 497">
          <a:extLst>
            <a:ext uri="{FF2B5EF4-FFF2-40B4-BE49-F238E27FC236}">
              <a16:creationId xmlns:a16="http://schemas.microsoft.com/office/drawing/2014/main" id="{E44055D0-393A-4E3A-A54B-627B53831EB4}"/>
            </a:ext>
          </a:extLst>
        </xdr:cNvPr>
        <xdr:cNvCxnSpPr/>
      </xdr:nvCxnSpPr>
      <xdr:spPr>
        <a:xfrm flipV="1">
          <a:off x="18778220" y="10362629"/>
          <a:ext cx="731520" cy="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97219</xdr:rowOff>
    </xdr:from>
    <xdr:to>
      <xdr:col>107</xdr:col>
      <xdr:colOff>101600</xdr:colOff>
      <xdr:row>62</xdr:row>
      <xdr:rowOff>27369</xdr:rowOff>
    </xdr:to>
    <xdr:sp macro="" textlink="">
      <xdr:nvSpPr>
        <xdr:cNvPr id="499" name="楕円 498">
          <a:extLst>
            <a:ext uri="{FF2B5EF4-FFF2-40B4-BE49-F238E27FC236}">
              <a16:creationId xmlns:a16="http://schemas.microsoft.com/office/drawing/2014/main" id="{E66F0EAC-892E-474A-A6E5-F53CC2A1E0A0}"/>
            </a:ext>
          </a:extLst>
        </xdr:cNvPr>
        <xdr:cNvSpPr/>
      </xdr:nvSpPr>
      <xdr:spPr>
        <a:xfrm>
          <a:off x="17937480" y="10323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141732</xdr:rowOff>
    </xdr:from>
    <xdr:to>
      <xdr:col>111</xdr:col>
      <xdr:colOff>177800</xdr:colOff>
      <xdr:row>61</xdr:row>
      <xdr:rowOff>148019</xdr:rowOff>
    </xdr:to>
    <xdr:cxnSp macro="">
      <xdr:nvCxnSpPr>
        <xdr:cNvPr id="500" name="直線コネクタ 499">
          <a:extLst>
            <a:ext uri="{FF2B5EF4-FFF2-40B4-BE49-F238E27FC236}">
              <a16:creationId xmlns:a16="http://schemas.microsoft.com/office/drawing/2014/main" id="{85998399-5A73-4D01-B73C-434861518AE4}"/>
            </a:ext>
          </a:extLst>
        </xdr:cNvPr>
        <xdr:cNvCxnSpPr/>
      </xdr:nvCxnSpPr>
      <xdr:spPr>
        <a:xfrm flipV="1">
          <a:off x="17988280" y="10367772"/>
          <a:ext cx="78994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103505</xdr:rowOff>
    </xdr:from>
    <xdr:to>
      <xdr:col>102</xdr:col>
      <xdr:colOff>165100</xdr:colOff>
      <xdr:row>62</xdr:row>
      <xdr:rowOff>33655</xdr:rowOff>
    </xdr:to>
    <xdr:sp macro="" textlink="">
      <xdr:nvSpPr>
        <xdr:cNvPr id="501" name="楕円 500">
          <a:extLst>
            <a:ext uri="{FF2B5EF4-FFF2-40B4-BE49-F238E27FC236}">
              <a16:creationId xmlns:a16="http://schemas.microsoft.com/office/drawing/2014/main" id="{FD4FB7C3-83AC-4788-B452-CA19E33353FF}"/>
            </a:ext>
          </a:extLst>
        </xdr:cNvPr>
        <xdr:cNvSpPr/>
      </xdr:nvSpPr>
      <xdr:spPr>
        <a:xfrm>
          <a:off x="17162780" y="103295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148019</xdr:rowOff>
    </xdr:from>
    <xdr:to>
      <xdr:col>107</xdr:col>
      <xdr:colOff>50800</xdr:colOff>
      <xdr:row>61</xdr:row>
      <xdr:rowOff>154305</xdr:rowOff>
    </xdr:to>
    <xdr:cxnSp macro="">
      <xdr:nvCxnSpPr>
        <xdr:cNvPr id="502" name="直線コネクタ 501">
          <a:extLst>
            <a:ext uri="{FF2B5EF4-FFF2-40B4-BE49-F238E27FC236}">
              <a16:creationId xmlns:a16="http://schemas.microsoft.com/office/drawing/2014/main" id="{1E5140FB-ADF3-48DB-8732-F5E860ACAA03}"/>
            </a:ext>
          </a:extLst>
        </xdr:cNvPr>
        <xdr:cNvCxnSpPr/>
      </xdr:nvCxnSpPr>
      <xdr:spPr>
        <a:xfrm flipV="1">
          <a:off x="17213580" y="10374059"/>
          <a:ext cx="7747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109220</xdr:rowOff>
    </xdr:from>
    <xdr:to>
      <xdr:col>98</xdr:col>
      <xdr:colOff>38100</xdr:colOff>
      <xdr:row>62</xdr:row>
      <xdr:rowOff>39370</xdr:rowOff>
    </xdr:to>
    <xdr:sp macro="" textlink="">
      <xdr:nvSpPr>
        <xdr:cNvPr id="503" name="楕円 502">
          <a:extLst>
            <a:ext uri="{FF2B5EF4-FFF2-40B4-BE49-F238E27FC236}">
              <a16:creationId xmlns:a16="http://schemas.microsoft.com/office/drawing/2014/main" id="{E1841CBE-01FD-4247-ADB6-672D78458504}"/>
            </a:ext>
          </a:extLst>
        </xdr:cNvPr>
        <xdr:cNvSpPr/>
      </xdr:nvSpPr>
      <xdr:spPr>
        <a:xfrm>
          <a:off x="16388080" y="1033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154305</xdr:rowOff>
    </xdr:from>
    <xdr:to>
      <xdr:col>102</xdr:col>
      <xdr:colOff>114300</xdr:colOff>
      <xdr:row>61</xdr:row>
      <xdr:rowOff>160020</xdr:rowOff>
    </xdr:to>
    <xdr:cxnSp macro="">
      <xdr:nvCxnSpPr>
        <xdr:cNvPr id="504" name="直線コネクタ 503">
          <a:extLst>
            <a:ext uri="{FF2B5EF4-FFF2-40B4-BE49-F238E27FC236}">
              <a16:creationId xmlns:a16="http://schemas.microsoft.com/office/drawing/2014/main" id="{402DC28A-18DA-4DCC-AFA9-59D647C6A41B}"/>
            </a:ext>
          </a:extLst>
        </xdr:cNvPr>
        <xdr:cNvCxnSpPr/>
      </xdr:nvCxnSpPr>
      <xdr:spPr>
        <a:xfrm flipV="1">
          <a:off x="16431260" y="10380345"/>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51643</xdr:rowOff>
    </xdr:from>
    <xdr:ext cx="469744" cy="259045"/>
    <xdr:sp macro="" textlink="">
      <xdr:nvSpPr>
        <xdr:cNvPr id="505" name="n_1aveValue【保健センター・保健所】&#10;一人当たり面積">
          <a:extLst>
            <a:ext uri="{FF2B5EF4-FFF2-40B4-BE49-F238E27FC236}">
              <a16:creationId xmlns:a16="http://schemas.microsoft.com/office/drawing/2014/main" id="{AE7551A6-CA43-40F4-B54A-E160213159FA}"/>
            </a:ext>
          </a:extLst>
        </xdr:cNvPr>
        <xdr:cNvSpPr txBox="1"/>
      </xdr:nvSpPr>
      <xdr:spPr>
        <a:xfrm>
          <a:off x="18561127" y="10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32783</xdr:rowOff>
    </xdr:from>
    <xdr:ext cx="469744" cy="259045"/>
    <xdr:sp macro="" textlink="">
      <xdr:nvSpPr>
        <xdr:cNvPr id="506" name="n_2aveValue【保健センター・保健所】&#10;一人当たり面積">
          <a:extLst>
            <a:ext uri="{FF2B5EF4-FFF2-40B4-BE49-F238E27FC236}">
              <a16:creationId xmlns:a16="http://schemas.microsoft.com/office/drawing/2014/main" id="{D78414C2-90ED-4094-ABFD-9C20E4D299BA}"/>
            </a:ext>
          </a:extLst>
        </xdr:cNvPr>
        <xdr:cNvSpPr txBox="1"/>
      </xdr:nvSpPr>
      <xdr:spPr>
        <a:xfrm>
          <a:off x="17776267" y="10426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37355</xdr:rowOff>
    </xdr:from>
    <xdr:ext cx="469744" cy="259045"/>
    <xdr:sp macro="" textlink="">
      <xdr:nvSpPr>
        <xdr:cNvPr id="507" name="n_3aveValue【保健センター・保健所】&#10;一人当たり面積">
          <a:extLst>
            <a:ext uri="{FF2B5EF4-FFF2-40B4-BE49-F238E27FC236}">
              <a16:creationId xmlns:a16="http://schemas.microsoft.com/office/drawing/2014/main" id="{52D15274-C2A3-4384-A47B-68762A6EEF07}"/>
            </a:ext>
          </a:extLst>
        </xdr:cNvPr>
        <xdr:cNvSpPr txBox="1"/>
      </xdr:nvSpPr>
      <xdr:spPr>
        <a:xfrm>
          <a:off x="17001567" y="1043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51643</xdr:rowOff>
    </xdr:from>
    <xdr:ext cx="469744" cy="259045"/>
    <xdr:sp macro="" textlink="">
      <xdr:nvSpPr>
        <xdr:cNvPr id="508" name="n_4aveValue【保健センター・保健所】&#10;一人当たり面積">
          <a:extLst>
            <a:ext uri="{FF2B5EF4-FFF2-40B4-BE49-F238E27FC236}">
              <a16:creationId xmlns:a16="http://schemas.microsoft.com/office/drawing/2014/main" id="{CD9CE028-76A3-447F-AE6E-620440C88AC2}"/>
            </a:ext>
          </a:extLst>
        </xdr:cNvPr>
        <xdr:cNvSpPr txBox="1"/>
      </xdr:nvSpPr>
      <xdr:spPr>
        <a:xfrm>
          <a:off x="16226867" y="1044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37609</xdr:rowOff>
    </xdr:from>
    <xdr:ext cx="469744" cy="259045"/>
    <xdr:sp macro="" textlink="">
      <xdr:nvSpPr>
        <xdr:cNvPr id="509" name="n_1mainValue【保健センター・保健所】&#10;一人当たり面積">
          <a:extLst>
            <a:ext uri="{FF2B5EF4-FFF2-40B4-BE49-F238E27FC236}">
              <a16:creationId xmlns:a16="http://schemas.microsoft.com/office/drawing/2014/main" id="{36441E4D-5D5A-4C28-B088-FCFC2B2B6D98}"/>
            </a:ext>
          </a:extLst>
        </xdr:cNvPr>
        <xdr:cNvSpPr txBox="1"/>
      </xdr:nvSpPr>
      <xdr:spPr>
        <a:xfrm>
          <a:off x="185611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43896</xdr:rowOff>
    </xdr:from>
    <xdr:ext cx="469744" cy="259045"/>
    <xdr:sp macro="" textlink="">
      <xdr:nvSpPr>
        <xdr:cNvPr id="510" name="n_2mainValue【保健センター・保健所】&#10;一人当たり面積">
          <a:extLst>
            <a:ext uri="{FF2B5EF4-FFF2-40B4-BE49-F238E27FC236}">
              <a16:creationId xmlns:a16="http://schemas.microsoft.com/office/drawing/2014/main" id="{76D85D88-D609-4281-84BC-B6D250E46FBF}"/>
            </a:ext>
          </a:extLst>
        </xdr:cNvPr>
        <xdr:cNvSpPr txBox="1"/>
      </xdr:nvSpPr>
      <xdr:spPr>
        <a:xfrm>
          <a:off x="17776267" y="1010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50182</xdr:rowOff>
    </xdr:from>
    <xdr:ext cx="469744" cy="259045"/>
    <xdr:sp macro="" textlink="">
      <xdr:nvSpPr>
        <xdr:cNvPr id="511" name="n_3mainValue【保健センター・保健所】&#10;一人当たり面積">
          <a:extLst>
            <a:ext uri="{FF2B5EF4-FFF2-40B4-BE49-F238E27FC236}">
              <a16:creationId xmlns:a16="http://schemas.microsoft.com/office/drawing/2014/main" id="{B7A1C224-3925-4C9F-B88D-74455147FCC8}"/>
            </a:ext>
          </a:extLst>
        </xdr:cNvPr>
        <xdr:cNvSpPr txBox="1"/>
      </xdr:nvSpPr>
      <xdr:spPr>
        <a:xfrm>
          <a:off x="17001567" y="1010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55897</xdr:rowOff>
    </xdr:from>
    <xdr:ext cx="469744" cy="259045"/>
    <xdr:sp macro="" textlink="">
      <xdr:nvSpPr>
        <xdr:cNvPr id="512" name="n_4mainValue【保健センター・保健所】&#10;一人当たり面積">
          <a:extLst>
            <a:ext uri="{FF2B5EF4-FFF2-40B4-BE49-F238E27FC236}">
              <a16:creationId xmlns:a16="http://schemas.microsoft.com/office/drawing/2014/main" id="{CE912A11-5D54-4B27-BC10-A0D19C13BEE9}"/>
            </a:ext>
          </a:extLst>
        </xdr:cNvPr>
        <xdr:cNvSpPr txBox="1"/>
      </xdr:nvSpPr>
      <xdr:spPr>
        <a:xfrm>
          <a:off x="1622686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3" name="正方形/長方形 512">
          <a:extLst>
            <a:ext uri="{FF2B5EF4-FFF2-40B4-BE49-F238E27FC236}">
              <a16:creationId xmlns:a16="http://schemas.microsoft.com/office/drawing/2014/main" id="{87813E04-3C24-4B2E-9855-03141221E27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4" name="正方形/長方形 513">
          <a:extLst>
            <a:ext uri="{FF2B5EF4-FFF2-40B4-BE49-F238E27FC236}">
              <a16:creationId xmlns:a16="http://schemas.microsoft.com/office/drawing/2014/main" id="{B382F844-651A-4EC9-8112-F5D5F5951A2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5" name="正方形/長方形 514">
          <a:extLst>
            <a:ext uri="{FF2B5EF4-FFF2-40B4-BE49-F238E27FC236}">
              <a16:creationId xmlns:a16="http://schemas.microsoft.com/office/drawing/2014/main" id="{24FE38CC-C38F-450F-BC85-A66C46BB7F35}"/>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6" name="正方形/長方形 515">
          <a:extLst>
            <a:ext uri="{FF2B5EF4-FFF2-40B4-BE49-F238E27FC236}">
              <a16:creationId xmlns:a16="http://schemas.microsoft.com/office/drawing/2014/main" id="{5A462CB4-06CC-4414-A7BD-806D9D33B8D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7" name="正方形/長方形 516">
          <a:extLst>
            <a:ext uri="{FF2B5EF4-FFF2-40B4-BE49-F238E27FC236}">
              <a16:creationId xmlns:a16="http://schemas.microsoft.com/office/drawing/2014/main" id="{30706254-12ED-4169-B5E7-3BA703534C29}"/>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8" name="正方形/長方形 517">
          <a:extLst>
            <a:ext uri="{FF2B5EF4-FFF2-40B4-BE49-F238E27FC236}">
              <a16:creationId xmlns:a16="http://schemas.microsoft.com/office/drawing/2014/main" id="{01FE827C-9A0B-4AC0-8997-3F41BD2C3D82}"/>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9" name="正方形/長方形 518">
          <a:extLst>
            <a:ext uri="{FF2B5EF4-FFF2-40B4-BE49-F238E27FC236}">
              <a16:creationId xmlns:a16="http://schemas.microsoft.com/office/drawing/2014/main" id="{60C18D23-3276-41B2-90DC-E0E0AA91E5AD}"/>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正方形/長方形 519">
          <a:extLst>
            <a:ext uri="{FF2B5EF4-FFF2-40B4-BE49-F238E27FC236}">
              <a16:creationId xmlns:a16="http://schemas.microsoft.com/office/drawing/2014/main" id="{94921FDF-0DF1-4E06-B43E-80092DCC3AD1}"/>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1" name="テキスト ボックス 520">
          <a:extLst>
            <a:ext uri="{FF2B5EF4-FFF2-40B4-BE49-F238E27FC236}">
              <a16:creationId xmlns:a16="http://schemas.microsoft.com/office/drawing/2014/main" id="{42427F03-E90D-4AAD-8AFD-8E27246697AD}"/>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2" name="直線コネクタ 521">
          <a:extLst>
            <a:ext uri="{FF2B5EF4-FFF2-40B4-BE49-F238E27FC236}">
              <a16:creationId xmlns:a16="http://schemas.microsoft.com/office/drawing/2014/main" id="{66EC9C7F-FD78-4353-BD09-7CDCB1BE92B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23" name="テキスト ボックス 522">
          <a:extLst>
            <a:ext uri="{FF2B5EF4-FFF2-40B4-BE49-F238E27FC236}">
              <a16:creationId xmlns:a16="http://schemas.microsoft.com/office/drawing/2014/main" id="{1D644F0B-DE72-46C4-B759-7A028C3E25B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24" name="直線コネクタ 523">
          <a:extLst>
            <a:ext uri="{FF2B5EF4-FFF2-40B4-BE49-F238E27FC236}">
              <a16:creationId xmlns:a16="http://schemas.microsoft.com/office/drawing/2014/main" id="{1BA14635-40B3-4DA1-9455-BFDD2605C8B4}"/>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25" name="テキスト ボックス 524">
          <a:extLst>
            <a:ext uri="{FF2B5EF4-FFF2-40B4-BE49-F238E27FC236}">
              <a16:creationId xmlns:a16="http://schemas.microsoft.com/office/drawing/2014/main" id="{8286DB0F-2465-4C2D-B62A-FD31B787004B}"/>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6" name="直線コネクタ 525">
          <a:extLst>
            <a:ext uri="{FF2B5EF4-FFF2-40B4-BE49-F238E27FC236}">
              <a16:creationId xmlns:a16="http://schemas.microsoft.com/office/drawing/2014/main" id="{6F62F6D1-2D87-498B-8FE7-322E14A48366}"/>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7" name="テキスト ボックス 526">
          <a:extLst>
            <a:ext uri="{FF2B5EF4-FFF2-40B4-BE49-F238E27FC236}">
              <a16:creationId xmlns:a16="http://schemas.microsoft.com/office/drawing/2014/main" id="{77F9B3A6-07D4-4069-A283-3FE0C33D841A}"/>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8" name="直線コネクタ 527">
          <a:extLst>
            <a:ext uri="{FF2B5EF4-FFF2-40B4-BE49-F238E27FC236}">
              <a16:creationId xmlns:a16="http://schemas.microsoft.com/office/drawing/2014/main" id="{6CE49434-E538-4979-8EA3-CB1DB81B1A04}"/>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9" name="テキスト ボックス 528">
          <a:extLst>
            <a:ext uri="{FF2B5EF4-FFF2-40B4-BE49-F238E27FC236}">
              <a16:creationId xmlns:a16="http://schemas.microsoft.com/office/drawing/2014/main" id="{7043CF39-96DD-4511-83A1-D7EE50E29FD1}"/>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0" name="直線コネクタ 529">
          <a:extLst>
            <a:ext uri="{FF2B5EF4-FFF2-40B4-BE49-F238E27FC236}">
              <a16:creationId xmlns:a16="http://schemas.microsoft.com/office/drawing/2014/main" id="{D6232C10-1A9B-494C-9991-B4B8B550982F}"/>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1" name="テキスト ボックス 530">
          <a:extLst>
            <a:ext uri="{FF2B5EF4-FFF2-40B4-BE49-F238E27FC236}">
              <a16:creationId xmlns:a16="http://schemas.microsoft.com/office/drawing/2014/main" id="{B998C558-57FF-435F-91A3-05E494CA641A}"/>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2" name="直線コネクタ 531">
          <a:extLst>
            <a:ext uri="{FF2B5EF4-FFF2-40B4-BE49-F238E27FC236}">
              <a16:creationId xmlns:a16="http://schemas.microsoft.com/office/drawing/2014/main" id="{C2A69C41-C570-4554-BEC5-7C3E3F4E42A8}"/>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3" name="テキスト ボックス 532">
          <a:extLst>
            <a:ext uri="{FF2B5EF4-FFF2-40B4-BE49-F238E27FC236}">
              <a16:creationId xmlns:a16="http://schemas.microsoft.com/office/drawing/2014/main" id="{FFD78AE1-17AE-4A2B-9266-F527CFAE4A3A}"/>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4" name="直線コネクタ 533">
          <a:extLst>
            <a:ext uri="{FF2B5EF4-FFF2-40B4-BE49-F238E27FC236}">
              <a16:creationId xmlns:a16="http://schemas.microsoft.com/office/drawing/2014/main" id="{9E08A6A9-D97C-4216-95A0-681413B56CFB}"/>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35" name="テキスト ボックス 534">
          <a:extLst>
            <a:ext uri="{FF2B5EF4-FFF2-40B4-BE49-F238E27FC236}">
              <a16:creationId xmlns:a16="http://schemas.microsoft.com/office/drawing/2014/main" id="{DDA255EC-C13A-4390-ABE6-8F5D3FE65D25}"/>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6" name="直線コネクタ 535">
          <a:extLst>
            <a:ext uri="{FF2B5EF4-FFF2-40B4-BE49-F238E27FC236}">
              <a16:creationId xmlns:a16="http://schemas.microsoft.com/office/drawing/2014/main" id="{26709D9D-09DC-4936-A123-2D02B1A9D57D}"/>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7" name="【消防施設】&#10;有形固定資産減価償却率グラフ枠">
          <a:extLst>
            <a:ext uri="{FF2B5EF4-FFF2-40B4-BE49-F238E27FC236}">
              <a16:creationId xmlns:a16="http://schemas.microsoft.com/office/drawing/2014/main" id="{B37CFCD3-DF9D-4879-A2FE-0CF8F0CAE52C}"/>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168729</xdr:rowOff>
    </xdr:to>
    <xdr:cxnSp macro="">
      <xdr:nvCxnSpPr>
        <xdr:cNvPr id="538" name="直線コネクタ 537">
          <a:extLst>
            <a:ext uri="{FF2B5EF4-FFF2-40B4-BE49-F238E27FC236}">
              <a16:creationId xmlns:a16="http://schemas.microsoft.com/office/drawing/2014/main" id="{9D89DD7C-13DA-46AA-BBCF-5A3C7FA208DD}"/>
            </a:ext>
          </a:extLst>
        </xdr:cNvPr>
        <xdr:cNvCxnSpPr/>
      </xdr:nvCxnSpPr>
      <xdr:spPr>
        <a:xfrm flipV="1">
          <a:off x="14375764" y="13092793"/>
          <a:ext cx="0" cy="1492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39" name="【消防施設】&#10;有形固定資産減価償却率最小値テキスト">
          <a:extLst>
            <a:ext uri="{FF2B5EF4-FFF2-40B4-BE49-F238E27FC236}">
              <a16:creationId xmlns:a16="http://schemas.microsoft.com/office/drawing/2014/main" id="{BEA10E92-2BA8-468B-85A2-8C78AE47C548}"/>
            </a:ext>
          </a:extLst>
        </xdr:cNvPr>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0" name="直線コネクタ 539">
          <a:extLst>
            <a:ext uri="{FF2B5EF4-FFF2-40B4-BE49-F238E27FC236}">
              <a16:creationId xmlns:a16="http://schemas.microsoft.com/office/drawing/2014/main" id="{6504F69A-CAC7-4D45-9A07-15BC56390606}"/>
            </a:ext>
          </a:extLst>
        </xdr:cNvPr>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541" name="【消防施設】&#10;有形固定資産減価償却率最大値テキスト">
          <a:extLst>
            <a:ext uri="{FF2B5EF4-FFF2-40B4-BE49-F238E27FC236}">
              <a16:creationId xmlns:a16="http://schemas.microsoft.com/office/drawing/2014/main" id="{D7A1F4C2-EAB1-4508-BD05-22BAF818B1BF}"/>
            </a:ext>
          </a:extLst>
        </xdr:cNvPr>
        <xdr:cNvSpPr txBox="1"/>
      </xdr:nvSpPr>
      <xdr:spPr>
        <a:xfrm>
          <a:off x="14414500" y="128756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542" name="直線コネクタ 541">
          <a:extLst>
            <a:ext uri="{FF2B5EF4-FFF2-40B4-BE49-F238E27FC236}">
              <a16:creationId xmlns:a16="http://schemas.microsoft.com/office/drawing/2014/main" id="{AFFA108F-0DAD-4841-8CA2-61C95241F963}"/>
            </a:ext>
          </a:extLst>
        </xdr:cNvPr>
        <xdr:cNvCxnSpPr/>
      </xdr:nvCxnSpPr>
      <xdr:spPr>
        <a:xfrm>
          <a:off x="14287500" y="130927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543" name="【消防施設】&#10;有形固定資産減価償却率平均値テキスト">
          <a:extLst>
            <a:ext uri="{FF2B5EF4-FFF2-40B4-BE49-F238E27FC236}">
              <a16:creationId xmlns:a16="http://schemas.microsoft.com/office/drawing/2014/main" id="{FDF96A05-15FB-4960-B980-E3379B398EDF}"/>
            </a:ext>
          </a:extLst>
        </xdr:cNvPr>
        <xdr:cNvSpPr txBox="1"/>
      </xdr:nvSpPr>
      <xdr:spPr>
        <a:xfrm>
          <a:off x="14414500" y="13739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544" name="フローチャート: 判断 543">
          <a:extLst>
            <a:ext uri="{FF2B5EF4-FFF2-40B4-BE49-F238E27FC236}">
              <a16:creationId xmlns:a16="http://schemas.microsoft.com/office/drawing/2014/main" id="{D1DAB490-EBE0-4E10-9E12-E81E11834EC2}"/>
            </a:ext>
          </a:extLst>
        </xdr:cNvPr>
        <xdr:cNvSpPr/>
      </xdr:nvSpPr>
      <xdr:spPr>
        <a:xfrm>
          <a:off x="14325600" y="13884003"/>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545" name="フローチャート: 判断 544">
          <a:extLst>
            <a:ext uri="{FF2B5EF4-FFF2-40B4-BE49-F238E27FC236}">
              <a16:creationId xmlns:a16="http://schemas.microsoft.com/office/drawing/2014/main" id="{F0C87CFD-31FC-4C2F-8299-898F0E61552D}"/>
            </a:ext>
          </a:extLst>
        </xdr:cNvPr>
        <xdr:cNvSpPr/>
      </xdr:nvSpPr>
      <xdr:spPr>
        <a:xfrm>
          <a:off x="13578840" y="139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5262</xdr:rowOff>
    </xdr:from>
    <xdr:to>
      <xdr:col>76</xdr:col>
      <xdr:colOff>165100</xdr:colOff>
      <xdr:row>83</xdr:row>
      <xdr:rowOff>106862</xdr:rowOff>
    </xdr:to>
    <xdr:sp macro="" textlink="">
      <xdr:nvSpPr>
        <xdr:cNvPr id="546" name="フローチャート: 判断 545">
          <a:extLst>
            <a:ext uri="{FF2B5EF4-FFF2-40B4-BE49-F238E27FC236}">
              <a16:creationId xmlns:a16="http://schemas.microsoft.com/office/drawing/2014/main" id="{8E23D173-BB0A-46BB-A8DF-DA8EBEA90BF6}"/>
            </a:ext>
          </a:extLst>
        </xdr:cNvPr>
        <xdr:cNvSpPr/>
      </xdr:nvSpPr>
      <xdr:spPr>
        <a:xfrm>
          <a:off x="12804140" y="139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117929</xdr:rowOff>
    </xdr:from>
    <xdr:to>
      <xdr:col>72</xdr:col>
      <xdr:colOff>38100</xdr:colOff>
      <xdr:row>83</xdr:row>
      <xdr:rowOff>48079</xdr:rowOff>
    </xdr:to>
    <xdr:sp macro="" textlink="">
      <xdr:nvSpPr>
        <xdr:cNvPr id="547" name="フローチャート: 判断 546">
          <a:extLst>
            <a:ext uri="{FF2B5EF4-FFF2-40B4-BE49-F238E27FC236}">
              <a16:creationId xmlns:a16="http://schemas.microsoft.com/office/drawing/2014/main" id="{26B71C07-CFF2-46AB-B9D8-F8D17DDAF44E}"/>
            </a:ext>
          </a:extLst>
        </xdr:cNvPr>
        <xdr:cNvSpPr/>
      </xdr:nvSpPr>
      <xdr:spPr>
        <a:xfrm>
          <a:off x="12029440" y="138644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548" name="フローチャート: 判断 547">
          <a:extLst>
            <a:ext uri="{FF2B5EF4-FFF2-40B4-BE49-F238E27FC236}">
              <a16:creationId xmlns:a16="http://schemas.microsoft.com/office/drawing/2014/main" id="{D0C12656-C6EF-4DDD-B016-E59ECA1097BD}"/>
            </a:ext>
          </a:extLst>
        </xdr:cNvPr>
        <xdr:cNvSpPr/>
      </xdr:nvSpPr>
      <xdr:spPr>
        <a:xfrm>
          <a:off x="11231880" y="1391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9" name="テキスト ボックス 548">
          <a:extLst>
            <a:ext uri="{FF2B5EF4-FFF2-40B4-BE49-F238E27FC236}">
              <a16:creationId xmlns:a16="http://schemas.microsoft.com/office/drawing/2014/main" id="{F1921CAE-E17D-407C-A130-4C35B68007B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0" name="テキスト ボックス 549">
          <a:extLst>
            <a:ext uri="{FF2B5EF4-FFF2-40B4-BE49-F238E27FC236}">
              <a16:creationId xmlns:a16="http://schemas.microsoft.com/office/drawing/2014/main" id="{1074932C-1F40-4FFD-9D8E-BCB26B5A107C}"/>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1" name="テキスト ボックス 550">
          <a:extLst>
            <a:ext uri="{FF2B5EF4-FFF2-40B4-BE49-F238E27FC236}">
              <a16:creationId xmlns:a16="http://schemas.microsoft.com/office/drawing/2014/main" id="{8DB87DE4-22F8-497C-A81C-C400B41CEE2A}"/>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2" name="テキスト ボックス 551">
          <a:extLst>
            <a:ext uri="{FF2B5EF4-FFF2-40B4-BE49-F238E27FC236}">
              <a16:creationId xmlns:a16="http://schemas.microsoft.com/office/drawing/2014/main" id="{FADC53BF-B1EA-4D19-8261-6B0B8D5919BF}"/>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3" name="テキスト ボックス 552">
          <a:extLst>
            <a:ext uri="{FF2B5EF4-FFF2-40B4-BE49-F238E27FC236}">
              <a16:creationId xmlns:a16="http://schemas.microsoft.com/office/drawing/2014/main" id="{38E73670-690B-4625-A39C-8644D5AE65F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98334</xdr:rowOff>
    </xdr:from>
    <xdr:to>
      <xdr:col>85</xdr:col>
      <xdr:colOff>177800</xdr:colOff>
      <xdr:row>87</xdr:row>
      <xdr:rowOff>28484</xdr:rowOff>
    </xdr:to>
    <xdr:sp macro="" textlink="">
      <xdr:nvSpPr>
        <xdr:cNvPr id="554" name="楕円 553">
          <a:extLst>
            <a:ext uri="{FF2B5EF4-FFF2-40B4-BE49-F238E27FC236}">
              <a16:creationId xmlns:a16="http://schemas.microsoft.com/office/drawing/2014/main" id="{4D3CE7FF-AF05-40F2-BE97-1BD9D7A75BA1}"/>
            </a:ext>
          </a:extLst>
        </xdr:cNvPr>
        <xdr:cNvSpPr/>
      </xdr:nvSpPr>
      <xdr:spPr>
        <a:xfrm>
          <a:off x="14325600" y="14515374"/>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13261</xdr:rowOff>
    </xdr:from>
    <xdr:ext cx="405111" cy="259045"/>
    <xdr:sp macro="" textlink="">
      <xdr:nvSpPr>
        <xdr:cNvPr id="555" name="【消防施設】&#10;有形固定資産減価償却率該当値テキスト">
          <a:extLst>
            <a:ext uri="{FF2B5EF4-FFF2-40B4-BE49-F238E27FC236}">
              <a16:creationId xmlns:a16="http://schemas.microsoft.com/office/drawing/2014/main" id="{92468760-1BF4-416B-885E-EEB1CD524989}"/>
            </a:ext>
          </a:extLst>
        </xdr:cNvPr>
        <xdr:cNvSpPr txBox="1"/>
      </xdr:nvSpPr>
      <xdr:spPr>
        <a:xfrm>
          <a:off x="14414500" y="1443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93436</xdr:rowOff>
    </xdr:from>
    <xdr:to>
      <xdr:col>81</xdr:col>
      <xdr:colOff>101600</xdr:colOff>
      <xdr:row>87</xdr:row>
      <xdr:rowOff>23586</xdr:rowOff>
    </xdr:to>
    <xdr:sp macro="" textlink="">
      <xdr:nvSpPr>
        <xdr:cNvPr id="556" name="楕円 555">
          <a:extLst>
            <a:ext uri="{FF2B5EF4-FFF2-40B4-BE49-F238E27FC236}">
              <a16:creationId xmlns:a16="http://schemas.microsoft.com/office/drawing/2014/main" id="{D8C3CCB0-EF49-4685-8BB2-FD3986C0DD10}"/>
            </a:ext>
          </a:extLst>
        </xdr:cNvPr>
        <xdr:cNvSpPr/>
      </xdr:nvSpPr>
      <xdr:spPr>
        <a:xfrm>
          <a:off x="13578840" y="145104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144236</xdr:rowOff>
    </xdr:from>
    <xdr:to>
      <xdr:col>85</xdr:col>
      <xdr:colOff>127000</xdr:colOff>
      <xdr:row>86</xdr:row>
      <xdr:rowOff>149134</xdr:rowOff>
    </xdr:to>
    <xdr:cxnSp macro="">
      <xdr:nvCxnSpPr>
        <xdr:cNvPr id="557" name="直線コネクタ 556">
          <a:extLst>
            <a:ext uri="{FF2B5EF4-FFF2-40B4-BE49-F238E27FC236}">
              <a16:creationId xmlns:a16="http://schemas.microsoft.com/office/drawing/2014/main" id="{FDE45E9C-01D1-4D48-9F8B-118615A232F0}"/>
            </a:ext>
          </a:extLst>
        </xdr:cNvPr>
        <xdr:cNvCxnSpPr/>
      </xdr:nvCxnSpPr>
      <xdr:spPr>
        <a:xfrm>
          <a:off x="13629640" y="14561276"/>
          <a:ext cx="74676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86905</xdr:rowOff>
    </xdr:from>
    <xdr:to>
      <xdr:col>76</xdr:col>
      <xdr:colOff>165100</xdr:colOff>
      <xdr:row>87</xdr:row>
      <xdr:rowOff>17055</xdr:rowOff>
    </xdr:to>
    <xdr:sp macro="" textlink="">
      <xdr:nvSpPr>
        <xdr:cNvPr id="558" name="楕円 557">
          <a:extLst>
            <a:ext uri="{FF2B5EF4-FFF2-40B4-BE49-F238E27FC236}">
              <a16:creationId xmlns:a16="http://schemas.microsoft.com/office/drawing/2014/main" id="{E456C35E-F590-485F-96EF-1F004167B9F1}"/>
            </a:ext>
          </a:extLst>
        </xdr:cNvPr>
        <xdr:cNvSpPr/>
      </xdr:nvSpPr>
      <xdr:spPr>
        <a:xfrm>
          <a:off x="12804140" y="14503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137705</xdr:rowOff>
    </xdr:from>
    <xdr:to>
      <xdr:col>81</xdr:col>
      <xdr:colOff>50800</xdr:colOff>
      <xdr:row>86</xdr:row>
      <xdr:rowOff>144236</xdr:rowOff>
    </xdr:to>
    <xdr:cxnSp macro="">
      <xdr:nvCxnSpPr>
        <xdr:cNvPr id="559" name="直線コネクタ 558">
          <a:extLst>
            <a:ext uri="{FF2B5EF4-FFF2-40B4-BE49-F238E27FC236}">
              <a16:creationId xmlns:a16="http://schemas.microsoft.com/office/drawing/2014/main" id="{071E97D3-8B71-461C-8CF9-FF4F4EEDAED6}"/>
            </a:ext>
          </a:extLst>
        </xdr:cNvPr>
        <xdr:cNvCxnSpPr/>
      </xdr:nvCxnSpPr>
      <xdr:spPr>
        <a:xfrm>
          <a:off x="12854940" y="14554745"/>
          <a:ext cx="7747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560" name="楕円 559">
          <a:extLst>
            <a:ext uri="{FF2B5EF4-FFF2-40B4-BE49-F238E27FC236}">
              <a16:creationId xmlns:a16="http://schemas.microsoft.com/office/drawing/2014/main" id="{385D4621-5D2C-4D49-ABC7-33D370FBD7F4}"/>
            </a:ext>
          </a:extLst>
        </xdr:cNvPr>
        <xdr:cNvSpPr/>
      </xdr:nvSpPr>
      <xdr:spPr>
        <a:xfrm>
          <a:off x="12029440" y="145349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137705</xdr:rowOff>
    </xdr:from>
    <xdr:to>
      <xdr:col>76</xdr:col>
      <xdr:colOff>114300</xdr:colOff>
      <xdr:row>86</xdr:row>
      <xdr:rowOff>168729</xdr:rowOff>
    </xdr:to>
    <xdr:cxnSp macro="">
      <xdr:nvCxnSpPr>
        <xdr:cNvPr id="561" name="直線コネクタ 560">
          <a:extLst>
            <a:ext uri="{FF2B5EF4-FFF2-40B4-BE49-F238E27FC236}">
              <a16:creationId xmlns:a16="http://schemas.microsoft.com/office/drawing/2014/main" id="{E6CA992F-973E-49FE-854A-4FCB777A2EB4}"/>
            </a:ext>
          </a:extLst>
        </xdr:cNvPr>
        <xdr:cNvCxnSpPr/>
      </xdr:nvCxnSpPr>
      <xdr:spPr>
        <a:xfrm flipV="1">
          <a:off x="12072620" y="14554745"/>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562" name="楕円 561">
          <a:extLst>
            <a:ext uri="{FF2B5EF4-FFF2-40B4-BE49-F238E27FC236}">
              <a16:creationId xmlns:a16="http://schemas.microsoft.com/office/drawing/2014/main" id="{668A43BE-0138-4988-92E8-8497F62EA45F}"/>
            </a:ext>
          </a:extLst>
        </xdr:cNvPr>
        <xdr:cNvSpPr/>
      </xdr:nvSpPr>
      <xdr:spPr>
        <a:xfrm>
          <a:off x="11231880" y="145349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563" name="直線コネクタ 562">
          <a:extLst>
            <a:ext uri="{FF2B5EF4-FFF2-40B4-BE49-F238E27FC236}">
              <a16:creationId xmlns:a16="http://schemas.microsoft.com/office/drawing/2014/main" id="{37235B9A-6D85-486B-91DB-2F13CF160A88}"/>
            </a:ext>
          </a:extLst>
        </xdr:cNvPr>
        <xdr:cNvCxnSpPr/>
      </xdr:nvCxnSpPr>
      <xdr:spPr>
        <a:xfrm>
          <a:off x="11282680" y="1458576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146248</xdr:rowOff>
    </xdr:from>
    <xdr:ext cx="405111" cy="259045"/>
    <xdr:sp macro="" textlink="">
      <xdr:nvSpPr>
        <xdr:cNvPr id="564" name="n_1aveValue【消防施設】&#10;有形固定資産減価償却率">
          <a:extLst>
            <a:ext uri="{FF2B5EF4-FFF2-40B4-BE49-F238E27FC236}">
              <a16:creationId xmlns:a16="http://schemas.microsoft.com/office/drawing/2014/main" id="{C0DE950B-D82C-4B7E-AF89-D3CAD9C9631F}"/>
            </a:ext>
          </a:extLst>
        </xdr:cNvPr>
        <xdr:cNvSpPr txBox="1"/>
      </xdr:nvSpPr>
      <xdr:spPr>
        <a:xfrm>
          <a:off x="13437244" y="1372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123389</xdr:rowOff>
    </xdr:from>
    <xdr:ext cx="405111" cy="259045"/>
    <xdr:sp macro="" textlink="">
      <xdr:nvSpPr>
        <xdr:cNvPr id="565" name="n_2aveValue【消防施設】&#10;有形固定資産減価償却率">
          <a:extLst>
            <a:ext uri="{FF2B5EF4-FFF2-40B4-BE49-F238E27FC236}">
              <a16:creationId xmlns:a16="http://schemas.microsoft.com/office/drawing/2014/main" id="{951DE46A-3C09-49D5-BF88-0E091FCFA354}"/>
            </a:ext>
          </a:extLst>
        </xdr:cNvPr>
        <xdr:cNvSpPr txBox="1"/>
      </xdr:nvSpPr>
      <xdr:spPr>
        <a:xfrm>
          <a:off x="12675244" y="13702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64606</xdr:rowOff>
    </xdr:from>
    <xdr:ext cx="405111" cy="259045"/>
    <xdr:sp macro="" textlink="">
      <xdr:nvSpPr>
        <xdr:cNvPr id="566" name="n_3aveValue【消防施設】&#10;有形固定資産減価償却率">
          <a:extLst>
            <a:ext uri="{FF2B5EF4-FFF2-40B4-BE49-F238E27FC236}">
              <a16:creationId xmlns:a16="http://schemas.microsoft.com/office/drawing/2014/main" id="{EB5070D6-BE66-411B-BC96-A8D2D0FDAFD4}"/>
            </a:ext>
          </a:extLst>
        </xdr:cNvPr>
        <xdr:cNvSpPr txBox="1"/>
      </xdr:nvSpPr>
      <xdr:spPr>
        <a:xfrm>
          <a:off x="11900544" y="1364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567" name="n_4aveValue【消防施設】&#10;有形固定資産減価償却率">
          <a:extLst>
            <a:ext uri="{FF2B5EF4-FFF2-40B4-BE49-F238E27FC236}">
              <a16:creationId xmlns:a16="http://schemas.microsoft.com/office/drawing/2014/main" id="{347D0EB4-3A61-499A-8E29-AEE9480BD201}"/>
            </a:ext>
          </a:extLst>
        </xdr:cNvPr>
        <xdr:cNvSpPr txBox="1"/>
      </xdr:nvSpPr>
      <xdr:spPr>
        <a:xfrm>
          <a:off x="11102984" y="1368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14713</xdr:rowOff>
    </xdr:from>
    <xdr:ext cx="405111" cy="259045"/>
    <xdr:sp macro="" textlink="">
      <xdr:nvSpPr>
        <xdr:cNvPr id="568" name="n_1mainValue【消防施設】&#10;有形固定資産減価償却率">
          <a:extLst>
            <a:ext uri="{FF2B5EF4-FFF2-40B4-BE49-F238E27FC236}">
              <a16:creationId xmlns:a16="http://schemas.microsoft.com/office/drawing/2014/main" id="{D1B24CBE-3B6D-4A40-A071-654F9D1C43FE}"/>
            </a:ext>
          </a:extLst>
        </xdr:cNvPr>
        <xdr:cNvSpPr txBox="1"/>
      </xdr:nvSpPr>
      <xdr:spPr>
        <a:xfrm>
          <a:off x="13437244" y="14599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8182</xdr:rowOff>
    </xdr:from>
    <xdr:ext cx="405111" cy="259045"/>
    <xdr:sp macro="" textlink="">
      <xdr:nvSpPr>
        <xdr:cNvPr id="569" name="n_2mainValue【消防施設】&#10;有形固定資産減価償却率">
          <a:extLst>
            <a:ext uri="{FF2B5EF4-FFF2-40B4-BE49-F238E27FC236}">
              <a16:creationId xmlns:a16="http://schemas.microsoft.com/office/drawing/2014/main" id="{501BB9C0-B6FD-4693-AF7E-97B10E504A96}"/>
            </a:ext>
          </a:extLst>
        </xdr:cNvPr>
        <xdr:cNvSpPr txBox="1"/>
      </xdr:nvSpPr>
      <xdr:spPr>
        <a:xfrm>
          <a:off x="12675244" y="1459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570" name="n_3mainValue【消防施設】&#10;有形固定資産減価償却率">
          <a:extLst>
            <a:ext uri="{FF2B5EF4-FFF2-40B4-BE49-F238E27FC236}">
              <a16:creationId xmlns:a16="http://schemas.microsoft.com/office/drawing/2014/main" id="{C95FCE9D-37B6-4582-8227-FBFFF165CB1C}"/>
            </a:ext>
          </a:extLst>
        </xdr:cNvPr>
        <xdr:cNvSpPr txBox="1"/>
      </xdr:nvSpPr>
      <xdr:spPr>
        <a:xfrm>
          <a:off x="1186822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571" name="n_4mainValue【消防施設】&#10;有形固定資産減価償却率">
          <a:extLst>
            <a:ext uri="{FF2B5EF4-FFF2-40B4-BE49-F238E27FC236}">
              <a16:creationId xmlns:a16="http://schemas.microsoft.com/office/drawing/2014/main" id="{9CE54618-627C-4F4B-BFB7-16B1BBDD6C28}"/>
            </a:ext>
          </a:extLst>
        </xdr:cNvPr>
        <xdr:cNvSpPr txBox="1"/>
      </xdr:nvSpPr>
      <xdr:spPr>
        <a:xfrm>
          <a:off x="11070667" y="1462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a16="http://schemas.microsoft.com/office/drawing/2014/main" id="{8071C1D4-3554-4E1D-9ADE-1185E21D724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a16="http://schemas.microsoft.com/office/drawing/2014/main" id="{876696AD-43EF-48E3-9341-A63A8762B46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a16="http://schemas.microsoft.com/office/drawing/2014/main" id="{08951397-6ED7-4BF8-AF9E-6F0C5E8F6AF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a16="http://schemas.microsoft.com/office/drawing/2014/main" id="{E2D63841-132A-4A7E-8C9B-AAC557CD6DFB}"/>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a16="http://schemas.microsoft.com/office/drawing/2014/main" id="{17D50C2A-349A-4796-8C59-9D6ECD650AA9}"/>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a16="http://schemas.microsoft.com/office/drawing/2014/main" id="{151862A5-A00D-47AF-A59E-F00226CE951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a16="http://schemas.microsoft.com/office/drawing/2014/main" id="{B9329B0E-0DC0-47D0-8BC6-923C7FE6A66E}"/>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a16="http://schemas.microsoft.com/office/drawing/2014/main" id="{EBC7A46F-672A-4D4E-866D-9F4F9D8B39E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a:extLst>
            <a:ext uri="{FF2B5EF4-FFF2-40B4-BE49-F238E27FC236}">
              <a16:creationId xmlns:a16="http://schemas.microsoft.com/office/drawing/2014/main" id="{34683D9B-1F16-40C9-BD59-36E9AD7208B3}"/>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a:extLst>
            <a:ext uri="{FF2B5EF4-FFF2-40B4-BE49-F238E27FC236}">
              <a16:creationId xmlns:a16="http://schemas.microsoft.com/office/drawing/2014/main" id="{2CDB3DAB-368C-4260-803A-000316FC14C7}"/>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582" name="直線コネクタ 581">
          <a:extLst>
            <a:ext uri="{FF2B5EF4-FFF2-40B4-BE49-F238E27FC236}">
              <a16:creationId xmlns:a16="http://schemas.microsoft.com/office/drawing/2014/main" id="{4076C68F-B382-4671-B11B-A181ABEB4212}"/>
            </a:ext>
          </a:extLst>
        </xdr:cNvPr>
        <xdr:cNvCxnSpPr/>
      </xdr:nvCxnSpPr>
      <xdr:spPr>
        <a:xfrm>
          <a:off x="1609344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583" name="テキスト ボックス 582">
          <a:extLst>
            <a:ext uri="{FF2B5EF4-FFF2-40B4-BE49-F238E27FC236}">
              <a16:creationId xmlns:a16="http://schemas.microsoft.com/office/drawing/2014/main" id="{A8F1A81B-B492-431D-B2CD-F5A8E3674A60}"/>
            </a:ext>
          </a:extLst>
        </xdr:cNvPr>
        <xdr:cNvSpPr txBox="1"/>
      </xdr:nvSpPr>
      <xdr:spPr>
        <a:xfrm>
          <a:off x="1569484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4" name="直線コネクタ 583">
          <a:extLst>
            <a:ext uri="{FF2B5EF4-FFF2-40B4-BE49-F238E27FC236}">
              <a16:creationId xmlns:a16="http://schemas.microsoft.com/office/drawing/2014/main" id="{66BF115D-B882-4951-97B1-185AD58F7898}"/>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5" name="テキスト ボックス 584">
          <a:extLst>
            <a:ext uri="{FF2B5EF4-FFF2-40B4-BE49-F238E27FC236}">
              <a16:creationId xmlns:a16="http://schemas.microsoft.com/office/drawing/2014/main" id="{A2AF573B-2722-469C-BCA1-D9B2F3F17A4E}"/>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586" name="直線コネクタ 585">
          <a:extLst>
            <a:ext uri="{FF2B5EF4-FFF2-40B4-BE49-F238E27FC236}">
              <a16:creationId xmlns:a16="http://schemas.microsoft.com/office/drawing/2014/main" id="{F456A4F6-BB06-4835-8A4D-2AA448627B20}"/>
            </a:ext>
          </a:extLst>
        </xdr:cNvPr>
        <xdr:cNvCxnSpPr/>
      </xdr:nvCxnSpPr>
      <xdr:spPr>
        <a:xfrm>
          <a:off x="1609344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587" name="テキスト ボックス 586">
          <a:extLst>
            <a:ext uri="{FF2B5EF4-FFF2-40B4-BE49-F238E27FC236}">
              <a16:creationId xmlns:a16="http://schemas.microsoft.com/office/drawing/2014/main" id="{09CAFE26-68DB-4926-9129-0CFB44287BDD}"/>
            </a:ext>
          </a:extLst>
        </xdr:cNvPr>
        <xdr:cNvSpPr txBox="1"/>
      </xdr:nvSpPr>
      <xdr:spPr>
        <a:xfrm>
          <a:off x="1569484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a:extLst>
            <a:ext uri="{FF2B5EF4-FFF2-40B4-BE49-F238E27FC236}">
              <a16:creationId xmlns:a16="http://schemas.microsoft.com/office/drawing/2014/main" id="{B92652DD-D06F-4D07-9E1F-45C528AB0316}"/>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a:extLst>
            <a:ext uri="{FF2B5EF4-FFF2-40B4-BE49-F238E27FC236}">
              <a16:creationId xmlns:a16="http://schemas.microsoft.com/office/drawing/2014/main" id="{7001518E-DC69-43F3-B982-1F73784D353D}"/>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a:extLst>
            <a:ext uri="{FF2B5EF4-FFF2-40B4-BE49-F238E27FC236}">
              <a16:creationId xmlns:a16="http://schemas.microsoft.com/office/drawing/2014/main" id="{2FC569E1-58FD-483B-8944-6674EACA487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155257</xdr:rowOff>
    </xdr:from>
    <xdr:to>
      <xdr:col>116</xdr:col>
      <xdr:colOff>62864</xdr:colOff>
      <xdr:row>85</xdr:row>
      <xdr:rowOff>91821</xdr:rowOff>
    </xdr:to>
    <xdr:cxnSp macro="">
      <xdr:nvCxnSpPr>
        <xdr:cNvPr id="591" name="直線コネクタ 590">
          <a:extLst>
            <a:ext uri="{FF2B5EF4-FFF2-40B4-BE49-F238E27FC236}">
              <a16:creationId xmlns:a16="http://schemas.microsoft.com/office/drawing/2014/main" id="{4E232A84-4BFA-4FCF-8A59-86884CB8215B}"/>
            </a:ext>
          </a:extLst>
        </xdr:cNvPr>
        <xdr:cNvCxnSpPr/>
      </xdr:nvCxnSpPr>
      <xdr:spPr>
        <a:xfrm flipV="1">
          <a:off x="19509104" y="13063537"/>
          <a:ext cx="0" cy="1277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95648</xdr:rowOff>
    </xdr:from>
    <xdr:ext cx="469744" cy="259045"/>
    <xdr:sp macro="" textlink="">
      <xdr:nvSpPr>
        <xdr:cNvPr id="592" name="【消防施設】&#10;一人当たり面積最小値テキスト">
          <a:extLst>
            <a:ext uri="{FF2B5EF4-FFF2-40B4-BE49-F238E27FC236}">
              <a16:creationId xmlns:a16="http://schemas.microsoft.com/office/drawing/2014/main" id="{7B996A96-D3D2-41DA-9345-58C3BC7C5A50}"/>
            </a:ext>
          </a:extLst>
        </xdr:cNvPr>
        <xdr:cNvSpPr txBox="1"/>
      </xdr:nvSpPr>
      <xdr:spPr>
        <a:xfrm>
          <a:off x="19547840" y="143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91821</xdr:rowOff>
    </xdr:from>
    <xdr:to>
      <xdr:col>116</xdr:col>
      <xdr:colOff>152400</xdr:colOff>
      <xdr:row>85</xdr:row>
      <xdr:rowOff>91821</xdr:rowOff>
    </xdr:to>
    <xdr:cxnSp macro="">
      <xdr:nvCxnSpPr>
        <xdr:cNvPr id="593" name="直線コネクタ 592">
          <a:extLst>
            <a:ext uri="{FF2B5EF4-FFF2-40B4-BE49-F238E27FC236}">
              <a16:creationId xmlns:a16="http://schemas.microsoft.com/office/drawing/2014/main" id="{74F28EFD-63EF-4608-A3FD-B27DAAE7AA9E}"/>
            </a:ext>
          </a:extLst>
        </xdr:cNvPr>
        <xdr:cNvCxnSpPr/>
      </xdr:nvCxnSpPr>
      <xdr:spPr>
        <a:xfrm>
          <a:off x="19443700" y="143412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101934</xdr:rowOff>
    </xdr:from>
    <xdr:ext cx="469744" cy="259045"/>
    <xdr:sp macro="" textlink="">
      <xdr:nvSpPr>
        <xdr:cNvPr id="594" name="【消防施設】&#10;一人当たり面積最大値テキスト">
          <a:extLst>
            <a:ext uri="{FF2B5EF4-FFF2-40B4-BE49-F238E27FC236}">
              <a16:creationId xmlns:a16="http://schemas.microsoft.com/office/drawing/2014/main" id="{BD9FC61B-537D-41D3-BE23-4965F48FCD4D}"/>
            </a:ext>
          </a:extLst>
        </xdr:cNvPr>
        <xdr:cNvSpPr txBox="1"/>
      </xdr:nvSpPr>
      <xdr:spPr>
        <a:xfrm>
          <a:off x="19547840" y="1284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155257</xdr:rowOff>
    </xdr:from>
    <xdr:to>
      <xdr:col>116</xdr:col>
      <xdr:colOff>152400</xdr:colOff>
      <xdr:row>77</xdr:row>
      <xdr:rowOff>155257</xdr:rowOff>
    </xdr:to>
    <xdr:cxnSp macro="">
      <xdr:nvCxnSpPr>
        <xdr:cNvPr id="595" name="直線コネクタ 594">
          <a:extLst>
            <a:ext uri="{FF2B5EF4-FFF2-40B4-BE49-F238E27FC236}">
              <a16:creationId xmlns:a16="http://schemas.microsoft.com/office/drawing/2014/main" id="{DFA65996-EA5B-4D71-82E5-D917304AF4C9}"/>
            </a:ext>
          </a:extLst>
        </xdr:cNvPr>
        <xdr:cNvCxnSpPr/>
      </xdr:nvCxnSpPr>
      <xdr:spPr>
        <a:xfrm>
          <a:off x="19443700" y="130635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17163</xdr:rowOff>
    </xdr:from>
    <xdr:ext cx="469744" cy="259045"/>
    <xdr:sp macro="" textlink="">
      <xdr:nvSpPr>
        <xdr:cNvPr id="596" name="【消防施設】&#10;一人当たり面積平均値テキスト">
          <a:extLst>
            <a:ext uri="{FF2B5EF4-FFF2-40B4-BE49-F238E27FC236}">
              <a16:creationId xmlns:a16="http://schemas.microsoft.com/office/drawing/2014/main" id="{2F3EE09E-2DE4-49B1-8DF7-5D893A191B40}"/>
            </a:ext>
          </a:extLst>
        </xdr:cNvPr>
        <xdr:cNvSpPr txBox="1"/>
      </xdr:nvSpPr>
      <xdr:spPr>
        <a:xfrm>
          <a:off x="19547840" y="14098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38736</xdr:rowOff>
    </xdr:from>
    <xdr:to>
      <xdr:col>116</xdr:col>
      <xdr:colOff>114300</xdr:colOff>
      <xdr:row>84</xdr:row>
      <xdr:rowOff>140336</xdr:rowOff>
    </xdr:to>
    <xdr:sp macro="" textlink="">
      <xdr:nvSpPr>
        <xdr:cNvPr id="597" name="フローチャート: 判断 596">
          <a:extLst>
            <a:ext uri="{FF2B5EF4-FFF2-40B4-BE49-F238E27FC236}">
              <a16:creationId xmlns:a16="http://schemas.microsoft.com/office/drawing/2014/main" id="{2AD2D3A5-92DD-4EB6-986E-2844F29DFACA}"/>
            </a:ext>
          </a:extLst>
        </xdr:cNvPr>
        <xdr:cNvSpPr/>
      </xdr:nvSpPr>
      <xdr:spPr>
        <a:xfrm>
          <a:off x="19458940" y="141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45022</xdr:rowOff>
    </xdr:from>
    <xdr:to>
      <xdr:col>112</xdr:col>
      <xdr:colOff>38100</xdr:colOff>
      <xdr:row>84</xdr:row>
      <xdr:rowOff>146622</xdr:rowOff>
    </xdr:to>
    <xdr:sp macro="" textlink="">
      <xdr:nvSpPr>
        <xdr:cNvPr id="598" name="フローチャート: 判断 597">
          <a:extLst>
            <a:ext uri="{FF2B5EF4-FFF2-40B4-BE49-F238E27FC236}">
              <a16:creationId xmlns:a16="http://schemas.microsoft.com/office/drawing/2014/main" id="{A6924DAB-CC38-4B8E-A168-A701E2C863B2}"/>
            </a:ext>
          </a:extLst>
        </xdr:cNvPr>
        <xdr:cNvSpPr/>
      </xdr:nvSpPr>
      <xdr:spPr>
        <a:xfrm>
          <a:off x="18735040" y="14126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43878</xdr:rowOff>
    </xdr:from>
    <xdr:to>
      <xdr:col>107</xdr:col>
      <xdr:colOff>101600</xdr:colOff>
      <xdr:row>84</xdr:row>
      <xdr:rowOff>145478</xdr:rowOff>
    </xdr:to>
    <xdr:sp macro="" textlink="">
      <xdr:nvSpPr>
        <xdr:cNvPr id="599" name="フローチャート: 判断 598">
          <a:extLst>
            <a:ext uri="{FF2B5EF4-FFF2-40B4-BE49-F238E27FC236}">
              <a16:creationId xmlns:a16="http://schemas.microsoft.com/office/drawing/2014/main" id="{89A23674-D357-472D-8CD6-A4D9329A92D9}"/>
            </a:ext>
          </a:extLst>
        </xdr:cNvPr>
        <xdr:cNvSpPr/>
      </xdr:nvSpPr>
      <xdr:spPr>
        <a:xfrm>
          <a:off x="17937480" y="141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6159</xdr:rowOff>
    </xdr:from>
    <xdr:to>
      <xdr:col>102</xdr:col>
      <xdr:colOff>165100</xdr:colOff>
      <xdr:row>84</xdr:row>
      <xdr:rowOff>107759</xdr:rowOff>
    </xdr:to>
    <xdr:sp macro="" textlink="">
      <xdr:nvSpPr>
        <xdr:cNvPr id="600" name="フローチャート: 判断 599">
          <a:extLst>
            <a:ext uri="{FF2B5EF4-FFF2-40B4-BE49-F238E27FC236}">
              <a16:creationId xmlns:a16="http://schemas.microsoft.com/office/drawing/2014/main" id="{DADB3BF0-80D4-4E61-BA0C-3D95EBB22D37}"/>
            </a:ext>
          </a:extLst>
        </xdr:cNvPr>
        <xdr:cNvSpPr/>
      </xdr:nvSpPr>
      <xdr:spPr>
        <a:xfrm>
          <a:off x="17162780" y="14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169608</xdr:rowOff>
    </xdr:from>
    <xdr:to>
      <xdr:col>98</xdr:col>
      <xdr:colOff>38100</xdr:colOff>
      <xdr:row>84</xdr:row>
      <xdr:rowOff>99758</xdr:rowOff>
    </xdr:to>
    <xdr:sp macro="" textlink="">
      <xdr:nvSpPr>
        <xdr:cNvPr id="601" name="フローチャート: 判断 600">
          <a:extLst>
            <a:ext uri="{FF2B5EF4-FFF2-40B4-BE49-F238E27FC236}">
              <a16:creationId xmlns:a16="http://schemas.microsoft.com/office/drawing/2014/main" id="{B5BC3838-434A-4B74-AA9D-8256C06F4BC3}"/>
            </a:ext>
          </a:extLst>
        </xdr:cNvPr>
        <xdr:cNvSpPr/>
      </xdr:nvSpPr>
      <xdr:spPr>
        <a:xfrm>
          <a:off x="16388080" y="140837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DD1A1F81-F0AE-422C-99C9-CC82B039C8E1}"/>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943528F9-8A50-4580-8658-CE03831D0F4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DEBA1A91-23BE-43F7-BDE9-A01034D72251}"/>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58EDFE00-3C14-4C76-B35F-93ADD3700CA7}"/>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DEDDDF6-5DC3-4A66-8F14-57A166E1B69D}"/>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22733</xdr:rowOff>
    </xdr:from>
    <xdr:to>
      <xdr:col>116</xdr:col>
      <xdr:colOff>114300</xdr:colOff>
      <xdr:row>84</xdr:row>
      <xdr:rowOff>124333</xdr:rowOff>
    </xdr:to>
    <xdr:sp macro="" textlink="">
      <xdr:nvSpPr>
        <xdr:cNvPr id="607" name="楕円 606">
          <a:extLst>
            <a:ext uri="{FF2B5EF4-FFF2-40B4-BE49-F238E27FC236}">
              <a16:creationId xmlns:a16="http://schemas.microsoft.com/office/drawing/2014/main" id="{0249DB41-3DFB-46AC-B5CE-08AB3A1318EB}"/>
            </a:ext>
          </a:extLst>
        </xdr:cNvPr>
        <xdr:cNvSpPr/>
      </xdr:nvSpPr>
      <xdr:spPr>
        <a:xfrm>
          <a:off x="19458940" y="1410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45610</xdr:rowOff>
    </xdr:from>
    <xdr:ext cx="469744" cy="259045"/>
    <xdr:sp macro="" textlink="">
      <xdr:nvSpPr>
        <xdr:cNvPr id="608" name="【消防施設】&#10;一人当たり面積該当値テキスト">
          <a:extLst>
            <a:ext uri="{FF2B5EF4-FFF2-40B4-BE49-F238E27FC236}">
              <a16:creationId xmlns:a16="http://schemas.microsoft.com/office/drawing/2014/main" id="{8B4C1DCA-FB0C-4C24-907E-2D27F88E74C5}"/>
            </a:ext>
          </a:extLst>
        </xdr:cNvPr>
        <xdr:cNvSpPr txBox="1"/>
      </xdr:nvSpPr>
      <xdr:spPr>
        <a:xfrm>
          <a:off x="19547840" y="1395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26163</xdr:rowOff>
    </xdr:from>
    <xdr:to>
      <xdr:col>112</xdr:col>
      <xdr:colOff>38100</xdr:colOff>
      <xdr:row>84</xdr:row>
      <xdr:rowOff>127763</xdr:rowOff>
    </xdr:to>
    <xdr:sp macro="" textlink="">
      <xdr:nvSpPr>
        <xdr:cNvPr id="609" name="楕円 608">
          <a:extLst>
            <a:ext uri="{FF2B5EF4-FFF2-40B4-BE49-F238E27FC236}">
              <a16:creationId xmlns:a16="http://schemas.microsoft.com/office/drawing/2014/main" id="{AA3D4142-D6F5-4316-A02E-018591D31432}"/>
            </a:ext>
          </a:extLst>
        </xdr:cNvPr>
        <xdr:cNvSpPr/>
      </xdr:nvSpPr>
      <xdr:spPr>
        <a:xfrm>
          <a:off x="18735040" y="14107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73533</xdr:rowOff>
    </xdr:from>
    <xdr:to>
      <xdr:col>116</xdr:col>
      <xdr:colOff>63500</xdr:colOff>
      <xdr:row>84</xdr:row>
      <xdr:rowOff>76963</xdr:rowOff>
    </xdr:to>
    <xdr:cxnSp macro="">
      <xdr:nvCxnSpPr>
        <xdr:cNvPr id="610" name="直線コネクタ 609">
          <a:extLst>
            <a:ext uri="{FF2B5EF4-FFF2-40B4-BE49-F238E27FC236}">
              <a16:creationId xmlns:a16="http://schemas.microsoft.com/office/drawing/2014/main" id="{2C470495-D65A-4E1E-A9C3-D8C24BCE58CC}"/>
            </a:ext>
          </a:extLst>
        </xdr:cNvPr>
        <xdr:cNvCxnSpPr/>
      </xdr:nvCxnSpPr>
      <xdr:spPr>
        <a:xfrm flipV="1">
          <a:off x="18778220" y="14155293"/>
          <a:ext cx="73152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30735</xdr:rowOff>
    </xdr:from>
    <xdr:to>
      <xdr:col>107</xdr:col>
      <xdr:colOff>101600</xdr:colOff>
      <xdr:row>84</xdr:row>
      <xdr:rowOff>132335</xdr:rowOff>
    </xdr:to>
    <xdr:sp macro="" textlink="">
      <xdr:nvSpPr>
        <xdr:cNvPr id="611" name="楕円 610">
          <a:extLst>
            <a:ext uri="{FF2B5EF4-FFF2-40B4-BE49-F238E27FC236}">
              <a16:creationId xmlns:a16="http://schemas.microsoft.com/office/drawing/2014/main" id="{59693B5C-28AA-4B0C-8C87-7387A8D0C3A4}"/>
            </a:ext>
          </a:extLst>
        </xdr:cNvPr>
        <xdr:cNvSpPr/>
      </xdr:nvSpPr>
      <xdr:spPr>
        <a:xfrm>
          <a:off x="17937480" y="1411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76963</xdr:rowOff>
    </xdr:from>
    <xdr:to>
      <xdr:col>111</xdr:col>
      <xdr:colOff>177800</xdr:colOff>
      <xdr:row>84</xdr:row>
      <xdr:rowOff>81535</xdr:rowOff>
    </xdr:to>
    <xdr:cxnSp macro="">
      <xdr:nvCxnSpPr>
        <xdr:cNvPr id="612" name="直線コネクタ 611">
          <a:extLst>
            <a:ext uri="{FF2B5EF4-FFF2-40B4-BE49-F238E27FC236}">
              <a16:creationId xmlns:a16="http://schemas.microsoft.com/office/drawing/2014/main" id="{B9CF52EC-4F9B-4ECB-81FE-2F51AC95FC45}"/>
            </a:ext>
          </a:extLst>
        </xdr:cNvPr>
        <xdr:cNvCxnSpPr/>
      </xdr:nvCxnSpPr>
      <xdr:spPr>
        <a:xfrm flipV="1">
          <a:off x="17988280" y="14158723"/>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49594</xdr:rowOff>
    </xdr:from>
    <xdr:to>
      <xdr:col>102</xdr:col>
      <xdr:colOff>165100</xdr:colOff>
      <xdr:row>84</xdr:row>
      <xdr:rowOff>151194</xdr:rowOff>
    </xdr:to>
    <xdr:sp macro="" textlink="">
      <xdr:nvSpPr>
        <xdr:cNvPr id="613" name="楕円 612">
          <a:extLst>
            <a:ext uri="{FF2B5EF4-FFF2-40B4-BE49-F238E27FC236}">
              <a16:creationId xmlns:a16="http://schemas.microsoft.com/office/drawing/2014/main" id="{B8EC71BB-DBEB-43D5-B73B-AF56A5450247}"/>
            </a:ext>
          </a:extLst>
        </xdr:cNvPr>
        <xdr:cNvSpPr/>
      </xdr:nvSpPr>
      <xdr:spPr>
        <a:xfrm>
          <a:off x="17162780" y="1413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81535</xdr:rowOff>
    </xdr:from>
    <xdr:to>
      <xdr:col>107</xdr:col>
      <xdr:colOff>50800</xdr:colOff>
      <xdr:row>84</xdr:row>
      <xdr:rowOff>100394</xdr:rowOff>
    </xdr:to>
    <xdr:cxnSp macro="">
      <xdr:nvCxnSpPr>
        <xdr:cNvPr id="614" name="直線コネクタ 613">
          <a:extLst>
            <a:ext uri="{FF2B5EF4-FFF2-40B4-BE49-F238E27FC236}">
              <a16:creationId xmlns:a16="http://schemas.microsoft.com/office/drawing/2014/main" id="{83EEBC59-6A7E-4983-A771-7E284A618D3D}"/>
            </a:ext>
          </a:extLst>
        </xdr:cNvPr>
        <xdr:cNvCxnSpPr/>
      </xdr:nvCxnSpPr>
      <xdr:spPr>
        <a:xfrm flipV="1">
          <a:off x="17213580" y="14163295"/>
          <a:ext cx="7747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53023</xdr:rowOff>
    </xdr:from>
    <xdr:to>
      <xdr:col>98</xdr:col>
      <xdr:colOff>38100</xdr:colOff>
      <xdr:row>84</xdr:row>
      <xdr:rowOff>154623</xdr:rowOff>
    </xdr:to>
    <xdr:sp macro="" textlink="">
      <xdr:nvSpPr>
        <xdr:cNvPr id="615" name="楕円 614">
          <a:extLst>
            <a:ext uri="{FF2B5EF4-FFF2-40B4-BE49-F238E27FC236}">
              <a16:creationId xmlns:a16="http://schemas.microsoft.com/office/drawing/2014/main" id="{6A64CC40-62BC-4D74-B641-263DFE1C33DD}"/>
            </a:ext>
          </a:extLst>
        </xdr:cNvPr>
        <xdr:cNvSpPr/>
      </xdr:nvSpPr>
      <xdr:spPr>
        <a:xfrm>
          <a:off x="16388080" y="1413478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100394</xdr:rowOff>
    </xdr:from>
    <xdr:to>
      <xdr:col>102</xdr:col>
      <xdr:colOff>114300</xdr:colOff>
      <xdr:row>84</xdr:row>
      <xdr:rowOff>103823</xdr:rowOff>
    </xdr:to>
    <xdr:cxnSp macro="">
      <xdr:nvCxnSpPr>
        <xdr:cNvPr id="616" name="直線コネクタ 615">
          <a:extLst>
            <a:ext uri="{FF2B5EF4-FFF2-40B4-BE49-F238E27FC236}">
              <a16:creationId xmlns:a16="http://schemas.microsoft.com/office/drawing/2014/main" id="{BB6A5A42-FDEF-43E7-9D03-BC038436FC46}"/>
            </a:ext>
          </a:extLst>
        </xdr:cNvPr>
        <xdr:cNvCxnSpPr/>
      </xdr:nvCxnSpPr>
      <xdr:spPr>
        <a:xfrm flipV="1">
          <a:off x="16431260" y="14182154"/>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137749</xdr:rowOff>
    </xdr:from>
    <xdr:ext cx="469744" cy="259045"/>
    <xdr:sp macro="" textlink="">
      <xdr:nvSpPr>
        <xdr:cNvPr id="617" name="n_1aveValue【消防施設】&#10;一人当たり面積">
          <a:extLst>
            <a:ext uri="{FF2B5EF4-FFF2-40B4-BE49-F238E27FC236}">
              <a16:creationId xmlns:a16="http://schemas.microsoft.com/office/drawing/2014/main" id="{A9CF6980-DDAD-4047-850C-C188DC1A16F8}"/>
            </a:ext>
          </a:extLst>
        </xdr:cNvPr>
        <xdr:cNvSpPr txBox="1"/>
      </xdr:nvSpPr>
      <xdr:spPr>
        <a:xfrm>
          <a:off x="18561127" y="1421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136605</xdr:rowOff>
    </xdr:from>
    <xdr:ext cx="469744" cy="259045"/>
    <xdr:sp macro="" textlink="">
      <xdr:nvSpPr>
        <xdr:cNvPr id="618" name="n_2aveValue【消防施設】&#10;一人当たり面積">
          <a:extLst>
            <a:ext uri="{FF2B5EF4-FFF2-40B4-BE49-F238E27FC236}">
              <a16:creationId xmlns:a16="http://schemas.microsoft.com/office/drawing/2014/main" id="{87733070-AB48-40A4-8C04-C70A9E70B934}"/>
            </a:ext>
          </a:extLst>
        </xdr:cNvPr>
        <xdr:cNvSpPr txBox="1"/>
      </xdr:nvSpPr>
      <xdr:spPr>
        <a:xfrm>
          <a:off x="17776267" y="1421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124286</xdr:rowOff>
    </xdr:from>
    <xdr:ext cx="469744" cy="259045"/>
    <xdr:sp macro="" textlink="">
      <xdr:nvSpPr>
        <xdr:cNvPr id="619" name="n_3aveValue【消防施設】&#10;一人当たり面積">
          <a:extLst>
            <a:ext uri="{FF2B5EF4-FFF2-40B4-BE49-F238E27FC236}">
              <a16:creationId xmlns:a16="http://schemas.microsoft.com/office/drawing/2014/main" id="{D4E00A62-01AC-4A0D-90DB-A72B695836DB}"/>
            </a:ext>
          </a:extLst>
        </xdr:cNvPr>
        <xdr:cNvSpPr txBox="1"/>
      </xdr:nvSpPr>
      <xdr:spPr>
        <a:xfrm>
          <a:off x="17001567" y="13870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116285</xdr:rowOff>
    </xdr:from>
    <xdr:ext cx="469744" cy="259045"/>
    <xdr:sp macro="" textlink="">
      <xdr:nvSpPr>
        <xdr:cNvPr id="620" name="n_4aveValue【消防施設】&#10;一人当たり面積">
          <a:extLst>
            <a:ext uri="{FF2B5EF4-FFF2-40B4-BE49-F238E27FC236}">
              <a16:creationId xmlns:a16="http://schemas.microsoft.com/office/drawing/2014/main" id="{B7AA0B4F-00D2-4350-9DAF-863E90BE147C}"/>
            </a:ext>
          </a:extLst>
        </xdr:cNvPr>
        <xdr:cNvSpPr txBox="1"/>
      </xdr:nvSpPr>
      <xdr:spPr>
        <a:xfrm>
          <a:off x="16226867" y="1386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144290</xdr:rowOff>
    </xdr:from>
    <xdr:ext cx="469744" cy="259045"/>
    <xdr:sp macro="" textlink="">
      <xdr:nvSpPr>
        <xdr:cNvPr id="621" name="n_1mainValue【消防施設】&#10;一人当たり面積">
          <a:extLst>
            <a:ext uri="{FF2B5EF4-FFF2-40B4-BE49-F238E27FC236}">
              <a16:creationId xmlns:a16="http://schemas.microsoft.com/office/drawing/2014/main" id="{4F90D19C-D070-4DF0-A074-8E7234921B63}"/>
            </a:ext>
          </a:extLst>
        </xdr:cNvPr>
        <xdr:cNvSpPr txBox="1"/>
      </xdr:nvSpPr>
      <xdr:spPr>
        <a:xfrm>
          <a:off x="18561127" y="1389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148862</xdr:rowOff>
    </xdr:from>
    <xdr:ext cx="469744" cy="259045"/>
    <xdr:sp macro="" textlink="">
      <xdr:nvSpPr>
        <xdr:cNvPr id="622" name="n_2mainValue【消防施設】&#10;一人当たり面積">
          <a:extLst>
            <a:ext uri="{FF2B5EF4-FFF2-40B4-BE49-F238E27FC236}">
              <a16:creationId xmlns:a16="http://schemas.microsoft.com/office/drawing/2014/main" id="{1233330F-EDF6-4D38-89A7-BE2853E00DF8}"/>
            </a:ext>
          </a:extLst>
        </xdr:cNvPr>
        <xdr:cNvSpPr txBox="1"/>
      </xdr:nvSpPr>
      <xdr:spPr>
        <a:xfrm>
          <a:off x="1777626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142321</xdr:rowOff>
    </xdr:from>
    <xdr:ext cx="469744" cy="259045"/>
    <xdr:sp macro="" textlink="">
      <xdr:nvSpPr>
        <xdr:cNvPr id="623" name="n_3mainValue【消防施設】&#10;一人当たり面積">
          <a:extLst>
            <a:ext uri="{FF2B5EF4-FFF2-40B4-BE49-F238E27FC236}">
              <a16:creationId xmlns:a16="http://schemas.microsoft.com/office/drawing/2014/main" id="{454C6875-AB96-439A-8435-4437CCB8117E}"/>
            </a:ext>
          </a:extLst>
        </xdr:cNvPr>
        <xdr:cNvSpPr txBox="1"/>
      </xdr:nvSpPr>
      <xdr:spPr>
        <a:xfrm>
          <a:off x="17001567" y="1422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145750</xdr:rowOff>
    </xdr:from>
    <xdr:ext cx="469744" cy="259045"/>
    <xdr:sp macro="" textlink="">
      <xdr:nvSpPr>
        <xdr:cNvPr id="624" name="n_4mainValue【消防施設】&#10;一人当たり面積">
          <a:extLst>
            <a:ext uri="{FF2B5EF4-FFF2-40B4-BE49-F238E27FC236}">
              <a16:creationId xmlns:a16="http://schemas.microsoft.com/office/drawing/2014/main" id="{907118A6-7D3F-4327-A6CD-80D0CC6C9C28}"/>
            </a:ext>
          </a:extLst>
        </xdr:cNvPr>
        <xdr:cNvSpPr txBox="1"/>
      </xdr:nvSpPr>
      <xdr:spPr>
        <a:xfrm>
          <a:off x="16226867" y="14227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a:extLst>
            <a:ext uri="{FF2B5EF4-FFF2-40B4-BE49-F238E27FC236}">
              <a16:creationId xmlns:a16="http://schemas.microsoft.com/office/drawing/2014/main" id="{513BC02F-AC1F-4329-8B0D-10DEF0EEA16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a:extLst>
            <a:ext uri="{FF2B5EF4-FFF2-40B4-BE49-F238E27FC236}">
              <a16:creationId xmlns:a16="http://schemas.microsoft.com/office/drawing/2014/main" id="{4EC452E5-5013-49A5-B71F-7C53955074D6}"/>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a:extLst>
            <a:ext uri="{FF2B5EF4-FFF2-40B4-BE49-F238E27FC236}">
              <a16:creationId xmlns:a16="http://schemas.microsoft.com/office/drawing/2014/main" id="{EE81D2A5-6929-4E01-87F9-38DC6257230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a:extLst>
            <a:ext uri="{FF2B5EF4-FFF2-40B4-BE49-F238E27FC236}">
              <a16:creationId xmlns:a16="http://schemas.microsoft.com/office/drawing/2014/main" id="{FED8CAC2-1E68-4057-9629-0AF5161C715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a:extLst>
            <a:ext uri="{FF2B5EF4-FFF2-40B4-BE49-F238E27FC236}">
              <a16:creationId xmlns:a16="http://schemas.microsoft.com/office/drawing/2014/main" id="{78A5D3C9-B1DD-4B4B-AB95-C1D5C9FE0614}"/>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a:extLst>
            <a:ext uri="{FF2B5EF4-FFF2-40B4-BE49-F238E27FC236}">
              <a16:creationId xmlns:a16="http://schemas.microsoft.com/office/drawing/2014/main" id="{631C7995-8D8D-43D3-994D-B67335FA61DA}"/>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a:extLst>
            <a:ext uri="{FF2B5EF4-FFF2-40B4-BE49-F238E27FC236}">
              <a16:creationId xmlns:a16="http://schemas.microsoft.com/office/drawing/2014/main" id="{A99E426F-C68A-4CC9-9A45-9DCBAA5CD1B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a:extLst>
            <a:ext uri="{FF2B5EF4-FFF2-40B4-BE49-F238E27FC236}">
              <a16:creationId xmlns:a16="http://schemas.microsoft.com/office/drawing/2014/main" id="{F46FB0F7-43CF-44EF-B06A-E21135B385D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a:extLst>
            <a:ext uri="{FF2B5EF4-FFF2-40B4-BE49-F238E27FC236}">
              <a16:creationId xmlns:a16="http://schemas.microsoft.com/office/drawing/2014/main" id="{20DF8FDE-916A-4BC1-BE71-ECACF756ADB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a:extLst>
            <a:ext uri="{FF2B5EF4-FFF2-40B4-BE49-F238E27FC236}">
              <a16:creationId xmlns:a16="http://schemas.microsoft.com/office/drawing/2014/main" id="{27DC966E-2F43-4DB8-89BE-809DB14FD9D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5" name="テキスト ボックス 634">
          <a:extLst>
            <a:ext uri="{FF2B5EF4-FFF2-40B4-BE49-F238E27FC236}">
              <a16:creationId xmlns:a16="http://schemas.microsoft.com/office/drawing/2014/main" id="{4B6105E8-8CC1-4AD9-A929-FE4701ABAFBA}"/>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a:extLst>
            <a:ext uri="{FF2B5EF4-FFF2-40B4-BE49-F238E27FC236}">
              <a16:creationId xmlns:a16="http://schemas.microsoft.com/office/drawing/2014/main" id="{E0F95D1A-E59B-4154-B8E6-1603AFE8F7B5}"/>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37" name="テキスト ボックス 636">
          <a:extLst>
            <a:ext uri="{FF2B5EF4-FFF2-40B4-BE49-F238E27FC236}">
              <a16:creationId xmlns:a16="http://schemas.microsoft.com/office/drawing/2014/main" id="{CE9E5053-EF31-496D-AD41-89130A89051D}"/>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a:extLst>
            <a:ext uri="{FF2B5EF4-FFF2-40B4-BE49-F238E27FC236}">
              <a16:creationId xmlns:a16="http://schemas.microsoft.com/office/drawing/2014/main" id="{B14841C3-66A2-4E51-B1D4-AE75761AEDD8}"/>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9" name="テキスト ボックス 638">
          <a:extLst>
            <a:ext uri="{FF2B5EF4-FFF2-40B4-BE49-F238E27FC236}">
              <a16:creationId xmlns:a16="http://schemas.microsoft.com/office/drawing/2014/main" id="{8365E3E1-8FEA-41C9-ACE3-D5E8A35DFC91}"/>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a:extLst>
            <a:ext uri="{FF2B5EF4-FFF2-40B4-BE49-F238E27FC236}">
              <a16:creationId xmlns:a16="http://schemas.microsoft.com/office/drawing/2014/main" id="{CB172697-689D-443E-BF24-427108CC208F}"/>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1" name="テキスト ボックス 640">
          <a:extLst>
            <a:ext uri="{FF2B5EF4-FFF2-40B4-BE49-F238E27FC236}">
              <a16:creationId xmlns:a16="http://schemas.microsoft.com/office/drawing/2014/main" id="{0F901C79-4935-4982-ADF3-A0104E16C09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a:extLst>
            <a:ext uri="{FF2B5EF4-FFF2-40B4-BE49-F238E27FC236}">
              <a16:creationId xmlns:a16="http://schemas.microsoft.com/office/drawing/2014/main" id="{122D329C-91BB-4CA1-9D89-BE9A62D27677}"/>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3" name="テキスト ボックス 642">
          <a:extLst>
            <a:ext uri="{FF2B5EF4-FFF2-40B4-BE49-F238E27FC236}">
              <a16:creationId xmlns:a16="http://schemas.microsoft.com/office/drawing/2014/main" id="{15ED2A2A-B231-4284-8CD5-6AC65CB37B3B}"/>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a:extLst>
            <a:ext uri="{FF2B5EF4-FFF2-40B4-BE49-F238E27FC236}">
              <a16:creationId xmlns:a16="http://schemas.microsoft.com/office/drawing/2014/main" id="{C286ADD8-0D60-41AA-B959-234A4AD14B3D}"/>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5" name="テキスト ボックス 644">
          <a:extLst>
            <a:ext uri="{FF2B5EF4-FFF2-40B4-BE49-F238E27FC236}">
              <a16:creationId xmlns:a16="http://schemas.microsoft.com/office/drawing/2014/main" id="{AFBCA2DC-EECC-46A7-BD05-BDB0BDA23468}"/>
            </a:ext>
          </a:extLst>
        </xdr:cNvPr>
        <xdr:cNvSpPr txBox="1"/>
      </xdr:nvSpPr>
      <xdr:spPr>
        <a:xfrm>
          <a:off x="1066688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a:extLst>
            <a:ext uri="{FF2B5EF4-FFF2-40B4-BE49-F238E27FC236}">
              <a16:creationId xmlns:a16="http://schemas.microsoft.com/office/drawing/2014/main" id="{774541DE-BE57-4BF5-A3BF-404FFB5BD65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庁舎】&#10;有形固定資産減価償却率グラフ枠">
          <a:extLst>
            <a:ext uri="{FF2B5EF4-FFF2-40B4-BE49-F238E27FC236}">
              <a16:creationId xmlns:a16="http://schemas.microsoft.com/office/drawing/2014/main" id="{C742A7F2-18D3-4495-879C-964A5645273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48" name="直線コネクタ 647">
          <a:extLst>
            <a:ext uri="{FF2B5EF4-FFF2-40B4-BE49-F238E27FC236}">
              <a16:creationId xmlns:a16="http://schemas.microsoft.com/office/drawing/2014/main" id="{6903DB1C-E1EF-401B-9EDF-8ED381CAED7A}"/>
            </a:ext>
          </a:extLst>
        </xdr:cNvPr>
        <xdr:cNvCxnSpPr/>
      </xdr:nvCxnSpPr>
      <xdr:spPr>
        <a:xfrm flipV="1">
          <a:off x="14375764"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49" name="【庁舎】&#10;有形固定資産減価償却率最小値テキスト">
          <a:extLst>
            <a:ext uri="{FF2B5EF4-FFF2-40B4-BE49-F238E27FC236}">
              <a16:creationId xmlns:a16="http://schemas.microsoft.com/office/drawing/2014/main" id="{3F66B446-4662-41E3-8BD3-C9FFAB283DEF}"/>
            </a:ext>
          </a:extLst>
        </xdr:cNvPr>
        <xdr:cNvSpPr txBox="1"/>
      </xdr:nvSpPr>
      <xdr:spPr>
        <a:xfrm>
          <a:off x="1441450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50" name="直線コネクタ 649">
          <a:extLst>
            <a:ext uri="{FF2B5EF4-FFF2-40B4-BE49-F238E27FC236}">
              <a16:creationId xmlns:a16="http://schemas.microsoft.com/office/drawing/2014/main" id="{14A5714A-350E-4FD8-AFB0-C517AA68375F}"/>
            </a:ext>
          </a:extLst>
        </xdr:cNvPr>
        <xdr:cNvCxnSpPr/>
      </xdr:nvCxnSpPr>
      <xdr:spPr>
        <a:xfrm>
          <a:off x="1428750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51" name="【庁舎】&#10;有形固定資産減価償却率最大値テキスト">
          <a:extLst>
            <a:ext uri="{FF2B5EF4-FFF2-40B4-BE49-F238E27FC236}">
              <a16:creationId xmlns:a16="http://schemas.microsoft.com/office/drawing/2014/main" id="{6654703B-BCE4-47C8-BD9C-A00A3C880EC6}"/>
            </a:ext>
          </a:extLst>
        </xdr:cNvPr>
        <xdr:cNvSpPr txBox="1"/>
      </xdr:nvSpPr>
      <xdr:spPr>
        <a:xfrm>
          <a:off x="1441450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52" name="直線コネクタ 651">
          <a:extLst>
            <a:ext uri="{FF2B5EF4-FFF2-40B4-BE49-F238E27FC236}">
              <a16:creationId xmlns:a16="http://schemas.microsoft.com/office/drawing/2014/main" id="{9CE6AAEC-C14B-402C-BE94-13E11267AAD7}"/>
            </a:ext>
          </a:extLst>
        </xdr:cNvPr>
        <xdr:cNvCxnSpPr/>
      </xdr:nvCxnSpPr>
      <xdr:spPr>
        <a:xfrm>
          <a:off x="1428750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653" name="【庁舎】&#10;有形固定資産減価償却率平均値テキスト">
          <a:extLst>
            <a:ext uri="{FF2B5EF4-FFF2-40B4-BE49-F238E27FC236}">
              <a16:creationId xmlns:a16="http://schemas.microsoft.com/office/drawing/2014/main" id="{C36D1AD8-ADF4-4870-9041-9B5653E90559}"/>
            </a:ext>
          </a:extLst>
        </xdr:cNvPr>
        <xdr:cNvSpPr txBox="1"/>
      </xdr:nvSpPr>
      <xdr:spPr>
        <a:xfrm>
          <a:off x="14414500" y="1763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654" name="フローチャート: 判断 653">
          <a:extLst>
            <a:ext uri="{FF2B5EF4-FFF2-40B4-BE49-F238E27FC236}">
              <a16:creationId xmlns:a16="http://schemas.microsoft.com/office/drawing/2014/main" id="{10DEF799-C7F7-4663-8E58-5FCF93E59ECA}"/>
            </a:ext>
          </a:extLst>
        </xdr:cNvPr>
        <xdr:cNvSpPr/>
      </xdr:nvSpPr>
      <xdr:spPr>
        <a:xfrm>
          <a:off x="14325600" y="176530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24130</xdr:rowOff>
    </xdr:from>
    <xdr:to>
      <xdr:col>81</xdr:col>
      <xdr:colOff>101600</xdr:colOff>
      <xdr:row>104</xdr:row>
      <xdr:rowOff>125730</xdr:rowOff>
    </xdr:to>
    <xdr:sp macro="" textlink="">
      <xdr:nvSpPr>
        <xdr:cNvPr id="655" name="フローチャート: 判断 654">
          <a:extLst>
            <a:ext uri="{FF2B5EF4-FFF2-40B4-BE49-F238E27FC236}">
              <a16:creationId xmlns:a16="http://schemas.microsoft.com/office/drawing/2014/main" id="{B7D445BA-7291-4B6C-B1F6-BA262C20B75A}"/>
            </a:ext>
          </a:extLst>
        </xdr:cNvPr>
        <xdr:cNvSpPr/>
      </xdr:nvSpPr>
      <xdr:spPr>
        <a:xfrm>
          <a:off x="13578840" y="1745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22861</xdr:rowOff>
    </xdr:from>
    <xdr:to>
      <xdr:col>76</xdr:col>
      <xdr:colOff>165100</xdr:colOff>
      <xdr:row>104</xdr:row>
      <xdr:rowOff>124461</xdr:rowOff>
    </xdr:to>
    <xdr:sp macro="" textlink="">
      <xdr:nvSpPr>
        <xdr:cNvPr id="656" name="フローチャート: 判断 655">
          <a:extLst>
            <a:ext uri="{FF2B5EF4-FFF2-40B4-BE49-F238E27FC236}">
              <a16:creationId xmlns:a16="http://schemas.microsoft.com/office/drawing/2014/main" id="{EFA5F489-0298-427D-85CB-003B4F9985E8}"/>
            </a:ext>
          </a:extLst>
        </xdr:cNvPr>
        <xdr:cNvSpPr/>
      </xdr:nvSpPr>
      <xdr:spPr>
        <a:xfrm>
          <a:off x="12804140" y="1745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39370</xdr:rowOff>
    </xdr:from>
    <xdr:to>
      <xdr:col>72</xdr:col>
      <xdr:colOff>38100</xdr:colOff>
      <xdr:row>104</xdr:row>
      <xdr:rowOff>140970</xdr:rowOff>
    </xdr:to>
    <xdr:sp macro="" textlink="">
      <xdr:nvSpPr>
        <xdr:cNvPr id="657" name="フローチャート: 判断 656">
          <a:extLst>
            <a:ext uri="{FF2B5EF4-FFF2-40B4-BE49-F238E27FC236}">
              <a16:creationId xmlns:a16="http://schemas.microsoft.com/office/drawing/2014/main" id="{F16A6A19-48EB-41C8-9AD1-ED225AE4609D}"/>
            </a:ext>
          </a:extLst>
        </xdr:cNvPr>
        <xdr:cNvSpPr/>
      </xdr:nvSpPr>
      <xdr:spPr>
        <a:xfrm>
          <a:off x="12029440" y="17473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44450</xdr:rowOff>
    </xdr:from>
    <xdr:to>
      <xdr:col>67</xdr:col>
      <xdr:colOff>101600</xdr:colOff>
      <xdr:row>104</xdr:row>
      <xdr:rowOff>146050</xdr:rowOff>
    </xdr:to>
    <xdr:sp macro="" textlink="">
      <xdr:nvSpPr>
        <xdr:cNvPr id="658" name="フローチャート: 判断 657">
          <a:extLst>
            <a:ext uri="{FF2B5EF4-FFF2-40B4-BE49-F238E27FC236}">
              <a16:creationId xmlns:a16="http://schemas.microsoft.com/office/drawing/2014/main" id="{03A1E8D8-D8BC-4696-8CE2-9AAD42C36435}"/>
            </a:ext>
          </a:extLst>
        </xdr:cNvPr>
        <xdr:cNvSpPr/>
      </xdr:nvSpPr>
      <xdr:spPr>
        <a:xfrm>
          <a:off x="11231880" y="1747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a:extLst>
            <a:ext uri="{FF2B5EF4-FFF2-40B4-BE49-F238E27FC236}">
              <a16:creationId xmlns:a16="http://schemas.microsoft.com/office/drawing/2014/main" id="{AAAC2F1D-68D5-4859-9E5B-F8E948980678}"/>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a:extLst>
            <a:ext uri="{FF2B5EF4-FFF2-40B4-BE49-F238E27FC236}">
              <a16:creationId xmlns:a16="http://schemas.microsoft.com/office/drawing/2014/main" id="{1A1437DE-CE2C-471E-AC4A-0A7E4D43716F}"/>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id="{F6AF9C50-D0F1-4602-A8C1-6F922767F1D3}"/>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id="{914F26F9-E65C-478C-8808-8DA9A190F202}"/>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id="{2CB730EE-8C63-44B6-A699-DC0358696B4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17780</xdr:rowOff>
    </xdr:from>
    <xdr:to>
      <xdr:col>85</xdr:col>
      <xdr:colOff>177800</xdr:colOff>
      <xdr:row>100</xdr:row>
      <xdr:rowOff>119380</xdr:rowOff>
    </xdr:to>
    <xdr:sp macro="" textlink="">
      <xdr:nvSpPr>
        <xdr:cNvPr id="664" name="楕円 663">
          <a:extLst>
            <a:ext uri="{FF2B5EF4-FFF2-40B4-BE49-F238E27FC236}">
              <a16:creationId xmlns:a16="http://schemas.microsoft.com/office/drawing/2014/main" id="{59331C37-787E-408B-BCE0-DA355AD19B51}"/>
            </a:ext>
          </a:extLst>
        </xdr:cNvPr>
        <xdr:cNvSpPr/>
      </xdr:nvSpPr>
      <xdr:spPr>
        <a:xfrm>
          <a:off x="14325600" y="1678178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104157</xdr:rowOff>
    </xdr:from>
    <xdr:ext cx="340478" cy="259045"/>
    <xdr:sp macro="" textlink="">
      <xdr:nvSpPr>
        <xdr:cNvPr id="665" name="【庁舎】&#10;有形固定資産減価償却率該当値テキスト">
          <a:extLst>
            <a:ext uri="{FF2B5EF4-FFF2-40B4-BE49-F238E27FC236}">
              <a16:creationId xmlns:a16="http://schemas.microsoft.com/office/drawing/2014/main" id="{64E42523-D100-44F4-88DF-A63E6B47078B}"/>
            </a:ext>
          </a:extLst>
        </xdr:cNvPr>
        <xdr:cNvSpPr txBox="1"/>
      </xdr:nvSpPr>
      <xdr:spPr>
        <a:xfrm>
          <a:off x="14414500" y="167005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154939</xdr:rowOff>
    </xdr:from>
    <xdr:to>
      <xdr:col>81</xdr:col>
      <xdr:colOff>101600</xdr:colOff>
      <xdr:row>100</xdr:row>
      <xdr:rowOff>85089</xdr:rowOff>
    </xdr:to>
    <xdr:sp macro="" textlink="">
      <xdr:nvSpPr>
        <xdr:cNvPr id="666" name="楕円 665">
          <a:extLst>
            <a:ext uri="{FF2B5EF4-FFF2-40B4-BE49-F238E27FC236}">
              <a16:creationId xmlns:a16="http://schemas.microsoft.com/office/drawing/2014/main" id="{1DF6529B-0547-4B92-A3B5-160F90D37BD2}"/>
            </a:ext>
          </a:extLst>
        </xdr:cNvPr>
        <xdr:cNvSpPr/>
      </xdr:nvSpPr>
      <xdr:spPr>
        <a:xfrm>
          <a:off x="13578840" y="16751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34289</xdr:rowOff>
    </xdr:from>
    <xdr:to>
      <xdr:col>85</xdr:col>
      <xdr:colOff>127000</xdr:colOff>
      <xdr:row>100</xdr:row>
      <xdr:rowOff>68580</xdr:rowOff>
    </xdr:to>
    <xdr:cxnSp macro="">
      <xdr:nvCxnSpPr>
        <xdr:cNvPr id="667" name="直線コネクタ 666">
          <a:extLst>
            <a:ext uri="{FF2B5EF4-FFF2-40B4-BE49-F238E27FC236}">
              <a16:creationId xmlns:a16="http://schemas.microsoft.com/office/drawing/2014/main" id="{23308136-184F-451A-A4EB-0524D6DE7438}"/>
            </a:ext>
          </a:extLst>
        </xdr:cNvPr>
        <xdr:cNvCxnSpPr/>
      </xdr:nvCxnSpPr>
      <xdr:spPr>
        <a:xfrm>
          <a:off x="13629640" y="16798289"/>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120650</xdr:rowOff>
    </xdr:from>
    <xdr:to>
      <xdr:col>76</xdr:col>
      <xdr:colOff>165100</xdr:colOff>
      <xdr:row>100</xdr:row>
      <xdr:rowOff>50800</xdr:rowOff>
    </xdr:to>
    <xdr:sp macro="" textlink="">
      <xdr:nvSpPr>
        <xdr:cNvPr id="668" name="楕円 667">
          <a:extLst>
            <a:ext uri="{FF2B5EF4-FFF2-40B4-BE49-F238E27FC236}">
              <a16:creationId xmlns:a16="http://schemas.microsoft.com/office/drawing/2014/main" id="{403D92A3-4EC5-4034-A576-24CD3ED0AC04}"/>
            </a:ext>
          </a:extLst>
        </xdr:cNvPr>
        <xdr:cNvSpPr/>
      </xdr:nvSpPr>
      <xdr:spPr>
        <a:xfrm>
          <a:off x="12804140" y="16717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0</xdr:rowOff>
    </xdr:from>
    <xdr:to>
      <xdr:col>81</xdr:col>
      <xdr:colOff>50800</xdr:colOff>
      <xdr:row>100</xdr:row>
      <xdr:rowOff>34289</xdr:rowOff>
    </xdr:to>
    <xdr:cxnSp macro="">
      <xdr:nvCxnSpPr>
        <xdr:cNvPr id="669" name="直線コネクタ 668">
          <a:extLst>
            <a:ext uri="{FF2B5EF4-FFF2-40B4-BE49-F238E27FC236}">
              <a16:creationId xmlns:a16="http://schemas.microsoft.com/office/drawing/2014/main" id="{05BA0A1B-D12F-468A-BDB2-E19C8F981AD4}"/>
            </a:ext>
          </a:extLst>
        </xdr:cNvPr>
        <xdr:cNvCxnSpPr/>
      </xdr:nvCxnSpPr>
      <xdr:spPr>
        <a:xfrm>
          <a:off x="12854940" y="16764000"/>
          <a:ext cx="7747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165100</xdr:rowOff>
    </xdr:from>
    <xdr:to>
      <xdr:col>67</xdr:col>
      <xdr:colOff>101600</xdr:colOff>
      <xdr:row>107</xdr:row>
      <xdr:rowOff>95250</xdr:rowOff>
    </xdr:to>
    <xdr:sp macro="" textlink="">
      <xdr:nvSpPr>
        <xdr:cNvPr id="670" name="楕円 669">
          <a:extLst>
            <a:ext uri="{FF2B5EF4-FFF2-40B4-BE49-F238E27FC236}">
              <a16:creationId xmlns:a16="http://schemas.microsoft.com/office/drawing/2014/main" id="{2F7C2E97-634B-4C82-9430-AAADEB3D58DB}"/>
            </a:ext>
          </a:extLst>
        </xdr:cNvPr>
        <xdr:cNvSpPr/>
      </xdr:nvSpPr>
      <xdr:spPr>
        <a:xfrm>
          <a:off x="11231880" y="17934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116857</xdr:rowOff>
    </xdr:from>
    <xdr:ext cx="405111" cy="259045"/>
    <xdr:sp macro="" textlink="">
      <xdr:nvSpPr>
        <xdr:cNvPr id="671" name="n_1aveValue【庁舎】&#10;有形固定資産減価償却率">
          <a:extLst>
            <a:ext uri="{FF2B5EF4-FFF2-40B4-BE49-F238E27FC236}">
              <a16:creationId xmlns:a16="http://schemas.microsoft.com/office/drawing/2014/main" id="{C1028694-2B2A-45FB-A6FC-5E3881DE1F17}"/>
            </a:ext>
          </a:extLst>
        </xdr:cNvPr>
        <xdr:cNvSpPr txBox="1"/>
      </xdr:nvSpPr>
      <xdr:spPr>
        <a:xfrm>
          <a:off x="13437244" y="1755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115588</xdr:rowOff>
    </xdr:from>
    <xdr:ext cx="405111" cy="259045"/>
    <xdr:sp macro="" textlink="">
      <xdr:nvSpPr>
        <xdr:cNvPr id="672" name="n_2aveValue【庁舎】&#10;有形固定資産減価償却率">
          <a:extLst>
            <a:ext uri="{FF2B5EF4-FFF2-40B4-BE49-F238E27FC236}">
              <a16:creationId xmlns:a16="http://schemas.microsoft.com/office/drawing/2014/main" id="{8685C130-5265-47C5-8471-9BCA0034E2E1}"/>
            </a:ext>
          </a:extLst>
        </xdr:cNvPr>
        <xdr:cNvSpPr txBox="1"/>
      </xdr:nvSpPr>
      <xdr:spPr>
        <a:xfrm>
          <a:off x="12675244" y="1755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157497</xdr:rowOff>
    </xdr:from>
    <xdr:ext cx="405111" cy="259045"/>
    <xdr:sp macro="" textlink="">
      <xdr:nvSpPr>
        <xdr:cNvPr id="673" name="n_3aveValue【庁舎】&#10;有形固定資産減価償却率">
          <a:extLst>
            <a:ext uri="{FF2B5EF4-FFF2-40B4-BE49-F238E27FC236}">
              <a16:creationId xmlns:a16="http://schemas.microsoft.com/office/drawing/2014/main" id="{0D8E2EA9-E457-4769-9861-288908773C08}"/>
            </a:ext>
          </a:extLst>
        </xdr:cNvPr>
        <xdr:cNvSpPr txBox="1"/>
      </xdr:nvSpPr>
      <xdr:spPr>
        <a:xfrm>
          <a:off x="11900544" y="17256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162577</xdr:rowOff>
    </xdr:from>
    <xdr:ext cx="405111" cy="259045"/>
    <xdr:sp macro="" textlink="">
      <xdr:nvSpPr>
        <xdr:cNvPr id="674" name="n_4aveValue【庁舎】&#10;有形固定資産減価償却率">
          <a:extLst>
            <a:ext uri="{FF2B5EF4-FFF2-40B4-BE49-F238E27FC236}">
              <a16:creationId xmlns:a16="http://schemas.microsoft.com/office/drawing/2014/main" id="{17235B5C-A895-4B36-B3BC-960E855D0ECC}"/>
            </a:ext>
          </a:extLst>
        </xdr:cNvPr>
        <xdr:cNvSpPr txBox="1"/>
      </xdr:nvSpPr>
      <xdr:spPr>
        <a:xfrm>
          <a:off x="1110298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101616</xdr:rowOff>
    </xdr:from>
    <xdr:ext cx="340478" cy="259045"/>
    <xdr:sp macro="" textlink="">
      <xdr:nvSpPr>
        <xdr:cNvPr id="675" name="n_1mainValue【庁舎】&#10;有形固定資産減価償却率">
          <a:extLst>
            <a:ext uri="{FF2B5EF4-FFF2-40B4-BE49-F238E27FC236}">
              <a16:creationId xmlns:a16="http://schemas.microsoft.com/office/drawing/2014/main" id="{B9EE6764-340B-49FB-A697-C9906FDF3D45}"/>
            </a:ext>
          </a:extLst>
        </xdr:cNvPr>
        <xdr:cNvSpPr txBox="1"/>
      </xdr:nvSpPr>
      <xdr:spPr>
        <a:xfrm>
          <a:off x="13469561" y="165303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67327</xdr:rowOff>
    </xdr:from>
    <xdr:ext cx="340478" cy="259045"/>
    <xdr:sp macro="" textlink="">
      <xdr:nvSpPr>
        <xdr:cNvPr id="676" name="n_2mainValue【庁舎】&#10;有形固定資産減価償却率">
          <a:extLst>
            <a:ext uri="{FF2B5EF4-FFF2-40B4-BE49-F238E27FC236}">
              <a16:creationId xmlns:a16="http://schemas.microsoft.com/office/drawing/2014/main" id="{220F9497-7DCB-455E-97C4-4A38211F7CA6}"/>
            </a:ext>
          </a:extLst>
        </xdr:cNvPr>
        <xdr:cNvSpPr txBox="1"/>
      </xdr:nvSpPr>
      <xdr:spPr>
        <a:xfrm>
          <a:off x="1270756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86377</xdr:rowOff>
    </xdr:from>
    <xdr:ext cx="405111" cy="259045"/>
    <xdr:sp macro="" textlink="">
      <xdr:nvSpPr>
        <xdr:cNvPr id="677" name="n_4mainValue【庁舎】&#10;有形固定資産減価償却率">
          <a:extLst>
            <a:ext uri="{FF2B5EF4-FFF2-40B4-BE49-F238E27FC236}">
              <a16:creationId xmlns:a16="http://schemas.microsoft.com/office/drawing/2014/main" id="{EB74E043-CE51-47EC-8B66-7E673A694415}"/>
            </a:ext>
          </a:extLst>
        </xdr:cNvPr>
        <xdr:cNvSpPr txBox="1"/>
      </xdr:nvSpPr>
      <xdr:spPr>
        <a:xfrm>
          <a:off x="11102984" y="18023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a:extLst>
            <a:ext uri="{FF2B5EF4-FFF2-40B4-BE49-F238E27FC236}">
              <a16:creationId xmlns:a16="http://schemas.microsoft.com/office/drawing/2014/main" id="{E5EBAEA7-D7D6-4430-B429-AE41D46839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a:extLst>
            <a:ext uri="{FF2B5EF4-FFF2-40B4-BE49-F238E27FC236}">
              <a16:creationId xmlns:a16="http://schemas.microsoft.com/office/drawing/2014/main" id="{F2CE0B3C-9FC1-4B7D-8398-40CF314804B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a:extLst>
            <a:ext uri="{FF2B5EF4-FFF2-40B4-BE49-F238E27FC236}">
              <a16:creationId xmlns:a16="http://schemas.microsoft.com/office/drawing/2014/main" id="{ED11A269-32A2-450A-8A88-83F9044ED0FD}"/>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a:extLst>
            <a:ext uri="{FF2B5EF4-FFF2-40B4-BE49-F238E27FC236}">
              <a16:creationId xmlns:a16="http://schemas.microsoft.com/office/drawing/2014/main" id="{922130C7-1283-4F3C-B882-3A4A94AD943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a:extLst>
            <a:ext uri="{FF2B5EF4-FFF2-40B4-BE49-F238E27FC236}">
              <a16:creationId xmlns:a16="http://schemas.microsoft.com/office/drawing/2014/main" id="{13239A64-31FE-4EE6-8597-CDCCDA7EE0B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a:extLst>
            <a:ext uri="{FF2B5EF4-FFF2-40B4-BE49-F238E27FC236}">
              <a16:creationId xmlns:a16="http://schemas.microsoft.com/office/drawing/2014/main" id="{3B1648FE-F9C2-4525-A1CD-7BF29AFA17C5}"/>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a:extLst>
            <a:ext uri="{FF2B5EF4-FFF2-40B4-BE49-F238E27FC236}">
              <a16:creationId xmlns:a16="http://schemas.microsoft.com/office/drawing/2014/main" id="{CD6D07A1-3302-4CCD-8EB2-4E851A7D1799}"/>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a:extLst>
            <a:ext uri="{FF2B5EF4-FFF2-40B4-BE49-F238E27FC236}">
              <a16:creationId xmlns:a16="http://schemas.microsoft.com/office/drawing/2014/main" id="{D1C6AAE2-0ACD-4426-858A-093D4BCF803A}"/>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a:extLst>
            <a:ext uri="{FF2B5EF4-FFF2-40B4-BE49-F238E27FC236}">
              <a16:creationId xmlns:a16="http://schemas.microsoft.com/office/drawing/2014/main" id="{6A4245C7-FFC4-4F86-9555-993BC9630B5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a:extLst>
            <a:ext uri="{FF2B5EF4-FFF2-40B4-BE49-F238E27FC236}">
              <a16:creationId xmlns:a16="http://schemas.microsoft.com/office/drawing/2014/main" id="{2D63D08D-5CE6-4F80-8113-6EC2F4BD61E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8" name="直線コネクタ 687">
          <a:extLst>
            <a:ext uri="{FF2B5EF4-FFF2-40B4-BE49-F238E27FC236}">
              <a16:creationId xmlns:a16="http://schemas.microsoft.com/office/drawing/2014/main" id="{FF1A4DB7-3090-4869-B544-CE227D9FC9D1}"/>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9" name="テキスト ボックス 688">
          <a:extLst>
            <a:ext uri="{FF2B5EF4-FFF2-40B4-BE49-F238E27FC236}">
              <a16:creationId xmlns:a16="http://schemas.microsoft.com/office/drawing/2014/main" id="{DBAC17E7-8E56-4B1F-A886-139C9682F11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0" name="直線コネクタ 689">
          <a:extLst>
            <a:ext uri="{FF2B5EF4-FFF2-40B4-BE49-F238E27FC236}">
              <a16:creationId xmlns:a16="http://schemas.microsoft.com/office/drawing/2014/main" id="{6561A3B0-3727-4441-AE60-DECB7EC2EC9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1" name="テキスト ボックス 690">
          <a:extLst>
            <a:ext uri="{FF2B5EF4-FFF2-40B4-BE49-F238E27FC236}">
              <a16:creationId xmlns:a16="http://schemas.microsoft.com/office/drawing/2014/main" id="{4DB1719C-83BE-4036-B5F9-39C4C782D59C}"/>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2" name="直線コネクタ 691">
          <a:extLst>
            <a:ext uri="{FF2B5EF4-FFF2-40B4-BE49-F238E27FC236}">
              <a16:creationId xmlns:a16="http://schemas.microsoft.com/office/drawing/2014/main" id="{3CEDD525-27D4-4EC6-B4D4-8E3A471C12DD}"/>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3" name="テキスト ボックス 692">
          <a:extLst>
            <a:ext uri="{FF2B5EF4-FFF2-40B4-BE49-F238E27FC236}">
              <a16:creationId xmlns:a16="http://schemas.microsoft.com/office/drawing/2014/main" id="{8156D19A-E198-4607-8D61-B73B22D3AE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4" name="直線コネクタ 693">
          <a:extLst>
            <a:ext uri="{FF2B5EF4-FFF2-40B4-BE49-F238E27FC236}">
              <a16:creationId xmlns:a16="http://schemas.microsoft.com/office/drawing/2014/main" id="{370F4D75-838A-4654-806E-9CFD9D782383}"/>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5" name="テキスト ボックス 694">
          <a:extLst>
            <a:ext uri="{FF2B5EF4-FFF2-40B4-BE49-F238E27FC236}">
              <a16:creationId xmlns:a16="http://schemas.microsoft.com/office/drawing/2014/main" id="{9CDDFCA2-0291-4E73-84F3-3F9D530A72EB}"/>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6" name="直線コネクタ 695">
          <a:extLst>
            <a:ext uri="{FF2B5EF4-FFF2-40B4-BE49-F238E27FC236}">
              <a16:creationId xmlns:a16="http://schemas.microsoft.com/office/drawing/2014/main" id="{E7B588BC-1FC3-41A0-B2EA-9300F3192589}"/>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7" name="テキスト ボックス 696">
          <a:extLst>
            <a:ext uri="{FF2B5EF4-FFF2-40B4-BE49-F238E27FC236}">
              <a16:creationId xmlns:a16="http://schemas.microsoft.com/office/drawing/2014/main" id="{98C520AC-4A4F-4936-825D-AF17FCFBCCAC}"/>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8" name="直線コネクタ 697">
          <a:extLst>
            <a:ext uri="{FF2B5EF4-FFF2-40B4-BE49-F238E27FC236}">
              <a16:creationId xmlns:a16="http://schemas.microsoft.com/office/drawing/2014/main" id="{2980027F-7110-417C-BF21-CF2AAF170885}"/>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9" name="テキスト ボックス 698">
          <a:extLst>
            <a:ext uri="{FF2B5EF4-FFF2-40B4-BE49-F238E27FC236}">
              <a16:creationId xmlns:a16="http://schemas.microsoft.com/office/drawing/2014/main" id="{3F863DC5-C47A-448F-AD56-E83B5D34401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0" name="【庁舎】&#10;一人当たり面積グラフ枠">
          <a:extLst>
            <a:ext uri="{FF2B5EF4-FFF2-40B4-BE49-F238E27FC236}">
              <a16:creationId xmlns:a16="http://schemas.microsoft.com/office/drawing/2014/main" id="{6E4803DD-5A07-46CE-926C-E7A0E36BEEC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701" name="直線コネクタ 700">
          <a:extLst>
            <a:ext uri="{FF2B5EF4-FFF2-40B4-BE49-F238E27FC236}">
              <a16:creationId xmlns:a16="http://schemas.microsoft.com/office/drawing/2014/main" id="{E6686C79-2E5D-47B0-8486-586A4B7F7B2F}"/>
            </a:ext>
          </a:extLst>
        </xdr:cNvPr>
        <xdr:cNvCxnSpPr/>
      </xdr:nvCxnSpPr>
      <xdr:spPr>
        <a:xfrm flipV="1">
          <a:off x="19509104" y="16899255"/>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702" name="【庁舎】&#10;一人当たり面積最小値テキスト">
          <a:extLst>
            <a:ext uri="{FF2B5EF4-FFF2-40B4-BE49-F238E27FC236}">
              <a16:creationId xmlns:a16="http://schemas.microsoft.com/office/drawing/2014/main" id="{1111CB07-348E-49DE-B046-1F6DD7111C7D}"/>
            </a:ext>
          </a:extLst>
        </xdr:cNvPr>
        <xdr:cNvSpPr txBox="1"/>
      </xdr:nvSpPr>
      <xdr:spPr>
        <a:xfrm>
          <a:off x="19547840" y="181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703" name="直線コネクタ 702">
          <a:extLst>
            <a:ext uri="{FF2B5EF4-FFF2-40B4-BE49-F238E27FC236}">
              <a16:creationId xmlns:a16="http://schemas.microsoft.com/office/drawing/2014/main" id="{57119527-EC1E-411E-B72A-07FD6E4906C2}"/>
            </a:ext>
          </a:extLst>
        </xdr:cNvPr>
        <xdr:cNvCxnSpPr/>
      </xdr:nvCxnSpPr>
      <xdr:spPr>
        <a:xfrm>
          <a:off x="19443700" y="181618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704" name="【庁舎】&#10;一人当たり面積最大値テキスト">
          <a:extLst>
            <a:ext uri="{FF2B5EF4-FFF2-40B4-BE49-F238E27FC236}">
              <a16:creationId xmlns:a16="http://schemas.microsoft.com/office/drawing/2014/main" id="{A74AEB36-D41B-4A2A-8F25-809A4C350039}"/>
            </a:ext>
          </a:extLst>
        </xdr:cNvPr>
        <xdr:cNvSpPr txBox="1"/>
      </xdr:nvSpPr>
      <xdr:spPr>
        <a:xfrm>
          <a:off x="19547840" y="1667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705" name="直線コネクタ 704">
          <a:extLst>
            <a:ext uri="{FF2B5EF4-FFF2-40B4-BE49-F238E27FC236}">
              <a16:creationId xmlns:a16="http://schemas.microsoft.com/office/drawing/2014/main" id="{7DF9BCB2-5817-4C61-AE24-534FBBE32C5A}"/>
            </a:ext>
          </a:extLst>
        </xdr:cNvPr>
        <xdr:cNvCxnSpPr/>
      </xdr:nvCxnSpPr>
      <xdr:spPr>
        <a:xfrm>
          <a:off x="19443700" y="16899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706" name="【庁舎】&#10;一人当たり面積平均値テキスト">
          <a:extLst>
            <a:ext uri="{FF2B5EF4-FFF2-40B4-BE49-F238E27FC236}">
              <a16:creationId xmlns:a16="http://schemas.microsoft.com/office/drawing/2014/main" id="{1E415987-BFD7-4A9D-B098-14A32949EE6C}"/>
            </a:ext>
          </a:extLst>
        </xdr:cNvPr>
        <xdr:cNvSpPr txBox="1"/>
      </xdr:nvSpPr>
      <xdr:spPr>
        <a:xfrm>
          <a:off x="19547840" y="1784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707" name="フローチャート: 判断 706">
          <a:extLst>
            <a:ext uri="{FF2B5EF4-FFF2-40B4-BE49-F238E27FC236}">
              <a16:creationId xmlns:a16="http://schemas.microsoft.com/office/drawing/2014/main" id="{CA88D3AB-4377-4B8C-B8FD-645DC94CE054}"/>
            </a:ext>
          </a:extLst>
        </xdr:cNvPr>
        <xdr:cNvSpPr/>
      </xdr:nvSpPr>
      <xdr:spPr>
        <a:xfrm>
          <a:off x="19458940" y="178642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100837</xdr:rowOff>
    </xdr:from>
    <xdr:to>
      <xdr:col>112</xdr:col>
      <xdr:colOff>38100</xdr:colOff>
      <xdr:row>107</xdr:row>
      <xdr:rowOff>30987</xdr:rowOff>
    </xdr:to>
    <xdr:sp macro="" textlink="">
      <xdr:nvSpPr>
        <xdr:cNvPr id="708" name="フローチャート: 判断 707">
          <a:extLst>
            <a:ext uri="{FF2B5EF4-FFF2-40B4-BE49-F238E27FC236}">
              <a16:creationId xmlns:a16="http://schemas.microsoft.com/office/drawing/2014/main" id="{61F10A59-072E-4135-9149-CF3525AB20D6}"/>
            </a:ext>
          </a:extLst>
        </xdr:cNvPr>
        <xdr:cNvSpPr/>
      </xdr:nvSpPr>
      <xdr:spPr>
        <a:xfrm>
          <a:off x="18735040" y="178706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108838</xdr:rowOff>
    </xdr:from>
    <xdr:to>
      <xdr:col>107</xdr:col>
      <xdr:colOff>101600</xdr:colOff>
      <xdr:row>107</xdr:row>
      <xdr:rowOff>38988</xdr:rowOff>
    </xdr:to>
    <xdr:sp macro="" textlink="">
      <xdr:nvSpPr>
        <xdr:cNvPr id="709" name="フローチャート: 判断 708">
          <a:extLst>
            <a:ext uri="{FF2B5EF4-FFF2-40B4-BE49-F238E27FC236}">
              <a16:creationId xmlns:a16="http://schemas.microsoft.com/office/drawing/2014/main" id="{F42075AC-88AD-4AF6-95D5-70DBA7F30B9C}"/>
            </a:ext>
          </a:extLst>
        </xdr:cNvPr>
        <xdr:cNvSpPr/>
      </xdr:nvSpPr>
      <xdr:spPr>
        <a:xfrm>
          <a:off x="17937480" y="178786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710" name="フローチャート: 判断 709">
          <a:extLst>
            <a:ext uri="{FF2B5EF4-FFF2-40B4-BE49-F238E27FC236}">
              <a16:creationId xmlns:a16="http://schemas.microsoft.com/office/drawing/2014/main" id="{EC50BD5F-ABBC-48D2-AEFA-39C16E490443}"/>
            </a:ext>
          </a:extLst>
        </xdr:cNvPr>
        <xdr:cNvSpPr/>
      </xdr:nvSpPr>
      <xdr:spPr>
        <a:xfrm>
          <a:off x="17162780" y="1788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107314</xdr:rowOff>
    </xdr:from>
    <xdr:to>
      <xdr:col>98</xdr:col>
      <xdr:colOff>38100</xdr:colOff>
      <xdr:row>107</xdr:row>
      <xdr:rowOff>37464</xdr:rowOff>
    </xdr:to>
    <xdr:sp macro="" textlink="">
      <xdr:nvSpPr>
        <xdr:cNvPr id="711" name="フローチャート: 判断 710">
          <a:extLst>
            <a:ext uri="{FF2B5EF4-FFF2-40B4-BE49-F238E27FC236}">
              <a16:creationId xmlns:a16="http://schemas.microsoft.com/office/drawing/2014/main" id="{12F2DC54-5BB3-41BB-A375-4A3290500568}"/>
            </a:ext>
          </a:extLst>
        </xdr:cNvPr>
        <xdr:cNvSpPr/>
      </xdr:nvSpPr>
      <xdr:spPr>
        <a:xfrm>
          <a:off x="16388080" y="178771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0C97BE04-199F-4BF6-95E9-1147F811963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CF2DD008-FDC0-4245-A514-656AA1477A7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0ED2CB1F-B7C1-4251-8240-2AE7041DA27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A83B377A-6090-4BB9-B9D5-64DECCB88E86}"/>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68D0435-ED86-400F-9D45-66684CA2563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79502</xdr:rowOff>
    </xdr:from>
    <xdr:to>
      <xdr:col>116</xdr:col>
      <xdr:colOff>114300</xdr:colOff>
      <xdr:row>106</xdr:row>
      <xdr:rowOff>9652</xdr:rowOff>
    </xdr:to>
    <xdr:sp macro="" textlink="">
      <xdr:nvSpPr>
        <xdr:cNvPr id="717" name="楕円 716">
          <a:extLst>
            <a:ext uri="{FF2B5EF4-FFF2-40B4-BE49-F238E27FC236}">
              <a16:creationId xmlns:a16="http://schemas.microsoft.com/office/drawing/2014/main" id="{69FFFB45-092F-4E31-B649-958D8AF7600F}"/>
            </a:ext>
          </a:extLst>
        </xdr:cNvPr>
        <xdr:cNvSpPr/>
      </xdr:nvSpPr>
      <xdr:spPr>
        <a:xfrm>
          <a:off x="19458940" y="176817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102379</xdr:rowOff>
    </xdr:from>
    <xdr:ext cx="469744" cy="259045"/>
    <xdr:sp macro="" textlink="">
      <xdr:nvSpPr>
        <xdr:cNvPr id="718" name="【庁舎】&#10;一人当たり面積該当値テキスト">
          <a:extLst>
            <a:ext uri="{FF2B5EF4-FFF2-40B4-BE49-F238E27FC236}">
              <a16:creationId xmlns:a16="http://schemas.microsoft.com/office/drawing/2014/main" id="{4A980FA9-1CF2-48FC-87C2-28F768BA57E9}"/>
            </a:ext>
          </a:extLst>
        </xdr:cNvPr>
        <xdr:cNvSpPr txBox="1"/>
      </xdr:nvSpPr>
      <xdr:spPr>
        <a:xfrm>
          <a:off x="19547840"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90170</xdr:rowOff>
    </xdr:from>
    <xdr:to>
      <xdr:col>112</xdr:col>
      <xdr:colOff>38100</xdr:colOff>
      <xdr:row>106</xdr:row>
      <xdr:rowOff>20320</xdr:rowOff>
    </xdr:to>
    <xdr:sp macro="" textlink="">
      <xdr:nvSpPr>
        <xdr:cNvPr id="719" name="楕円 718">
          <a:extLst>
            <a:ext uri="{FF2B5EF4-FFF2-40B4-BE49-F238E27FC236}">
              <a16:creationId xmlns:a16="http://schemas.microsoft.com/office/drawing/2014/main" id="{95B38E49-A1A0-4DEE-9313-4D8D5CF0909A}"/>
            </a:ext>
          </a:extLst>
        </xdr:cNvPr>
        <xdr:cNvSpPr/>
      </xdr:nvSpPr>
      <xdr:spPr>
        <a:xfrm>
          <a:off x="18735040" y="17692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130302</xdr:rowOff>
    </xdr:from>
    <xdr:to>
      <xdr:col>116</xdr:col>
      <xdr:colOff>63500</xdr:colOff>
      <xdr:row>105</xdr:row>
      <xdr:rowOff>140970</xdr:rowOff>
    </xdr:to>
    <xdr:cxnSp macro="">
      <xdr:nvCxnSpPr>
        <xdr:cNvPr id="720" name="直線コネクタ 719">
          <a:extLst>
            <a:ext uri="{FF2B5EF4-FFF2-40B4-BE49-F238E27FC236}">
              <a16:creationId xmlns:a16="http://schemas.microsoft.com/office/drawing/2014/main" id="{3C92439A-D659-4B15-A9A9-5A946C200F9B}"/>
            </a:ext>
          </a:extLst>
        </xdr:cNvPr>
        <xdr:cNvCxnSpPr/>
      </xdr:nvCxnSpPr>
      <xdr:spPr>
        <a:xfrm flipV="1">
          <a:off x="18778220" y="17732502"/>
          <a:ext cx="73152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21" name="楕円 720">
          <a:extLst>
            <a:ext uri="{FF2B5EF4-FFF2-40B4-BE49-F238E27FC236}">
              <a16:creationId xmlns:a16="http://schemas.microsoft.com/office/drawing/2014/main" id="{3B73B9F4-3AD9-461C-9CA1-130867F99BBA}"/>
            </a:ext>
          </a:extLst>
        </xdr:cNvPr>
        <xdr:cNvSpPr/>
      </xdr:nvSpPr>
      <xdr:spPr>
        <a:xfrm>
          <a:off x="17937480" y="177053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140970</xdr:rowOff>
    </xdr:from>
    <xdr:to>
      <xdr:col>111</xdr:col>
      <xdr:colOff>177800</xdr:colOff>
      <xdr:row>105</xdr:row>
      <xdr:rowOff>153924</xdr:rowOff>
    </xdr:to>
    <xdr:cxnSp macro="">
      <xdr:nvCxnSpPr>
        <xdr:cNvPr id="722" name="直線コネクタ 721">
          <a:extLst>
            <a:ext uri="{FF2B5EF4-FFF2-40B4-BE49-F238E27FC236}">
              <a16:creationId xmlns:a16="http://schemas.microsoft.com/office/drawing/2014/main" id="{4C5ADABF-370A-4919-B436-1DA2C351FD95}"/>
            </a:ext>
          </a:extLst>
        </xdr:cNvPr>
        <xdr:cNvCxnSpPr/>
      </xdr:nvCxnSpPr>
      <xdr:spPr>
        <a:xfrm flipV="1">
          <a:off x="17988280" y="17743170"/>
          <a:ext cx="78994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1778</xdr:rowOff>
    </xdr:from>
    <xdr:to>
      <xdr:col>98</xdr:col>
      <xdr:colOff>38100</xdr:colOff>
      <xdr:row>106</xdr:row>
      <xdr:rowOff>103378</xdr:rowOff>
    </xdr:to>
    <xdr:sp macro="" textlink="">
      <xdr:nvSpPr>
        <xdr:cNvPr id="723" name="楕円 722">
          <a:extLst>
            <a:ext uri="{FF2B5EF4-FFF2-40B4-BE49-F238E27FC236}">
              <a16:creationId xmlns:a16="http://schemas.microsoft.com/office/drawing/2014/main" id="{5A410C74-2371-47EE-9A2D-6BE6847CF408}"/>
            </a:ext>
          </a:extLst>
        </xdr:cNvPr>
        <xdr:cNvSpPr/>
      </xdr:nvSpPr>
      <xdr:spPr>
        <a:xfrm>
          <a:off x="16388080" y="177716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22114</xdr:rowOff>
    </xdr:from>
    <xdr:ext cx="469744" cy="259045"/>
    <xdr:sp macro="" textlink="">
      <xdr:nvSpPr>
        <xdr:cNvPr id="724" name="n_1aveValue【庁舎】&#10;一人当たり面積">
          <a:extLst>
            <a:ext uri="{FF2B5EF4-FFF2-40B4-BE49-F238E27FC236}">
              <a16:creationId xmlns:a16="http://schemas.microsoft.com/office/drawing/2014/main" id="{B9F44A0D-C0AB-4CFC-A19E-C87D551E21DA}"/>
            </a:ext>
          </a:extLst>
        </xdr:cNvPr>
        <xdr:cNvSpPr txBox="1"/>
      </xdr:nvSpPr>
      <xdr:spPr>
        <a:xfrm>
          <a:off x="18561127" y="1795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30115</xdr:rowOff>
    </xdr:from>
    <xdr:ext cx="469744" cy="259045"/>
    <xdr:sp macro="" textlink="">
      <xdr:nvSpPr>
        <xdr:cNvPr id="725" name="n_2aveValue【庁舎】&#10;一人当たり面積">
          <a:extLst>
            <a:ext uri="{FF2B5EF4-FFF2-40B4-BE49-F238E27FC236}">
              <a16:creationId xmlns:a16="http://schemas.microsoft.com/office/drawing/2014/main" id="{692E3493-C3D6-4CEC-8BE6-BF326A58C53A}"/>
            </a:ext>
          </a:extLst>
        </xdr:cNvPr>
        <xdr:cNvSpPr txBox="1"/>
      </xdr:nvSpPr>
      <xdr:spPr>
        <a:xfrm>
          <a:off x="17776267" y="1796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726" name="n_3aveValue【庁舎】&#10;一人当たり面積">
          <a:extLst>
            <a:ext uri="{FF2B5EF4-FFF2-40B4-BE49-F238E27FC236}">
              <a16:creationId xmlns:a16="http://schemas.microsoft.com/office/drawing/2014/main" id="{C622A892-95D0-486B-B597-585255B1EDBD}"/>
            </a:ext>
          </a:extLst>
        </xdr:cNvPr>
        <xdr:cNvSpPr txBox="1"/>
      </xdr:nvSpPr>
      <xdr:spPr>
        <a:xfrm>
          <a:off x="1700156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28591</xdr:rowOff>
    </xdr:from>
    <xdr:ext cx="469744" cy="259045"/>
    <xdr:sp macro="" textlink="">
      <xdr:nvSpPr>
        <xdr:cNvPr id="727" name="n_4aveValue【庁舎】&#10;一人当たり面積">
          <a:extLst>
            <a:ext uri="{FF2B5EF4-FFF2-40B4-BE49-F238E27FC236}">
              <a16:creationId xmlns:a16="http://schemas.microsoft.com/office/drawing/2014/main" id="{0E5ED82B-C1A9-4259-A98B-C15D2F635B3F}"/>
            </a:ext>
          </a:extLst>
        </xdr:cNvPr>
        <xdr:cNvSpPr txBox="1"/>
      </xdr:nvSpPr>
      <xdr:spPr>
        <a:xfrm>
          <a:off x="16226867" y="1796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36847</xdr:rowOff>
    </xdr:from>
    <xdr:ext cx="469744" cy="259045"/>
    <xdr:sp macro="" textlink="">
      <xdr:nvSpPr>
        <xdr:cNvPr id="728" name="n_1mainValue【庁舎】&#10;一人当たり面積">
          <a:extLst>
            <a:ext uri="{FF2B5EF4-FFF2-40B4-BE49-F238E27FC236}">
              <a16:creationId xmlns:a16="http://schemas.microsoft.com/office/drawing/2014/main" id="{85D337AA-49FF-4606-AB53-80DF2E7136B4}"/>
            </a:ext>
          </a:extLst>
        </xdr:cNvPr>
        <xdr:cNvSpPr txBox="1"/>
      </xdr:nvSpPr>
      <xdr:spPr>
        <a:xfrm>
          <a:off x="185611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729" name="n_2mainValue【庁舎】&#10;一人当たり面積">
          <a:extLst>
            <a:ext uri="{FF2B5EF4-FFF2-40B4-BE49-F238E27FC236}">
              <a16:creationId xmlns:a16="http://schemas.microsoft.com/office/drawing/2014/main" id="{CD70447B-427A-4A33-A3AF-8DE3E5CDF045}"/>
            </a:ext>
          </a:extLst>
        </xdr:cNvPr>
        <xdr:cNvSpPr txBox="1"/>
      </xdr:nvSpPr>
      <xdr:spPr>
        <a:xfrm>
          <a:off x="1777626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119905</xdr:rowOff>
    </xdr:from>
    <xdr:ext cx="469744" cy="259045"/>
    <xdr:sp macro="" textlink="">
      <xdr:nvSpPr>
        <xdr:cNvPr id="730" name="n_4mainValue【庁舎】&#10;一人当たり面積">
          <a:extLst>
            <a:ext uri="{FF2B5EF4-FFF2-40B4-BE49-F238E27FC236}">
              <a16:creationId xmlns:a16="http://schemas.microsoft.com/office/drawing/2014/main" id="{B8D1DE78-245F-46BF-AA03-89263023FE1F}"/>
            </a:ext>
          </a:extLst>
        </xdr:cNvPr>
        <xdr:cNvSpPr txBox="1"/>
      </xdr:nvSpPr>
      <xdr:spPr>
        <a:xfrm>
          <a:off x="16226867" y="1755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1" name="正方形/長方形 730">
          <a:extLst>
            <a:ext uri="{FF2B5EF4-FFF2-40B4-BE49-F238E27FC236}">
              <a16:creationId xmlns:a16="http://schemas.microsoft.com/office/drawing/2014/main" id="{21C5BD86-76F4-4483-91D4-CB80965B144A}"/>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2" name="正方形/長方形 731">
          <a:extLst>
            <a:ext uri="{FF2B5EF4-FFF2-40B4-BE49-F238E27FC236}">
              <a16:creationId xmlns:a16="http://schemas.microsoft.com/office/drawing/2014/main" id="{D8651DCB-B50C-4F65-8D40-F5D1AE4BE58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3" name="テキスト ボックス 732">
          <a:extLst>
            <a:ext uri="{FF2B5EF4-FFF2-40B4-BE49-F238E27FC236}">
              <a16:creationId xmlns:a16="http://schemas.microsoft.com/office/drawing/2014/main" id="{0BA5092A-D549-457E-8E01-CAFF40214DB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類似団体と比較して特に有形固定資産減価償却率が高くなっている施設は、一般廃棄物処理施設、体育館・プール、福祉施設及び消防施設である。今後は、計画な施設の維持管理や改修・更新を行う。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また、保健センターは平成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年度建設、庁舎は平成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年度建設のため類似団体と比較して有形固定資産減価償却率は低くなっている。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化・少子化・過疎化など社会環境により自主財源の確保が厳しく、類似団体を下回っている現状である。行政サービスを維持しながら、行政運営の更なる効率化、集約化、事業の集約、選択を進め、自立自走に向けた村づくり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142119</xdr:rowOff>
    </xdr:from>
    <xdr:to>
      <xdr:col>23</xdr:col>
      <xdr:colOff>133350</xdr:colOff>
      <xdr:row>44</xdr:row>
      <xdr:rowOff>142119</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859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142119</xdr:rowOff>
    </xdr:from>
    <xdr:to>
      <xdr:col>19</xdr:col>
      <xdr:colOff>133350</xdr:colOff>
      <xdr:row>44</xdr:row>
      <xdr:rowOff>153609</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6859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153609</xdr:rowOff>
    </xdr:from>
    <xdr:to>
      <xdr:col>15</xdr:col>
      <xdr:colOff>82550</xdr:colOff>
      <xdr:row>44</xdr:row>
      <xdr:rowOff>165100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974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91319</xdr:rowOff>
    </xdr:from>
    <xdr:to>
      <xdr:col>23</xdr:col>
      <xdr:colOff>184150</xdr:colOff>
      <xdr:row>45</xdr:row>
      <xdr:rowOff>21469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91319</xdr:rowOff>
    </xdr:from>
    <xdr:to>
      <xdr:col>19</xdr:col>
      <xdr:colOff>184150</xdr:colOff>
      <xdr:row>45</xdr:row>
      <xdr:rowOff>21469</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635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6246</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721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102809</xdr:rowOff>
    </xdr:from>
    <xdr:to>
      <xdr:col>15</xdr:col>
      <xdr:colOff>133350</xdr:colOff>
      <xdr:row>45</xdr:row>
      <xdr:rowOff>32959</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64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17736</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地方交付税等が増加したことにより、前年度から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減少した。今後も、人件費の削減など、行政改革への取組を通じて義務的経費の削減に努める。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85816</xdr:rowOff>
    </xdr:from>
    <xdr:to>
      <xdr:col>23</xdr:col>
      <xdr:colOff>133350</xdr:colOff>
      <xdr:row>63</xdr:row>
      <xdr:rowOff>93617</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715716"/>
          <a:ext cx="838200" cy="17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93617</xdr:rowOff>
    </xdr:from>
    <xdr:to>
      <xdr:col>19</xdr:col>
      <xdr:colOff>133350</xdr:colOff>
      <xdr:row>64</xdr:row>
      <xdr:rowOff>1451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3225800" y="10894967"/>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130628</xdr:rowOff>
    </xdr:from>
    <xdr:to>
      <xdr:col>15</xdr:col>
      <xdr:colOff>82550</xdr:colOff>
      <xdr:row>64</xdr:row>
      <xdr:rowOff>1451</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760528"/>
          <a:ext cx="889000" cy="21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171087</xdr:rowOff>
    </xdr:from>
    <xdr:to>
      <xdr:col>11</xdr:col>
      <xdr:colOff>31750</xdr:colOff>
      <xdr:row>62</xdr:row>
      <xdr:rowOff>130628</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2953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35016</xdr:rowOff>
    </xdr:from>
    <xdr:to>
      <xdr:col>23</xdr:col>
      <xdr:colOff>184150</xdr:colOff>
      <xdr:row>62</xdr:row>
      <xdr:rowOff>136616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51543</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50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42817</xdr:rowOff>
    </xdr:from>
    <xdr:to>
      <xdr:col>19</xdr:col>
      <xdr:colOff>184150</xdr:colOff>
      <xdr:row>63</xdr:row>
      <xdr:rowOff>144417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129194</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30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122101</xdr:rowOff>
    </xdr:from>
    <xdr:to>
      <xdr:col>15</xdr:col>
      <xdr:colOff>133350</xdr:colOff>
      <xdr:row>64</xdr:row>
      <xdr:rowOff>52251</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37028</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0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79828</xdr:rowOff>
    </xdr:from>
    <xdr:to>
      <xdr:col>11</xdr:col>
      <xdr:colOff>82550</xdr:colOff>
      <xdr:row>63</xdr:row>
      <xdr:rowOff>9978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166205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79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120287</xdr:rowOff>
    </xdr:from>
    <xdr:to>
      <xdr:col>7</xdr:col>
      <xdr:colOff>31750</xdr:colOff>
      <xdr:row>62</xdr:row>
      <xdr:rowOff>50437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60614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[866,319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人件費については、新規職員採用、会計年度任用職員（フルタイム）を令和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年度から人件費に計上したため</a:t>
          </a:r>
          <a:r>
            <a:rPr kumimoji="1" lang="en-US" altLang="ja-JP" sz="1300">
              <a:latin typeface="ＭＳ Ｐゴシック" panose="020B0600070205080204" pitchFamily="50" charset="-128"/>
              <a:ea typeface="ＭＳ Ｐゴシック" panose="020B0600070205080204" pitchFamily="50" charset="-128"/>
            </a:rPr>
            <a:t>33,679</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物件費については、地籍測量・地籍図作成委託料（</a:t>
          </a:r>
          <a:r>
            <a:rPr kumimoji="1" lang="en-US" altLang="ja-JP" sz="1300">
              <a:latin typeface="ＭＳ Ｐゴシック" panose="020B0600070205080204" pitchFamily="50" charset="-128"/>
              <a:ea typeface="ＭＳ Ｐゴシック" panose="020B0600070205080204" pitchFamily="50" charset="-128"/>
            </a:rPr>
            <a:t>32,584</a:t>
          </a:r>
          <a:r>
            <a:rPr kumimoji="1" lang="ja-JP" altLang="en-US" sz="1300">
              <a:latin typeface="ＭＳ Ｐゴシック" panose="020B0600070205080204" pitchFamily="50" charset="-128"/>
              <a:ea typeface="ＭＳ Ｐゴシック" panose="020B0600070205080204" pitchFamily="50" charset="-128"/>
            </a:rPr>
            <a:t>千円減）、臨時職員賃金の性質を人件費に変更したことにより</a:t>
          </a:r>
          <a:r>
            <a:rPr kumimoji="1" lang="en-US" altLang="ja-JP" sz="1300">
              <a:latin typeface="ＭＳ Ｐゴシック" panose="020B0600070205080204" pitchFamily="50" charset="-128"/>
              <a:ea typeface="ＭＳ Ｐゴシック" panose="020B0600070205080204" pitchFamily="50" charset="-128"/>
            </a:rPr>
            <a:t>76,170</a:t>
          </a:r>
          <a:r>
            <a:rPr kumimoji="1" lang="ja-JP" altLang="en-US" sz="1300">
              <a:latin typeface="ＭＳ Ｐゴシック" panose="020B0600070205080204" pitchFamily="50" charset="-128"/>
              <a:ea typeface="ＭＳ Ｐゴシック" panose="020B0600070205080204" pitchFamily="50" charset="-128"/>
            </a:rPr>
            <a:t>千円の減となった。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更に適正な定員管理に努めるとともに事務事業などの見直しを行いながら、経費削減に努める。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163592</xdr:rowOff>
    </xdr:from>
    <xdr:to>
      <xdr:col>23</xdr:col>
      <xdr:colOff>133350</xdr:colOff>
      <xdr:row>84</xdr:row>
      <xdr:rowOff>6072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4393942"/>
          <a:ext cx="838200" cy="1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71171</xdr:rowOff>
    </xdr:from>
    <xdr:to>
      <xdr:col>19</xdr:col>
      <xdr:colOff>133350</xdr:colOff>
      <xdr:row>84</xdr:row>
      <xdr:rowOff>6072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4301521"/>
          <a:ext cx="889000" cy="10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38793</xdr:rowOff>
    </xdr:from>
    <xdr:to>
      <xdr:col>15</xdr:col>
      <xdr:colOff>82550</xdr:colOff>
      <xdr:row>83</xdr:row>
      <xdr:rowOff>71171</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269143"/>
          <a:ext cx="889000" cy="3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14894</xdr:rowOff>
    </xdr:from>
    <xdr:to>
      <xdr:col>11</xdr:col>
      <xdr:colOff>31750</xdr:colOff>
      <xdr:row>83</xdr:row>
      <xdr:rowOff>38793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4245244"/>
          <a:ext cx="889000" cy="2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40152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58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112792</xdr:rowOff>
    </xdr:from>
    <xdr:to>
      <xdr:col>23</xdr:col>
      <xdr:colOff>184150</xdr:colOff>
      <xdr:row>84</xdr:row>
      <xdr:rowOff>42942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434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84869</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431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126722</xdr:rowOff>
    </xdr:from>
    <xdr:to>
      <xdr:col>19</xdr:col>
      <xdr:colOff>184150</xdr:colOff>
      <xdr:row>84</xdr:row>
      <xdr:rowOff>56872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435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41649</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4443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20371</xdr:rowOff>
    </xdr:from>
    <xdr:to>
      <xdr:col>15</xdr:col>
      <xdr:colOff>133350</xdr:colOff>
      <xdr:row>83</xdr:row>
      <xdr:rowOff>121971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25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106748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33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159443</xdr:rowOff>
    </xdr:from>
    <xdr:to>
      <xdr:col>11</xdr:col>
      <xdr:colOff>82550</xdr:colOff>
      <xdr:row>83</xdr:row>
      <xdr:rowOff>89593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421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74370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30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135544</xdr:rowOff>
    </xdr:from>
    <xdr:to>
      <xdr:col>7</xdr:col>
      <xdr:colOff>31750</xdr:colOff>
      <xdr:row>83</xdr:row>
      <xdr:rowOff>65694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41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50471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428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類似団体の水準を下回っている。今後も給与や手当等の適正化に努めながら、大きな変動がないよう縮減努力を行っていく。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113664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85975"/>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122238</xdr:rowOff>
    </xdr:from>
    <xdr:to>
      <xdr:col>77</xdr:col>
      <xdr:colOff>44450</xdr:colOff>
      <xdr:row>86</xdr:row>
      <xdr:rowOff>113664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695488"/>
          <a:ext cx="889000" cy="16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122238</xdr:rowOff>
    </xdr:from>
    <xdr:to>
      <xdr:col>72</xdr:col>
      <xdr:colOff>203200</xdr:colOff>
      <xdr:row>85</xdr:row>
      <xdr:rowOff>134302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69548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134302</xdr:rowOff>
    </xdr:from>
    <xdr:to>
      <xdr:col>68</xdr:col>
      <xdr:colOff>152400</xdr:colOff>
      <xdr:row>86</xdr:row>
      <xdr:rowOff>11113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07552"/>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7002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8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62864</xdr:rowOff>
    </xdr:from>
    <xdr:to>
      <xdr:col>77</xdr:col>
      <xdr:colOff>95250</xdr:colOff>
      <xdr:row>86</xdr:row>
      <xdr:rowOff>164464</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3191</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576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71438</xdr:rowOff>
    </xdr:from>
    <xdr:to>
      <xdr:col>73</xdr:col>
      <xdr:colOff>44450</xdr:colOff>
      <xdr:row>86</xdr:row>
      <xdr:rowOff>1588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11765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1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83502</xdr:rowOff>
    </xdr:from>
    <xdr:to>
      <xdr:col>68</xdr:col>
      <xdr:colOff>203200</xdr:colOff>
      <xdr:row>86</xdr:row>
      <xdr:rowOff>13652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23829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131763</xdr:rowOff>
    </xdr:from>
    <xdr:to>
      <xdr:col>64</xdr:col>
      <xdr:colOff>152400</xdr:colOff>
      <xdr:row>86</xdr:row>
      <xdr:rowOff>61913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72090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7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ポイントの増となり、類似団体と比較すると大幅に上回っている。今後も、職員配置の見直し等により、長期的観点から定員管理等の改善を図っていく。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63729</xdr:rowOff>
    </xdr:from>
    <xdr:to>
      <xdr:col>81</xdr:col>
      <xdr:colOff>44450</xdr:colOff>
      <xdr:row>66</xdr:row>
      <xdr:rowOff>90995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379429"/>
          <a:ext cx="838200" cy="2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140589</xdr:rowOff>
    </xdr:from>
    <xdr:to>
      <xdr:col>77</xdr:col>
      <xdr:colOff>44450</xdr:colOff>
      <xdr:row>66</xdr:row>
      <xdr:rowOff>63729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284839"/>
          <a:ext cx="8890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71095</xdr:rowOff>
    </xdr:from>
    <xdr:to>
      <xdr:col>72</xdr:col>
      <xdr:colOff>203200</xdr:colOff>
      <xdr:row>65</xdr:row>
      <xdr:rowOff>140589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215345"/>
          <a:ext cx="889000" cy="69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24524</xdr:rowOff>
    </xdr:from>
    <xdr:to>
      <xdr:col>68</xdr:col>
      <xdr:colOff>152400</xdr:colOff>
      <xdr:row>65</xdr:row>
      <xdr:rowOff>71095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168774"/>
          <a:ext cx="889000" cy="4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40195</xdr:rowOff>
    </xdr:from>
    <xdr:to>
      <xdr:col>81</xdr:col>
      <xdr:colOff>95250</xdr:colOff>
      <xdr:row>66</xdr:row>
      <xdr:rowOff>141795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35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12272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32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12929</xdr:rowOff>
    </xdr:from>
    <xdr:to>
      <xdr:col>77</xdr:col>
      <xdr:colOff>95250</xdr:colOff>
      <xdr:row>66</xdr:row>
      <xdr:rowOff>114529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32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99306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415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89789</xdr:rowOff>
    </xdr:from>
    <xdr:to>
      <xdr:col>73</xdr:col>
      <xdr:colOff>44450</xdr:colOff>
      <xdr:row>66</xdr:row>
      <xdr:rowOff>19939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23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4716</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32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20295</xdr:rowOff>
    </xdr:from>
    <xdr:to>
      <xdr:col>68</xdr:col>
      <xdr:colOff>203200</xdr:colOff>
      <xdr:row>65</xdr:row>
      <xdr:rowOff>121895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16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106672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250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145174</xdr:rowOff>
    </xdr:from>
    <xdr:to>
      <xdr:col>64</xdr:col>
      <xdr:colOff>152400</xdr:colOff>
      <xdr:row>65</xdr:row>
      <xdr:rowOff>75324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111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60101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20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ポイントの増となり、類似団体</a:t>
          </a:r>
          <a:r>
            <a:rPr kumimoji="1" lang="ja-JP" altLang="en-US" sz="1300">
              <a:solidFill>
                <a:srgbClr val="FF0000"/>
              </a:solidFill>
              <a:latin typeface="ＭＳ Ｐゴシック" panose="020B0600070205080204" pitchFamily="50" charset="-128"/>
              <a:ea typeface="ＭＳ Ｐゴシック" panose="020B0600070205080204" pitchFamily="50" charset="-128"/>
            </a:rPr>
            <a:t>内平均</a:t>
          </a:r>
          <a:r>
            <a:rPr kumimoji="1" lang="ja-JP" altLang="en-US" sz="1300">
              <a:latin typeface="ＭＳ Ｐゴシック" panose="020B0600070205080204" pitchFamily="50" charset="-128"/>
              <a:ea typeface="ＭＳ Ｐゴシック" panose="020B0600070205080204" pitchFamily="50" charset="-128"/>
            </a:rPr>
            <a:t>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ポイント上回った。今後も各数値に注意しながら地方債発行の抑制に努める。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100330</xdr:rowOff>
    </xdr:from>
    <xdr:to>
      <xdr:col>81</xdr:col>
      <xdr:colOff>44450</xdr:colOff>
      <xdr:row>41</xdr:row>
      <xdr:rowOff>156633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2978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41</xdr:row>
      <xdr:rowOff>100330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0913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151130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965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169756</xdr:rowOff>
    </xdr:from>
    <xdr:to>
      <xdr:col>68</xdr:col>
      <xdr:colOff>152400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5630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77910</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100330</xdr:rowOff>
    </xdr:from>
    <xdr:to>
      <xdr:col>73</xdr:col>
      <xdr:colOff>44450</xdr:colOff>
      <xdr:row>41</xdr:row>
      <xdr:rowOff>30480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地方債償還等に充当可能な基金による財源の確保など、将来負担額を充当可能財源が上回っているため、将来負担比率は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生じていない。</a:t>
          </a:r>
          <a:endParaRPr kumimoji="1" lang="en-US" altLang="ja-JP" sz="1300">
            <a:solidFill>
              <a:srgbClr val="FF0000"/>
            </a:solidFill>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ポイント増となった。職員数が平成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年度比</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名増、会計年度任用職員（フルタイム）を令和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年度から人件費に計上したため増となった。類似団体の数値を上回っている状況であることから、定員管理を図りながら抑制に努めたい。</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60706</xdr:rowOff>
    </xdr:from>
    <xdr:to>
      <xdr:col>24</xdr:col>
      <xdr:colOff>25400</xdr:colOff>
      <xdr:row>40</xdr:row>
      <xdr:rowOff>26416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7472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28702</xdr:rowOff>
    </xdr:from>
    <xdr:to>
      <xdr:col>19</xdr:col>
      <xdr:colOff>187325</xdr:colOff>
      <xdr:row>39</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715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642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5460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147066</xdr:rowOff>
    </xdr:from>
    <xdr:to>
      <xdr:col>24</xdr:col>
      <xdr:colOff>76200</xdr:colOff>
      <xdr:row>40</xdr:row>
      <xdr:rowOff>77216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83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119143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9906</xdr:rowOff>
    </xdr:from>
    <xdr:to>
      <xdr:col>20</xdr:col>
      <xdr:colOff>38100</xdr:colOff>
      <xdr:row>39</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782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149352</xdr:rowOff>
    </xdr:from>
    <xdr:to>
      <xdr:col>15</xdr:col>
      <xdr:colOff>149225</xdr:colOff>
      <xdr:row>39</xdr:row>
      <xdr:rowOff>79502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64279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76200</xdr:rowOff>
    </xdr:from>
    <xdr:to>
      <xdr:col>11</xdr:col>
      <xdr:colOff>60325</xdr:colOff>
      <xdr:row>39</xdr:row>
      <xdr:rowOff>6350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162577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151638</xdr:rowOff>
    </xdr:from>
    <xdr:to>
      <xdr:col>6</xdr:col>
      <xdr:colOff>171450</xdr:colOff>
      <xdr:row>38</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臨時職員賃金の性質を人件費に変更したこと、地籍測量・地籍図作成委託料の減等により前年度比</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ポイント減となった。今後も継続的に歳出抑制を図り、財政運営の健全化に努める。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17</xdr:row>
      <xdr:rowOff>28702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87904"/>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433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42418</xdr:rowOff>
    </xdr:from>
    <xdr:to>
      <xdr:col>73</xdr:col>
      <xdr:colOff>180975</xdr:colOff>
      <xdr:row>17</xdr:row>
      <xdr:rowOff>115570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9570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14986</xdr:rowOff>
    </xdr:from>
    <xdr:to>
      <xdr:col>69</xdr:col>
      <xdr:colOff>92075</xdr:colOff>
      <xdr:row>17</xdr:row>
      <xdr:rowOff>42418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2963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149352</xdr:rowOff>
    </xdr:from>
    <xdr:to>
      <xdr:col>78</xdr:col>
      <xdr:colOff>120650</xdr:colOff>
      <xdr:row>17</xdr:row>
      <xdr:rowOff>79502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89679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61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163068</xdr:rowOff>
    </xdr:from>
    <xdr:to>
      <xdr:col>69</xdr:col>
      <xdr:colOff>142875</xdr:colOff>
      <xdr:row>17</xdr:row>
      <xdr:rowOff>93218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0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135636</xdr:rowOff>
    </xdr:from>
    <xdr:to>
      <xdr:col>65</xdr:col>
      <xdr:colOff>53975</xdr:colOff>
      <xdr:row>17</xdr:row>
      <xdr:rowOff>65786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75963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ポイント増となった。類似団体の数値は下回っているが、今後も介護予防事業等を積極的に努めながら、医療費の抑制を図るなど、扶助費の削減に努めていきたい。</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88900</xdr:rowOff>
    </xdr:from>
    <xdr:to>
      <xdr:col>24</xdr:col>
      <xdr:colOff>25400</xdr:colOff>
      <xdr:row>55</xdr:row>
      <xdr:rowOff>107950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098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88900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499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38100</xdr:rowOff>
    </xdr:from>
    <xdr:to>
      <xdr:col>11</xdr:col>
      <xdr:colOff>60325</xdr:colOff>
      <xdr:row>55</xdr:row>
      <xdr:rowOff>139700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経常的経費の繰出金が減少したため、</a:t>
          </a:r>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ポイント減となったが、類似団体平均を</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a:t>
          </a:r>
          <a:r>
            <a:rPr kumimoji="1" lang="ja-JP" altLang="en-US" sz="1300">
              <a:solidFill>
                <a:srgbClr val="FF0000"/>
              </a:solidFill>
              <a:latin typeface="ＭＳ Ｐゴシック" panose="020B0600070205080204" pitchFamily="50" charset="-128"/>
              <a:ea typeface="ＭＳ Ｐゴシック" panose="020B0600070205080204" pitchFamily="50" charset="-128"/>
            </a:rPr>
            <a:t>下</a:t>
          </a:r>
          <a:r>
            <a:rPr kumimoji="1" lang="ja-JP" altLang="en-US" sz="1300">
              <a:latin typeface="ＭＳ Ｐゴシック" panose="020B0600070205080204" pitchFamily="50" charset="-128"/>
              <a:ea typeface="ＭＳ Ｐゴシック" panose="020B0600070205080204" pitchFamily="50" charset="-128"/>
            </a:rPr>
            <a:t>回っている。今後も繰出金等の適正化により健全な財政健全運営に努める。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50800</xdr:rowOff>
    </xdr:from>
    <xdr:to>
      <xdr:col>82</xdr:col>
      <xdr:colOff>107950</xdr:colOff>
      <xdr:row>56</xdr:row>
      <xdr:rowOff>27940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8055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27940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591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476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4767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0</xdr:rowOff>
    </xdr:from>
    <xdr:to>
      <xdr:col>82</xdr:col>
      <xdr:colOff>158750</xdr:colOff>
      <xdr:row>55</xdr:row>
      <xdr:rowOff>101600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16527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148590</xdr:rowOff>
    </xdr:from>
    <xdr:to>
      <xdr:col>78</xdr:col>
      <xdr:colOff>120650</xdr:colOff>
      <xdr:row>56</xdr:row>
      <xdr:rowOff>78740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25417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3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前年度比で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ポイント減となった。類似団体は下回っているが、今後も財政運営の健全化に努める。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14986</xdr:rowOff>
    </xdr:from>
    <xdr:to>
      <xdr:col>82</xdr:col>
      <xdr:colOff>107950</xdr:colOff>
      <xdr:row>35</xdr:row>
      <xdr:rowOff>56134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01573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56134</xdr:rowOff>
    </xdr:from>
    <xdr:to>
      <xdr:col>78</xdr:col>
      <xdr:colOff>69850</xdr:colOff>
      <xdr:row>35</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05688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8128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40132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135636</xdr:rowOff>
    </xdr:from>
    <xdr:to>
      <xdr:col>82</xdr:col>
      <xdr:colOff>158750</xdr:colOff>
      <xdr:row>35</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59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152163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81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5334</xdr:rowOff>
    </xdr:from>
    <xdr:to>
      <xdr:col>78</xdr:col>
      <xdr:colOff>120650</xdr:colOff>
      <xdr:row>35</xdr:row>
      <xdr:rowOff>106934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117111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77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類似団体は下回っているが、計画的な起債と償還により、健全な財政運営が維持できるよう努めていきたい。</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146050</xdr:rowOff>
    </xdr:from>
    <xdr:to>
      <xdr:col>24</xdr:col>
      <xdr:colOff>25400</xdr:colOff>
      <xdr:row>76</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762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76</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80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127000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8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95250</xdr:rowOff>
    </xdr:from>
    <xdr:to>
      <xdr:col>24</xdr:col>
      <xdr:colOff>76200</xdr:colOff>
      <xdr:row>77</xdr:row>
      <xdr:rowOff>25400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111777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99061</xdr:rowOff>
    </xdr:from>
    <xdr:to>
      <xdr:col>15</xdr:col>
      <xdr:colOff>149225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0</xdr:rowOff>
    </xdr:from>
    <xdr:to>
      <xdr:col>6</xdr:col>
      <xdr:colOff>171450</xdr:colOff>
      <xdr:row>76</xdr:row>
      <xdr:rowOff>101600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111777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ポイント増となり類似団体の数値を上回っている状況であることから、定員管理を図りながら抑制に努めたい。全体的な経常経費の見直しによる縮減を進め、健全な財政運営に取り組んでいく。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92710</xdr:rowOff>
    </xdr:from>
    <xdr:to>
      <xdr:col>82</xdr:col>
      <xdr:colOff>107950</xdr:colOff>
      <xdr:row>76</xdr:row>
      <xdr:rowOff>87812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951460"/>
          <a:ext cx="838200" cy="166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87812</xdr:rowOff>
    </xdr:from>
    <xdr:to>
      <xdr:col>78</xdr:col>
      <xdr:colOff>69850</xdr:colOff>
      <xdr:row>76</xdr:row>
      <xdr:rowOff>162923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1180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151493</xdr:rowOff>
    </xdr:from>
    <xdr:to>
      <xdr:col>73</xdr:col>
      <xdr:colOff>180975</xdr:colOff>
      <xdr:row>76</xdr:row>
      <xdr:rowOff>162923</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10243"/>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75</xdr:row>
      <xdr:rowOff>151493</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514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58437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37012</xdr:rowOff>
    </xdr:from>
    <xdr:to>
      <xdr:col>78</xdr:col>
      <xdr:colOff>120650</xdr:colOff>
      <xdr:row>76</xdr:row>
      <xdr:rowOff>138612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123389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53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112123</xdr:rowOff>
    </xdr:from>
    <xdr:to>
      <xdr:col>74</xdr:col>
      <xdr:colOff>31750</xdr:colOff>
      <xdr:row>77</xdr:row>
      <xdr:rowOff>42273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27050</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100693</xdr:rowOff>
    </xdr:from>
    <xdr:to>
      <xdr:col>69</xdr:col>
      <xdr:colOff>142875</xdr:colOff>
      <xdr:row>76</xdr:row>
      <xdr:rowOff>30843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15620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128288</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79366</xdr:rowOff>
    </xdr:from>
    <xdr:to>
      <xdr:col>29</xdr:col>
      <xdr:colOff>127000</xdr:colOff>
      <xdr:row>15</xdr:row>
      <xdr:rowOff>95935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98741"/>
          <a:ext cx="647700" cy="16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23026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8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95935</xdr:rowOff>
    </xdr:from>
    <xdr:to>
      <xdr:col>26</xdr:col>
      <xdr:colOff>50800</xdr:colOff>
      <xdr:row>15</xdr:row>
      <xdr:rowOff>169369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715310"/>
          <a:ext cx="698500" cy="73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169369</xdr:rowOff>
    </xdr:from>
    <xdr:to>
      <xdr:col>22</xdr:col>
      <xdr:colOff>114300</xdr:colOff>
      <xdr:row>16</xdr:row>
      <xdr:rowOff>15527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788744"/>
          <a:ext cx="698500" cy="17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15527</xdr:rowOff>
    </xdr:from>
    <xdr:to>
      <xdr:col>18</xdr:col>
      <xdr:colOff>177800</xdr:colOff>
      <xdr:row>16</xdr:row>
      <xdr:rowOff>34274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806352"/>
          <a:ext cx="698500" cy="18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28566</xdr:rowOff>
    </xdr:from>
    <xdr:to>
      <xdr:col>29</xdr:col>
      <xdr:colOff>177800</xdr:colOff>
      <xdr:row>15</xdr:row>
      <xdr:rowOff>130166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64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45093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9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45135</xdr:rowOff>
    </xdr:from>
    <xdr:to>
      <xdr:col>26</xdr:col>
      <xdr:colOff>101600</xdr:colOff>
      <xdr:row>15</xdr:row>
      <xdr:rowOff>146735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6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156912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33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118569</xdr:rowOff>
    </xdr:from>
    <xdr:to>
      <xdr:col>22</xdr:col>
      <xdr:colOff>165100</xdr:colOff>
      <xdr:row>16</xdr:row>
      <xdr:rowOff>48719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737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58896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50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136177</xdr:rowOff>
    </xdr:from>
    <xdr:to>
      <xdr:col>19</xdr:col>
      <xdr:colOff>38100</xdr:colOff>
      <xdr:row>16</xdr:row>
      <xdr:rowOff>66327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75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76504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52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154924</xdr:rowOff>
    </xdr:from>
    <xdr:to>
      <xdr:col>15</xdr:col>
      <xdr:colOff>101600</xdr:colOff>
      <xdr:row>16</xdr:row>
      <xdr:rowOff>85074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742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95251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4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336032</xdr:rowOff>
    </xdr:from>
    <xdr:to>
      <xdr:col>29</xdr:col>
      <xdr:colOff>127000</xdr:colOff>
      <xdr:row>35</xdr:row>
      <xdr:rowOff>20854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03482"/>
          <a:ext cx="647700" cy="27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126214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36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20854</xdr:rowOff>
    </xdr:from>
    <xdr:to>
      <xdr:col>26</xdr:col>
      <xdr:colOff>50800</xdr:colOff>
      <xdr:row>35</xdr:row>
      <xdr:rowOff>98516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631204"/>
          <a:ext cx="698500" cy="77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98516</xdr:rowOff>
    </xdr:from>
    <xdr:to>
      <xdr:col>22</xdr:col>
      <xdr:colOff>114300</xdr:colOff>
      <xdr:row>35</xdr:row>
      <xdr:rowOff>194582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708866"/>
          <a:ext cx="698500" cy="9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194582</xdr:rowOff>
    </xdr:from>
    <xdr:to>
      <xdr:col>18</xdr:col>
      <xdr:colOff>177800</xdr:colOff>
      <xdr:row>35</xdr:row>
      <xdr:rowOff>321325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804932"/>
          <a:ext cx="698500" cy="126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285232</xdr:rowOff>
    </xdr:from>
    <xdr:to>
      <xdr:col>29</xdr:col>
      <xdr:colOff>177800</xdr:colOff>
      <xdr:row>35</xdr:row>
      <xdr:rowOff>43932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552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130309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39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312954</xdr:rowOff>
    </xdr:from>
    <xdr:to>
      <xdr:col>26</xdr:col>
      <xdr:colOff>101600</xdr:colOff>
      <xdr:row>35</xdr:row>
      <xdr:rowOff>71654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580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81830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49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47716</xdr:rowOff>
    </xdr:from>
    <xdr:to>
      <xdr:col>22</xdr:col>
      <xdr:colOff>165100</xdr:colOff>
      <xdr:row>35</xdr:row>
      <xdr:rowOff>149316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658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159493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2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143782</xdr:rowOff>
    </xdr:from>
    <xdr:to>
      <xdr:col>19</xdr:col>
      <xdr:colOff>38100</xdr:colOff>
      <xdr:row>35</xdr:row>
      <xdr:rowOff>245382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5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255559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52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270525</xdr:rowOff>
    </xdr:from>
    <xdr:to>
      <xdr:col>15</xdr:col>
      <xdr:colOff>101600</xdr:colOff>
      <xdr:row>36</xdr:row>
      <xdr:rowOff>29225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14002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76989</xdr:rowOff>
    </xdr:from>
    <xdr:to>
      <xdr:col>24</xdr:col>
      <xdr:colOff>63500</xdr:colOff>
      <xdr:row>34</xdr:row>
      <xdr:rowOff>150878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5906289"/>
          <a:ext cx="838200" cy="73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59520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31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150878</xdr:rowOff>
    </xdr:from>
    <xdr:to>
      <xdr:col>19</xdr:col>
      <xdr:colOff>177800</xdr:colOff>
      <xdr:row>35</xdr:row>
      <xdr:rowOff>32791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5980178"/>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32791</xdr:rowOff>
    </xdr:from>
    <xdr:to>
      <xdr:col>15</xdr:col>
      <xdr:colOff>50800</xdr:colOff>
      <xdr:row>35</xdr:row>
      <xdr:rowOff>41139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033541"/>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41139</xdr:rowOff>
    </xdr:from>
    <xdr:to>
      <xdr:col>10</xdr:col>
      <xdr:colOff>114300</xdr:colOff>
      <xdr:row>35</xdr:row>
      <xdr:rowOff>61227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041889"/>
          <a:ext cx="889000" cy="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26189</xdr:rowOff>
    </xdr:from>
    <xdr:to>
      <xdr:col>24</xdr:col>
      <xdr:colOff>114300</xdr:colOff>
      <xdr:row>34</xdr:row>
      <xdr:rowOff>127789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585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49066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7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100078</xdr:rowOff>
    </xdr:from>
    <xdr:to>
      <xdr:col>20</xdr:col>
      <xdr:colOff>38100</xdr:colOff>
      <xdr:row>35</xdr:row>
      <xdr:rowOff>30228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59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46755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70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153441</xdr:rowOff>
    </xdr:from>
    <xdr:to>
      <xdr:col>15</xdr:col>
      <xdr:colOff>101600</xdr:colOff>
      <xdr:row>35</xdr:row>
      <xdr:rowOff>83591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598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100118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757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161789</xdr:rowOff>
    </xdr:from>
    <xdr:to>
      <xdr:col>10</xdr:col>
      <xdr:colOff>165100</xdr:colOff>
      <xdr:row>35</xdr:row>
      <xdr:rowOff>91939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599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108466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76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10427</xdr:rowOff>
    </xdr:from>
    <xdr:to>
      <xdr:col>6</xdr:col>
      <xdr:colOff>38100</xdr:colOff>
      <xdr:row>35</xdr:row>
      <xdr:rowOff>112027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01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128554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78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6224</xdr:rowOff>
    </xdr:from>
    <xdr:to>
      <xdr:col>24</xdr:col>
      <xdr:colOff>63500</xdr:colOff>
      <xdr:row>54</xdr:row>
      <xdr:rowOff>119208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264524"/>
          <a:ext cx="838200" cy="1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6224</xdr:rowOff>
    </xdr:from>
    <xdr:to>
      <xdr:col>19</xdr:col>
      <xdr:colOff>177800</xdr:colOff>
      <xdr:row>54</xdr:row>
      <xdr:rowOff>110920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264524"/>
          <a:ext cx="889000" cy="10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110920</xdr:rowOff>
    </xdr:from>
    <xdr:to>
      <xdr:col>15</xdr:col>
      <xdr:colOff>50800</xdr:colOff>
      <xdr:row>54</xdr:row>
      <xdr:rowOff>152367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69220"/>
          <a:ext cx="889000" cy="4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152367</xdr:rowOff>
    </xdr:from>
    <xdr:to>
      <xdr:col>10</xdr:col>
      <xdr:colOff>114300</xdr:colOff>
      <xdr:row>55</xdr:row>
      <xdr:rowOff>10261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10667"/>
          <a:ext cx="889000" cy="2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68408</xdr:rowOff>
    </xdr:from>
    <xdr:to>
      <xdr:col>24</xdr:col>
      <xdr:colOff>114300</xdr:colOff>
      <xdr:row>54</xdr:row>
      <xdr:rowOff>170008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91285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1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126874</xdr:rowOff>
    </xdr:from>
    <xdr:to>
      <xdr:col>20</xdr:col>
      <xdr:colOff>38100</xdr:colOff>
      <xdr:row>54</xdr:row>
      <xdr:rowOff>57024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1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73551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98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60120</xdr:rowOff>
    </xdr:from>
    <xdr:to>
      <xdr:col>15</xdr:col>
      <xdr:colOff>101600</xdr:colOff>
      <xdr:row>54</xdr:row>
      <xdr:rowOff>161720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6797</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09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101567</xdr:rowOff>
    </xdr:from>
    <xdr:to>
      <xdr:col>10</xdr:col>
      <xdr:colOff>165100</xdr:colOff>
      <xdr:row>55</xdr:row>
      <xdr:rowOff>31717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48244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3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130911</xdr:rowOff>
    </xdr:from>
    <xdr:to>
      <xdr:col>6</xdr:col>
      <xdr:colOff>38100</xdr:colOff>
      <xdr:row>55</xdr:row>
      <xdr:rowOff>61061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77588</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164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127153</xdr:rowOff>
    </xdr:from>
    <xdr:to>
      <xdr:col>24</xdr:col>
      <xdr:colOff>63500</xdr:colOff>
      <xdr:row>78</xdr:row>
      <xdr:rowOff>133654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00253"/>
          <a:ext cx="838200" cy="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133654</xdr:rowOff>
    </xdr:from>
    <xdr:to>
      <xdr:col>19</xdr:col>
      <xdr:colOff>177800</xdr:colOff>
      <xdr:row>78</xdr:row>
      <xdr:rowOff>154574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06754"/>
          <a:ext cx="889000" cy="2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154048</xdr:rowOff>
    </xdr:from>
    <xdr:to>
      <xdr:col>15</xdr:col>
      <xdr:colOff>50800</xdr:colOff>
      <xdr:row>78</xdr:row>
      <xdr:rowOff>154574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27148"/>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122067</xdr:rowOff>
    </xdr:from>
    <xdr:to>
      <xdr:col>10</xdr:col>
      <xdr:colOff>114300</xdr:colOff>
      <xdr:row>78</xdr:row>
      <xdr:rowOff>154048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95167"/>
          <a:ext cx="889000" cy="3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76353</xdr:rowOff>
    </xdr:from>
    <xdr:to>
      <xdr:col>24</xdr:col>
      <xdr:colOff>114300</xdr:colOff>
      <xdr:row>79</xdr:row>
      <xdr:rowOff>6503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4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82854</xdr:rowOff>
    </xdr:from>
    <xdr:to>
      <xdr:col>20</xdr:col>
      <xdr:colOff>38100</xdr:colOff>
      <xdr:row>79</xdr:row>
      <xdr:rowOff>13004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4131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103774</xdr:rowOff>
    </xdr:from>
    <xdr:to>
      <xdr:col>15</xdr:col>
      <xdr:colOff>101600</xdr:colOff>
      <xdr:row>79</xdr:row>
      <xdr:rowOff>33924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25051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103248</xdr:rowOff>
    </xdr:from>
    <xdr:to>
      <xdr:col>10</xdr:col>
      <xdr:colOff>165100</xdr:colOff>
      <xdr:row>79</xdr:row>
      <xdr:rowOff>33398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7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24525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71267</xdr:rowOff>
    </xdr:from>
    <xdr:to>
      <xdr:col>6</xdr:col>
      <xdr:colOff>38100</xdr:colOff>
      <xdr:row>79</xdr:row>
      <xdr:rowOff>1417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163994</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93827</xdr:rowOff>
    </xdr:from>
    <xdr:to>
      <xdr:col>24</xdr:col>
      <xdr:colOff>63500</xdr:colOff>
      <xdr:row>95</xdr:row>
      <xdr:rowOff>26118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210127"/>
          <a:ext cx="838200" cy="10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1126</xdr:rowOff>
    </xdr:from>
    <xdr:to>
      <xdr:col>19</xdr:col>
      <xdr:colOff>177800</xdr:colOff>
      <xdr:row>95</xdr:row>
      <xdr:rowOff>26118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88876"/>
          <a:ext cx="889000" cy="2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54933</xdr:rowOff>
    </xdr:from>
    <xdr:to>
      <xdr:col>15</xdr:col>
      <xdr:colOff>50800</xdr:colOff>
      <xdr:row>95</xdr:row>
      <xdr:rowOff>1126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171233"/>
          <a:ext cx="889000" cy="11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54933</xdr:rowOff>
    </xdr:from>
    <xdr:to>
      <xdr:col>10</xdr:col>
      <xdr:colOff>114300</xdr:colOff>
      <xdr:row>94</xdr:row>
      <xdr:rowOff>62368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171233"/>
          <a:ext cx="889000" cy="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43027</xdr:rowOff>
    </xdr:from>
    <xdr:to>
      <xdr:col>24</xdr:col>
      <xdr:colOff>114300</xdr:colOff>
      <xdr:row>94</xdr:row>
      <xdr:rowOff>144627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15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65904</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01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146768</xdr:rowOff>
    </xdr:from>
    <xdr:to>
      <xdr:col>20</xdr:col>
      <xdr:colOff>38100</xdr:colOff>
      <xdr:row>95</xdr:row>
      <xdr:rowOff>76918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93445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121776</xdr:rowOff>
    </xdr:from>
    <xdr:to>
      <xdr:col>15</xdr:col>
      <xdr:colOff>101600</xdr:colOff>
      <xdr:row>95</xdr:row>
      <xdr:rowOff>51926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68453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1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4133</xdr:rowOff>
    </xdr:from>
    <xdr:to>
      <xdr:col>10</xdr:col>
      <xdr:colOff>165100</xdr:colOff>
      <xdr:row>94</xdr:row>
      <xdr:rowOff>105733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12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122260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89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11568</xdr:rowOff>
    </xdr:from>
    <xdr:to>
      <xdr:col>6</xdr:col>
      <xdr:colOff>38100</xdr:colOff>
      <xdr:row>94</xdr:row>
      <xdr:rowOff>113168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12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129695</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590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75066</xdr:rowOff>
    </xdr:from>
    <xdr:to>
      <xdr:col>55</xdr:col>
      <xdr:colOff>0</xdr:colOff>
      <xdr:row>38</xdr:row>
      <xdr:rowOff>145287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47266"/>
          <a:ext cx="838200" cy="4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140610</xdr:rowOff>
    </xdr:from>
    <xdr:to>
      <xdr:col>50</xdr:col>
      <xdr:colOff>114300</xdr:colOff>
      <xdr:row>38</xdr:row>
      <xdr:rowOff>145287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655710"/>
          <a:ext cx="889000" cy="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38316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638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140610</xdr:rowOff>
    </xdr:from>
    <xdr:to>
      <xdr:col>45</xdr:col>
      <xdr:colOff>177800</xdr:colOff>
      <xdr:row>38</xdr:row>
      <xdr:rowOff>158546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655710"/>
          <a:ext cx="889000" cy="1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158546</xdr:rowOff>
    </xdr:from>
    <xdr:to>
      <xdr:col>41</xdr:col>
      <xdr:colOff>50800</xdr:colOff>
      <xdr:row>38</xdr:row>
      <xdr:rowOff>166883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673646"/>
          <a:ext cx="889000" cy="8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44680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638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24266</xdr:rowOff>
    </xdr:from>
    <xdr:to>
      <xdr:col>55</xdr:col>
      <xdr:colOff>50800</xdr:colOff>
      <xdr:row>36</xdr:row>
      <xdr:rowOff>125866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19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47143</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4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94487</xdr:rowOff>
    </xdr:from>
    <xdr:to>
      <xdr:col>50</xdr:col>
      <xdr:colOff>165100</xdr:colOff>
      <xdr:row>39</xdr:row>
      <xdr:rowOff>24637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6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15764</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67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89810</xdr:rowOff>
    </xdr:from>
    <xdr:to>
      <xdr:col>46</xdr:col>
      <xdr:colOff>38100</xdr:colOff>
      <xdr:row>39</xdr:row>
      <xdr:rowOff>19960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60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36487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50795" y="638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107746</xdr:rowOff>
    </xdr:from>
    <xdr:to>
      <xdr:col>41</xdr:col>
      <xdr:colOff>101600</xdr:colOff>
      <xdr:row>39</xdr:row>
      <xdr:rowOff>37896</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6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29023</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61795" y="67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116083</xdr:rowOff>
    </xdr:from>
    <xdr:to>
      <xdr:col>36</xdr:col>
      <xdr:colOff>165100</xdr:colOff>
      <xdr:row>39</xdr:row>
      <xdr:rowOff>46233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6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62760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672795" y="640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69430</xdr:rowOff>
    </xdr:from>
    <xdr:to>
      <xdr:col>55</xdr:col>
      <xdr:colOff>0</xdr:colOff>
      <xdr:row>58</xdr:row>
      <xdr:rowOff>12259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42080"/>
          <a:ext cx="838200" cy="11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124316</xdr:rowOff>
    </xdr:from>
    <xdr:to>
      <xdr:col>50</xdr:col>
      <xdr:colOff>114300</xdr:colOff>
      <xdr:row>58</xdr:row>
      <xdr:rowOff>12259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896966"/>
          <a:ext cx="889000" cy="5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124316</xdr:rowOff>
    </xdr:from>
    <xdr:to>
      <xdr:col>45</xdr:col>
      <xdr:colOff>177800</xdr:colOff>
      <xdr:row>57</xdr:row>
      <xdr:rowOff>155042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896966"/>
          <a:ext cx="889000" cy="3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155042</xdr:rowOff>
    </xdr:from>
    <xdr:to>
      <xdr:col>41</xdr:col>
      <xdr:colOff>50800</xdr:colOff>
      <xdr:row>58</xdr:row>
      <xdr:rowOff>50236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927692"/>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18630</xdr:rowOff>
    </xdr:from>
    <xdr:to>
      <xdr:col>55</xdr:col>
      <xdr:colOff>50800</xdr:colOff>
      <xdr:row>57</xdr:row>
      <xdr:rowOff>120230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9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41507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2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132909</xdr:rowOff>
    </xdr:from>
    <xdr:to>
      <xdr:col>50</xdr:col>
      <xdr:colOff>165100</xdr:colOff>
      <xdr:row>58</xdr:row>
      <xdr:rowOff>63059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0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79586</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39795" y="968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73516</xdr:rowOff>
    </xdr:from>
    <xdr:to>
      <xdr:col>46</xdr:col>
      <xdr:colOff>38100</xdr:colOff>
      <xdr:row>58</xdr:row>
      <xdr:rowOff>3666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4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20193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50795" y="962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104242</xdr:rowOff>
    </xdr:from>
    <xdr:to>
      <xdr:col>41</xdr:col>
      <xdr:colOff>101600</xdr:colOff>
      <xdr:row>58</xdr:row>
      <xdr:rowOff>34392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87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50919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652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170886</xdr:rowOff>
    </xdr:from>
    <xdr:to>
      <xdr:col>36</xdr:col>
      <xdr:colOff>165100</xdr:colOff>
      <xdr:row>58</xdr:row>
      <xdr:rowOff>101036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117563</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71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35241</xdr:rowOff>
    </xdr:from>
    <xdr:to>
      <xdr:col>55</xdr:col>
      <xdr:colOff>0</xdr:colOff>
      <xdr:row>79</xdr:row>
      <xdr:rowOff>6350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08341"/>
          <a:ext cx="838200" cy="14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35241</xdr:rowOff>
    </xdr:from>
    <xdr:to>
      <xdr:col>50</xdr:col>
      <xdr:colOff>114300</xdr:colOff>
      <xdr:row>79</xdr:row>
      <xdr:rowOff>8379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408341"/>
          <a:ext cx="889000" cy="144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83813</xdr:rowOff>
    </xdr:from>
    <xdr:to>
      <xdr:col>45</xdr:col>
      <xdr:colOff>177800</xdr:colOff>
      <xdr:row>79</xdr:row>
      <xdr:rowOff>8379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85463"/>
          <a:ext cx="889000" cy="26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83813</xdr:rowOff>
    </xdr:from>
    <xdr:to>
      <xdr:col>41</xdr:col>
      <xdr:colOff>50800</xdr:colOff>
      <xdr:row>78</xdr:row>
      <xdr:rowOff>146943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85463"/>
          <a:ext cx="889000" cy="2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127000</xdr:rowOff>
    </xdr:from>
    <xdr:to>
      <xdr:col>55</xdr:col>
      <xdr:colOff>50800</xdr:colOff>
      <xdr:row>79</xdr:row>
      <xdr:rowOff>57150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82880</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5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155891</xdr:rowOff>
    </xdr:from>
    <xdr:to>
      <xdr:col>50</xdr:col>
      <xdr:colOff>165100</xdr:colOff>
      <xdr:row>78</xdr:row>
      <xdr:rowOff>86041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5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102568</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39795" y="1313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129029</xdr:rowOff>
    </xdr:from>
    <xdr:to>
      <xdr:col>46</xdr:col>
      <xdr:colOff>38100</xdr:colOff>
      <xdr:row>79</xdr:row>
      <xdr:rowOff>59179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50306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9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33013</xdr:rowOff>
    </xdr:from>
    <xdr:to>
      <xdr:col>41</xdr:col>
      <xdr:colOff>101600</xdr:colOff>
      <xdr:row>77</xdr:row>
      <xdr:rowOff>134613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151140</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61795" y="1300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96143</xdr:rowOff>
    </xdr:from>
    <xdr:to>
      <xdr:col>36</xdr:col>
      <xdr:colOff>165100</xdr:colOff>
      <xdr:row>79</xdr:row>
      <xdr:rowOff>26293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17420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156223</xdr:rowOff>
    </xdr:from>
    <xdr:to>
      <xdr:col>55</xdr:col>
      <xdr:colOff>0</xdr:colOff>
      <xdr:row>98</xdr:row>
      <xdr:rowOff>28141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15423"/>
          <a:ext cx="838200" cy="214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37116</xdr:rowOff>
    </xdr:from>
    <xdr:to>
      <xdr:col>50</xdr:col>
      <xdr:colOff>114300</xdr:colOff>
      <xdr:row>98</xdr:row>
      <xdr:rowOff>28141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667766"/>
          <a:ext cx="889000" cy="16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37116</xdr:rowOff>
    </xdr:from>
    <xdr:to>
      <xdr:col>45</xdr:col>
      <xdr:colOff>177800</xdr:colOff>
      <xdr:row>98</xdr:row>
      <xdr:rowOff>67661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667766"/>
          <a:ext cx="889000" cy="20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117980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2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15869</xdr:rowOff>
    </xdr:from>
    <xdr:to>
      <xdr:col>41</xdr:col>
      <xdr:colOff>50800</xdr:colOff>
      <xdr:row>98</xdr:row>
      <xdr:rowOff>67661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817969"/>
          <a:ext cx="889000" cy="5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114622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16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105423</xdr:rowOff>
    </xdr:from>
    <xdr:to>
      <xdr:col>55</xdr:col>
      <xdr:colOff>50800</xdr:colOff>
      <xdr:row>97</xdr:row>
      <xdr:rowOff>35573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128300</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16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148791</xdr:rowOff>
    </xdr:from>
    <xdr:to>
      <xdr:col>50</xdr:col>
      <xdr:colOff>165100</xdr:colOff>
      <xdr:row>98</xdr:row>
      <xdr:rowOff>78941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7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95468</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39795" y="16554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157766</xdr:rowOff>
    </xdr:from>
    <xdr:to>
      <xdr:col>46</xdr:col>
      <xdr:colOff>38100</xdr:colOff>
      <xdr:row>97</xdr:row>
      <xdr:rowOff>87916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1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104443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392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16861</xdr:rowOff>
    </xdr:from>
    <xdr:to>
      <xdr:col>41</xdr:col>
      <xdr:colOff>101600</xdr:colOff>
      <xdr:row>98</xdr:row>
      <xdr:rowOff>118461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8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134988</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61795" y="16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136519</xdr:rowOff>
    </xdr:from>
    <xdr:to>
      <xdr:col>36</xdr:col>
      <xdr:colOff>165100</xdr:colOff>
      <xdr:row>98</xdr:row>
      <xdr:rowOff>66669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7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83196</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54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38314</xdr:rowOff>
    </xdr:from>
    <xdr:to>
      <xdr:col>85</xdr:col>
      <xdr:colOff>127000</xdr:colOff>
      <xdr:row>37</xdr:row>
      <xdr:rowOff>48630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5481300" y="6039064"/>
          <a:ext cx="8382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98598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613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48630</xdr:rowOff>
    </xdr:from>
    <xdr:to>
      <xdr:col>81</xdr:col>
      <xdr:colOff>50800</xdr:colOff>
      <xdr:row>38</xdr:row>
      <xdr:rowOff>133482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392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42470</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123072</xdr:rowOff>
    </xdr:from>
    <xdr:to>
      <xdr:col>76</xdr:col>
      <xdr:colOff>114300</xdr:colOff>
      <xdr:row>38</xdr:row>
      <xdr:rowOff>133482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638172"/>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123072</xdr:rowOff>
    </xdr:from>
    <xdr:to>
      <xdr:col>71</xdr:col>
      <xdr:colOff>177800</xdr:colOff>
      <xdr:row>38</xdr:row>
      <xdr:rowOff>147314</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638172"/>
          <a:ext cx="889000" cy="24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50929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73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158964</xdr:rowOff>
    </xdr:from>
    <xdr:to>
      <xdr:col>85</xdr:col>
      <xdr:colOff>177800</xdr:colOff>
      <xdr:row>35</xdr:row>
      <xdr:rowOff>89114</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59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10391</xdr:rowOff>
    </xdr:from>
    <xdr:ext cx="599010"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5839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169280</xdr:rowOff>
    </xdr:from>
    <xdr:to>
      <xdr:col>81</xdr:col>
      <xdr:colOff>101600</xdr:colOff>
      <xdr:row>37</xdr:row>
      <xdr:rowOff>99430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34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115957</xdr:rowOff>
    </xdr:from>
    <xdr:ext cx="59901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181795" y="6116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82682</xdr:rowOff>
    </xdr:from>
    <xdr:to>
      <xdr:col>76</xdr:col>
      <xdr:colOff>165100</xdr:colOff>
      <xdr:row>39</xdr:row>
      <xdr:rowOff>12832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59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29359</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325111" y="63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72272</xdr:rowOff>
    </xdr:from>
    <xdr:to>
      <xdr:col>72</xdr:col>
      <xdr:colOff>38100</xdr:colOff>
      <xdr:row>39</xdr:row>
      <xdr:rowOff>2422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58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18948</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436111" y="636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96514</xdr:rowOff>
    </xdr:from>
    <xdr:to>
      <xdr:col>67</xdr:col>
      <xdr:colOff>101600</xdr:colOff>
      <xdr:row>39</xdr:row>
      <xdr:rowOff>26664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43191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547111" y="63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104025</xdr:rowOff>
    </xdr:from>
    <xdr:to>
      <xdr:col>85</xdr:col>
      <xdr:colOff>127000</xdr:colOff>
      <xdr:row>77</xdr:row>
      <xdr:rowOff>134248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05675"/>
          <a:ext cx="8382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124226</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5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134248</xdr:rowOff>
    </xdr:from>
    <xdr:to>
      <xdr:col>81</xdr:col>
      <xdr:colOff>50800</xdr:colOff>
      <xdr:row>77</xdr:row>
      <xdr:rowOff>143356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3589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74323</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447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142247</xdr:rowOff>
    </xdr:from>
    <xdr:to>
      <xdr:col>76</xdr:col>
      <xdr:colOff>114300</xdr:colOff>
      <xdr:row>77</xdr:row>
      <xdr:rowOff>143356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343897"/>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77657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5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142247</xdr:rowOff>
    </xdr:from>
    <xdr:to>
      <xdr:col>71</xdr:col>
      <xdr:colOff>177800</xdr:colOff>
      <xdr:row>77</xdr:row>
      <xdr:rowOff>167698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343897"/>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73544</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46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53225</xdr:rowOff>
    </xdr:from>
    <xdr:to>
      <xdr:col>85</xdr:col>
      <xdr:colOff>177800</xdr:colOff>
      <xdr:row>77</xdr:row>
      <xdr:rowOff>154825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5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76102</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0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83448</xdr:rowOff>
    </xdr:from>
    <xdr:to>
      <xdr:col>81</xdr:col>
      <xdr:colOff>101600</xdr:colOff>
      <xdr:row>78</xdr:row>
      <xdr:rowOff>13598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30125</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06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92556</xdr:rowOff>
    </xdr:from>
    <xdr:to>
      <xdr:col>76</xdr:col>
      <xdr:colOff>165100</xdr:colOff>
      <xdr:row>78</xdr:row>
      <xdr:rowOff>22706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9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39233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6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91447</xdr:rowOff>
    </xdr:from>
    <xdr:to>
      <xdr:col>72</xdr:col>
      <xdr:colOff>38100</xdr:colOff>
      <xdr:row>78</xdr:row>
      <xdr:rowOff>21597</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38124</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306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116898</xdr:rowOff>
    </xdr:from>
    <xdr:to>
      <xdr:col>67</xdr:col>
      <xdr:colOff>101600</xdr:colOff>
      <xdr:row>78</xdr:row>
      <xdr:rowOff>47048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63575</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09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132677</xdr:rowOff>
    </xdr:from>
    <xdr:to>
      <xdr:col>85</xdr:col>
      <xdr:colOff>127000</xdr:colOff>
      <xdr:row>98</xdr:row>
      <xdr:rowOff>61323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63327"/>
          <a:ext cx="838200" cy="10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14638</xdr:rowOff>
    </xdr:from>
    <xdr:to>
      <xdr:col>81</xdr:col>
      <xdr:colOff>50800</xdr:colOff>
      <xdr:row>98</xdr:row>
      <xdr:rowOff>61323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16738"/>
          <a:ext cx="889000" cy="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127078</xdr:rowOff>
    </xdr:from>
    <xdr:to>
      <xdr:col>76</xdr:col>
      <xdr:colOff>114300</xdr:colOff>
      <xdr:row>98</xdr:row>
      <xdr:rowOff>14638</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57728"/>
          <a:ext cx="889000" cy="5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127078</xdr:rowOff>
    </xdr:from>
    <xdr:to>
      <xdr:col>71</xdr:col>
      <xdr:colOff>177800</xdr:colOff>
      <xdr:row>98</xdr:row>
      <xdr:rowOff>62427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757728"/>
          <a:ext cx="889000" cy="10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81877</xdr:rowOff>
    </xdr:from>
    <xdr:to>
      <xdr:col>85</xdr:col>
      <xdr:colOff>177800</xdr:colOff>
      <xdr:row>98</xdr:row>
      <xdr:rowOff>12027</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71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104754</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56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10523</xdr:rowOff>
    </xdr:from>
    <xdr:to>
      <xdr:col>81</xdr:col>
      <xdr:colOff>101600</xdr:colOff>
      <xdr:row>98</xdr:row>
      <xdr:rowOff>112123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128650</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181795" y="16587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135288</xdr:rowOff>
    </xdr:from>
    <xdr:to>
      <xdr:col>76</xdr:col>
      <xdr:colOff>165100</xdr:colOff>
      <xdr:row>98</xdr:row>
      <xdr:rowOff>65438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81965</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541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76278</xdr:rowOff>
    </xdr:from>
    <xdr:to>
      <xdr:col>72</xdr:col>
      <xdr:colOff>38100</xdr:colOff>
      <xdr:row>98</xdr:row>
      <xdr:rowOff>6428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22955</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03795" y="1648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11627</xdr:rowOff>
    </xdr:from>
    <xdr:to>
      <xdr:col>67</xdr:col>
      <xdr:colOff>101600</xdr:colOff>
      <xdr:row>98</xdr:row>
      <xdr:rowOff>113227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1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129754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58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121279</xdr:rowOff>
    </xdr:from>
    <xdr:to>
      <xdr:col>116</xdr:col>
      <xdr:colOff>63500</xdr:colOff>
      <xdr:row>58</xdr:row>
      <xdr:rowOff>137889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065379"/>
          <a:ext cx="838200" cy="1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137889</xdr:rowOff>
    </xdr:from>
    <xdr:to>
      <xdr:col>111</xdr:col>
      <xdr:colOff>177800</xdr:colOff>
      <xdr:row>58</xdr:row>
      <xdr:rowOff>137930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081989"/>
          <a:ext cx="889000" cy="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112478</xdr:rowOff>
    </xdr:from>
    <xdr:to>
      <xdr:col>107</xdr:col>
      <xdr:colOff>50800</xdr:colOff>
      <xdr:row>58</xdr:row>
      <xdr:rowOff>137930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56578"/>
          <a:ext cx="889000" cy="2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16681</xdr:rowOff>
    </xdr:from>
    <xdr:to>
      <xdr:col>102</xdr:col>
      <xdr:colOff>114300</xdr:colOff>
      <xdr:row>58</xdr:row>
      <xdr:rowOff>112478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960781"/>
          <a:ext cx="889000" cy="9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70479</xdr:rowOff>
    </xdr:from>
    <xdr:to>
      <xdr:col>116</xdr:col>
      <xdr:colOff>114300</xdr:colOff>
      <xdr:row>59</xdr:row>
      <xdr:rowOff>629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87089</xdr:rowOff>
    </xdr:from>
    <xdr:to>
      <xdr:col>112</xdr:col>
      <xdr:colOff>38100</xdr:colOff>
      <xdr:row>59</xdr:row>
      <xdr:rowOff>17239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8366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123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87130</xdr:rowOff>
    </xdr:from>
    <xdr:to>
      <xdr:col>107</xdr:col>
      <xdr:colOff>101600</xdr:colOff>
      <xdr:row>59</xdr:row>
      <xdr:rowOff>17280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8407</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123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61678</xdr:rowOff>
    </xdr:from>
    <xdr:to>
      <xdr:col>102</xdr:col>
      <xdr:colOff>165100</xdr:colOff>
      <xdr:row>58</xdr:row>
      <xdr:rowOff>163278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154405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09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137331</xdr:rowOff>
    </xdr:from>
    <xdr:to>
      <xdr:col>98</xdr:col>
      <xdr:colOff>38100</xdr:colOff>
      <xdr:row>58</xdr:row>
      <xdr:rowOff>67481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90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84008</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389111" y="96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46290</xdr:rowOff>
    </xdr:from>
    <xdr:to>
      <xdr:col>116</xdr:col>
      <xdr:colOff>63500</xdr:colOff>
      <xdr:row>74</xdr:row>
      <xdr:rowOff>132934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733590"/>
          <a:ext cx="838200" cy="8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132934</xdr:rowOff>
    </xdr:from>
    <xdr:to>
      <xdr:col>111</xdr:col>
      <xdr:colOff>177800</xdr:colOff>
      <xdr:row>75</xdr:row>
      <xdr:rowOff>6887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20234"/>
          <a:ext cx="889000" cy="4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6887</xdr:rowOff>
    </xdr:from>
    <xdr:to>
      <xdr:col>107</xdr:col>
      <xdr:colOff>50800</xdr:colOff>
      <xdr:row>75</xdr:row>
      <xdr:rowOff>42450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9545300" y="12865637"/>
          <a:ext cx="889000" cy="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28387</xdr:rowOff>
    </xdr:from>
    <xdr:to>
      <xdr:col>102</xdr:col>
      <xdr:colOff>114300</xdr:colOff>
      <xdr:row>75</xdr:row>
      <xdr:rowOff>42450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87137"/>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166940</xdr:rowOff>
    </xdr:from>
    <xdr:to>
      <xdr:col>116</xdr:col>
      <xdr:colOff>114300</xdr:colOff>
      <xdr:row>74</xdr:row>
      <xdr:rowOff>97090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18367</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534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82134</xdr:rowOff>
    </xdr:from>
    <xdr:to>
      <xdr:col>112</xdr:col>
      <xdr:colOff>38100</xdr:colOff>
      <xdr:row>75</xdr:row>
      <xdr:rowOff>12284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6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28811</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4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127537</xdr:rowOff>
    </xdr:from>
    <xdr:to>
      <xdr:col>107</xdr:col>
      <xdr:colOff>101600</xdr:colOff>
      <xdr:row>75</xdr:row>
      <xdr:rowOff>57687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8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74214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59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163100</xdr:rowOff>
    </xdr:from>
    <xdr:to>
      <xdr:col>102</xdr:col>
      <xdr:colOff>165100</xdr:colOff>
      <xdr:row>75</xdr:row>
      <xdr:rowOff>93250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109777</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2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149037</xdr:rowOff>
    </xdr:from>
    <xdr:to>
      <xdr:col>98</xdr:col>
      <xdr:colOff>38100</xdr:colOff>
      <xdr:row>75</xdr:row>
      <xdr:rowOff>79187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3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95714</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11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全体的な事項として、本村は類似団体と比較して人口が少ないため、住民一人当たりのコストは高くなる傾向にある。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人件費、普通建設事業費（うち更新整備）、災害復旧事業費、積立金、繰出金の項目が高い水準にあり、類似団体内順位で</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位以内と突出している。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人件費における一人当たりのコストは</a:t>
          </a:r>
          <a:r>
            <a:rPr kumimoji="1" lang="en-US" altLang="ja-JP" sz="1300">
              <a:latin typeface="ＭＳ Ｐゴシック" panose="020B0600070205080204" pitchFamily="50" charset="-128"/>
              <a:ea typeface="ＭＳ Ｐゴシック" panose="020B0600070205080204" pitchFamily="50" charset="-128"/>
            </a:rPr>
            <a:t>432,919</a:t>
          </a:r>
          <a:r>
            <a:rPr kumimoji="1" lang="ja-JP" altLang="en-US" sz="1300">
              <a:latin typeface="ＭＳ Ｐゴシック" panose="020B0600070205080204" pitchFamily="50" charset="-128"/>
              <a:ea typeface="ＭＳ Ｐゴシック" panose="020B0600070205080204" pitchFamily="50" charset="-128"/>
            </a:rPr>
            <a:t>円であり、全国平均比較で</a:t>
          </a:r>
          <a:r>
            <a:rPr kumimoji="1" lang="en-US" altLang="ja-JP" sz="1300">
              <a:latin typeface="ＭＳ Ｐゴシック" panose="020B0600070205080204" pitchFamily="50" charset="-128"/>
              <a:ea typeface="ＭＳ Ｐゴシック" panose="020B0600070205080204" pitchFamily="50" charset="-128"/>
            </a:rPr>
            <a:t>353,916</a:t>
          </a:r>
          <a:r>
            <a:rPr kumimoji="1" lang="ja-JP" altLang="en-US" sz="1300">
              <a:latin typeface="ＭＳ Ｐゴシック" panose="020B0600070205080204" pitchFamily="50" charset="-128"/>
              <a:ea typeface="ＭＳ Ｐゴシック" panose="020B0600070205080204" pitchFamily="50" charset="-128"/>
            </a:rPr>
            <a:t>円、類似団体平均比較で</a:t>
          </a:r>
          <a:r>
            <a:rPr kumimoji="1" lang="en-US" altLang="ja-JP" sz="1300">
              <a:latin typeface="ＭＳ Ｐゴシック" panose="020B0600070205080204" pitchFamily="50" charset="-128"/>
              <a:ea typeface="ＭＳ Ｐゴシック" panose="020B0600070205080204" pitchFamily="50" charset="-128"/>
            </a:rPr>
            <a:t>208,821</a:t>
          </a:r>
          <a:r>
            <a:rPr kumimoji="1" lang="ja-JP" altLang="en-US" sz="1300">
              <a:latin typeface="ＭＳ Ｐゴシック" panose="020B0600070205080204" pitchFamily="50" charset="-128"/>
              <a:ea typeface="ＭＳ Ｐゴシック" panose="020B0600070205080204" pitchFamily="50" charset="-128"/>
            </a:rPr>
            <a:t>円、宮崎平均比較で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357,963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a:t>
          </a:r>
          <a:r>
            <a:rPr kumimoji="1" lang="ja-JP" altLang="en-US" sz="1300">
              <a:latin typeface="ＭＳ Ｐゴシック" panose="020B0600070205080204" pitchFamily="50" charset="-128"/>
              <a:ea typeface="ＭＳ Ｐゴシック" panose="020B0600070205080204" pitchFamily="50" charset="-128"/>
            </a:rPr>
            <a:t>高くなっている。その要因として、平成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年度比較</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名増、会計年度任用職員（フルタイム）を令和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年度から人件費に計上したため増となった。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宮崎県西米良村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1,102
1,101
271.51
4,096,570
3,627,480
103,933
1,295,345
2,202,512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78416</xdr:rowOff>
    </xdr:from>
    <xdr:to>
      <xdr:col>24</xdr:col>
      <xdr:colOff>63500</xdr:colOff>
      <xdr:row>34</xdr:row>
      <xdr:rowOff>125565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5907716"/>
          <a:ext cx="8382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31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15075</xdr:rowOff>
    </xdr:from>
    <xdr:to>
      <xdr:col>19</xdr:col>
      <xdr:colOff>177800</xdr:colOff>
      <xdr:row>34</xdr:row>
      <xdr:rowOff>78416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5844375"/>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91406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15075</xdr:rowOff>
    </xdr:from>
    <xdr:to>
      <xdr:col>15</xdr:col>
      <xdr:colOff>50800</xdr:colOff>
      <xdr:row>34</xdr:row>
      <xdr:rowOff>61900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5844375"/>
          <a:ext cx="889000" cy="4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97979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61900</xdr:rowOff>
    </xdr:from>
    <xdr:to>
      <xdr:col>10</xdr:col>
      <xdr:colOff>114300</xdr:colOff>
      <xdr:row>34</xdr:row>
      <xdr:rowOff>141053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5891200"/>
          <a:ext cx="889000" cy="79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95711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95997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74765</xdr:rowOff>
    </xdr:from>
    <xdr:to>
      <xdr:col>24</xdr:col>
      <xdr:colOff>114300</xdr:colOff>
      <xdr:row>35</xdr:row>
      <xdr:rowOff>4915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59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97642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75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27616</xdr:rowOff>
    </xdr:from>
    <xdr:to>
      <xdr:col>20</xdr:col>
      <xdr:colOff>38100</xdr:colOff>
      <xdr:row>34</xdr:row>
      <xdr:rowOff>129216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585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145743</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63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135725</xdr:rowOff>
    </xdr:from>
    <xdr:to>
      <xdr:col>15</xdr:col>
      <xdr:colOff>101600</xdr:colOff>
      <xdr:row>34</xdr:row>
      <xdr:rowOff>65875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579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82402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5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11100</xdr:rowOff>
    </xdr:from>
    <xdr:to>
      <xdr:col>10</xdr:col>
      <xdr:colOff>165100</xdr:colOff>
      <xdr:row>34</xdr:row>
      <xdr:rowOff>112700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58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129227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61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90253</xdr:rowOff>
    </xdr:from>
    <xdr:to>
      <xdr:col>6</xdr:col>
      <xdr:colOff>38100</xdr:colOff>
      <xdr:row>35</xdr:row>
      <xdr:rowOff>20403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5919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36930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6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120548</xdr:rowOff>
    </xdr:from>
    <xdr:to>
      <xdr:col>24</xdr:col>
      <xdr:colOff>63500</xdr:colOff>
      <xdr:row>57</xdr:row>
      <xdr:rowOff>71994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21748"/>
          <a:ext cx="838200" cy="12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100185</xdr:rowOff>
    </xdr:from>
    <xdr:to>
      <xdr:col>19</xdr:col>
      <xdr:colOff>177800</xdr:colOff>
      <xdr:row>57</xdr:row>
      <xdr:rowOff>71994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701385"/>
          <a:ext cx="889000" cy="14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100185</xdr:rowOff>
    </xdr:from>
    <xdr:to>
      <xdr:col>15</xdr:col>
      <xdr:colOff>50800</xdr:colOff>
      <xdr:row>56</xdr:row>
      <xdr:rowOff>126152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01385"/>
          <a:ext cx="889000" cy="2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126152</xdr:rowOff>
    </xdr:from>
    <xdr:to>
      <xdr:col>10</xdr:col>
      <xdr:colOff>114300</xdr:colOff>
      <xdr:row>57</xdr:row>
      <xdr:rowOff>49359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727352"/>
          <a:ext cx="889000" cy="9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69748</xdr:rowOff>
    </xdr:from>
    <xdr:to>
      <xdr:col>24</xdr:col>
      <xdr:colOff>114300</xdr:colOff>
      <xdr:row>56</xdr:row>
      <xdr:rowOff>171348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92625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2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21194</xdr:rowOff>
    </xdr:from>
    <xdr:to>
      <xdr:col>20</xdr:col>
      <xdr:colOff>38100</xdr:colOff>
      <xdr:row>57</xdr:row>
      <xdr:rowOff>122794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139321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49385</xdr:rowOff>
    </xdr:from>
    <xdr:to>
      <xdr:col>15</xdr:col>
      <xdr:colOff>101600</xdr:colOff>
      <xdr:row>56</xdr:row>
      <xdr:rowOff>150985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167512</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2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75352</xdr:rowOff>
    </xdr:from>
    <xdr:to>
      <xdr:col>10</xdr:col>
      <xdr:colOff>165100</xdr:colOff>
      <xdr:row>57</xdr:row>
      <xdr:rowOff>5502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67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22029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45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170009</xdr:rowOff>
    </xdr:from>
    <xdr:to>
      <xdr:col>6</xdr:col>
      <xdr:colOff>38100</xdr:colOff>
      <xdr:row>57</xdr:row>
      <xdr:rowOff>100159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116686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54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5297</xdr:rowOff>
    </xdr:from>
    <xdr:to>
      <xdr:col>24</xdr:col>
      <xdr:colOff>63500</xdr:colOff>
      <xdr:row>74</xdr:row>
      <xdr:rowOff>159794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692597"/>
          <a:ext cx="838200" cy="15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37854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6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159794</xdr:rowOff>
    </xdr:from>
    <xdr:to>
      <xdr:col>19</xdr:col>
      <xdr:colOff>177800</xdr:colOff>
      <xdr:row>75</xdr:row>
      <xdr:rowOff>97992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47094"/>
          <a:ext cx="889000" cy="10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141641</xdr:rowOff>
    </xdr:from>
    <xdr:to>
      <xdr:col>15</xdr:col>
      <xdr:colOff>50800</xdr:colOff>
      <xdr:row>75</xdr:row>
      <xdr:rowOff>97992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2828941"/>
          <a:ext cx="889000" cy="12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31914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33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141641</xdr:rowOff>
    </xdr:from>
    <xdr:to>
      <xdr:col>10</xdr:col>
      <xdr:colOff>114300</xdr:colOff>
      <xdr:row>75</xdr:row>
      <xdr:rowOff>72608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2828941"/>
          <a:ext cx="889000" cy="10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11413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213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17547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2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125947</xdr:rowOff>
    </xdr:from>
    <xdr:to>
      <xdr:col>24</xdr:col>
      <xdr:colOff>114300</xdr:colOff>
      <xdr:row>74</xdr:row>
      <xdr:rowOff>56097</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64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148824</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49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108994</xdr:rowOff>
    </xdr:from>
    <xdr:to>
      <xdr:col>20</xdr:col>
      <xdr:colOff>38100</xdr:colOff>
      <xdr:row>75</xdr:row>
      <xdr:rowOff>39144</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55671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7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47192</xdr:rowOff>
    </xdr:from>
    <xdr:to>
      <xdr:col>15</xdr:col>
      <xdr:colOff>101600</xdr:colOff>
      <xdr:row>75</xdr:row>
      <xdr:rowOff>148791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9059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165319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81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90841</xdr:rowOff>
    </xdr:from>
    <xdr:to>
      <xdr:col>10</xdr:col>
      <xdr:colOff>165100</xdr:colOff>
      <xdr:row>75</xdr:row>
      <xdr:rowOff>20991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27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37518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553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21808</xdr:rowOff>
    </xdr:from>
    <xdr:to>
      <xdr:col>6</xdr:col>
      <xdr:colOff>38100</xdr:colOff>
      <xdr:row>75</xdr:row>
      <xdr:rowOff>123408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288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139935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655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13430</xdr:rowOff>
    </xdr:from>
    <xdr:to>
      <xdr:col>24</xdr:col>
      <xdr:colOff>63500</xdr:colOff>
      <xdr:row>96</xdr:row>
      <xdr:rowOff>69428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472630"/>
          <a:ext cx="838200" cy="5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69428</xdr:rowOff>
    </xdr:from>
    <xdr:to>
      <xdr:col>19</xdr:col>
      <xdr:colOff>177800</xdr:colOff>
      <xdr:row>96</xdr:row>
      <xdr:rowOff>93529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528628"/>
          <a:ext cx="889000" cy="2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93529</xdr:rowOff>
    </xdr:from>
    <xdr:to>
      <xdr:col>15</xdr:col>
      <xdr:colOff>50800</xdr:colOff>
      <xdr:row>96</xdr:row>
      <xdr:rowOff>120836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552729"/>
          <a:ext cx="889000" cy="2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89604</xdr:rowOff>
    </xdr:from>
    <xdr:to>
      <xdr:col>10</xdr:col>
      <xdr:colOff>114300</xdr:colOff>
      <xdr:row>96</xdr:row>
      <xdr:rowOff>120836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548804"/>
          <a:ext cx="889000" cy="3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134080</xdr:rowOff>
    </xdr:from>
    <xdr:to>
      <xdr:col>24</xdr:col>
      <xdr:colOff>114300</xdr:colOff>
      <xdr:row>96</xdr:row>
      <xdr:rowOff>64230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4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156957</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27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18628</xdr:rowOff>
    </xdr:from>
    <xdr:to>
      <xdr:col>20</xdr:col>
      <xdr:colOff>38100</xdr:colOff>
      <xdr:row>96</xdr:row>
      <xdr:rowOff>120228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47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136755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25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42729</xdr:rowOff>
    </xdr:from>
    <xdr:to>
      <xdr:col>15</xdr:col>
      <xdr:colOff>101600</xdr:colOff>
      <xdr:row>96</xdr:row>
      <xdr:rowOff>144329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50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160856</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62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70036</xdr:rowOff>
    </xdr:from>
    <xdr:to>
      <xdr:col>10</xdr:col>
      <xdr:colOff>165100</xdr:colOff>
      <xdr:row>97</xdr:row>
      <xdr:rowOff>186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52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16713</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30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38804</xdr:rowOff>
    </xdr:from>
    <xdr:to>
      <xdr:col>6</xdr:col>
      <xdr:colOff>38100</xdr:colOff>
      <xdr:row>96</xdr:row>
      <xdr:rowOff>140404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9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156931</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27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78038</xdr:rowOff>
    </xdr:from>
    <xdr:to>
      <xdr:col>55</xdr:col>
      <xdr:colOff>0</xdr:colOff>
      <xdr:row>57</xdr:row>
      <xdr:rowOff>115205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9850688"/>
          <a:ext cx="838200" cy="3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78038</xdr:rowOff>
    </xdr:from>
    <xdr:to>
      <xdr:col>50</xdr:col>
      <xdr:colOff>114300</xdr:colOff>
      <xdr:row>57</xdr:row>
      <xdr:rowOff>126165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850688"/>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101242</xdr:rowOff>
    </xdr:from>
    <xdr:to>
      <xdr:col>45</xdr:col>
      <xdr:colOff>177800</xdr:colOff>
      <xdr:row>57</xdr:row>
      <xdr:rowOff>126165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873892"/>
          <a:ext cx="889000" cy="2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107352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101242</xdr:rowOff>
    </xdr:from>
    <xdr:to>
      <xdr:col>41</xdr:col>
      <xdr:colOff>50800</xdr:colOff>
      <xdr:row>58</xdr:row>
      <xdr:rowOff>6818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873892"/>
          <a:ext cx="889000" cy="7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103736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64405</xdr:rowOff>
    </xdr:from>
    <xdr:to>
      <xdr:col>55</xdr:col>
      <xdr:colOff>50800</xdr:colOff>
      <xdr:row>57</xdr:row>
      <xdr:rowOff>166005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3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87282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8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27238</xdr:rowOff>
    </xdr:from>
    <xdr:to>
      <xdr:col>50</xdr:col>
      <xdr:colOff>165100</xdr:colOff>
      <xdr:row>57</xdr:row>
      <xdr:rowOff>128838</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79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145365</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57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75365</xdr:rowOff>
    </xdr:from>
    <xdr:to>
      <xdr:col>46</xdr:col>
      <xdr:colOff>38100</xdr:colOff>
      <xdr:row>58</xdr:row>
      <xdr:rowOff>5515</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84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22042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50442</xdr:rowOff>
    </xdr:from>
    <xdr:to>
      <xdr:col>41</xdr:col>
      <xdr:colOff>101600</xdr:colOff>
      <xdr:row>57</xdr:row>
      <xdr:rowOff>152042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2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168569</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59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127468</xdr:rowOff>
    </xdr:from>
    <xdr:to>
      <xdr:col>36</xdr:col>
      <xdr:colOff>165100</xdr:colOff>
      <xdr:row>58</xdr:row>
      <xdr:rowOff>57618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0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74145</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67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76972</xdr:rowOff>
    </xdr:from>
    <xdr:to>
      <xdr:col>55</xdr:col>
      <xdr:colOff>0</xdr:colOff>
      <xdr:row>78</xdr:row>
      <xdr:rowOff>102493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8622"/>
          <a:ext cx="838200" cy="19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102493</xdr:rowOff>
    </xdr:from>
    <xdr:to>
      <xdr:col>50</xdr:col>
      <xdr:colOff>114300</xdr:colOff>
      <xdr:row>78</xdr:row>
      <xdr:rowOff>134586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475593"/>
          <a:ext cx="889000" cy="3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127868</xdr:rowOff>
    </xdr:from>
    <xdr:to>
      <xdr:col>45</xdr:col>
      <xdr:colOff>177800</xdr:colOff>
      <xdr:row>78</xdr:row>
      <xdr:rowOff>134586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00968"/>
          <a:ext cx="889000" cy="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42721</xdr:rowOff>
    </xdr:from>
    <xdr:to>
      <xdr:col>41</xdr:col>
      <xdr:colOff>50800</xdr:colOff>
      <xdr:row>78</xdr:row>
      <xdr:rowOff>127868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15821"/>
          <a:ext cx="889000" cy="8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26172</xdr:rowOff>
    </xdr:from>
    <xdr:to>
      <xdr:col>55</xdr:col>
      <xdr:colOff>50800</xdr:colOff>
      <xdr:row>77</xdr:row>
      <xdr:rowOff>127772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2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49049</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7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51693</xdr:rowOff>
    </xdr:from>
    <xdr:to>
      <xdr:col>50</xdr:col>
      <xdr:colOff>165100</xdr:colOff>
      <xdr:row>78</xdr:row>
      <xdr:rowOff>153293</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4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144420</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51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83786</xdr:rowOff>
    </xdr:from>
    <xdr:to>
      <xdr:col>46</xdr:col>
      <xdr:colOff>38100</xdr:colOff>
      <xdr:row>79</xdr:row>
      <xdr:rowOff>13936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45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5063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5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77068</xdr:rowOff>
    </xdr:from>
    <xdr:to>
      <xdr:col>41</xdr:col>
      <xdr:colOff>101600</xdr:colOff>
      <xdr:row>79</xdr:row>
      <xdr:rowOff>7218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45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169795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54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163371</xdr:rowOff>
    </xdr:from>
    <xdr:to>
      <xdr:col>36</xdr:col>
      <xdr:colOff>165100</xdr:colOff>
      <xdr:row>78</xdr:row>
      <xdr:rowOff>93521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6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110048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4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39036</xdr:rowOff>
    </xdr:from>
    <xdr:to>
      <xdr:col>55</xdr:col>
      <xdr:colOff>0</xdr:colOff>
      <xdr:row>98</xdr:row>
      <xdr:rowOff>55091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841136"/>
          <a:ext cx="838200" cy="1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24718</xdr:rowOff>
    </xdr:from>
    <xdr:to>
      <xdr:col>50</xdr:col>
      <xdr:colOff>114300</xdr:colOff>
      <xdr:row>98</xdr:row>
      <xdr:rowOff>39036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826818"/>
          <a:ext cx="889000" cy="1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24718</xdr:rowOff>
    </xdr:from>
    <xdr:to>
      <xdr:col>45</xdr:col>
      <xdr:colOff>177800</xdr:colOff>
      <xdr:row>98</xdr:row>
      <xdr:rowOff>112340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826818"/>
          <a:ext cx="889000" cy="8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27369</xdr:rowOff>
    </xdr:from>
    <xdr:to>
      <xdr:col>41</xdr:col>
      <xdr:colOff>50800</xdr:colOff>
      <xdr:row>98</xdr:row>
      <xdr:rowOff>112340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829469"/>
          <a:ext cx="889000" cy="8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4291</xdr:rowOff>
    </xdr:from>
    <xdr:to>
      <xdr:col>55</xdr:col>
      <xdr:colOff>50800</xdr:colOff>
      <xdr:row>98</xdr:row>
      <xdr:rowOff>105891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0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27168</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5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159686</xdr:rowOff>
    </xdr:from>
    <xdr:to>
      <xdr:col>50</xdr:col>
      <xdr:colOff>165100</xdr:colOff>
      <xdr:row>98</xdr:row>
      <xdr:rowOff>89836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106363</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6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145368</xdr:rowOff>
    </xdr:from>
    <xdr:to>
      <xdr:col>46</xdr:col>
      <xdr:colOff>38100</xdr:colOff>
      <xdr:row>98</xdr:row>
      <xdr:rowOff>75518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77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92045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55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61540</xdr:rowOff>
    </xdr:from>
    <xdr:to>
      <xdr:col>41</xdr:col>
      <xdr:colOff>101600</xdr:colOff>
      <xdr:row>98</xdr:row>
      <xdr:rowOff>163140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154267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95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148019</xdr:rowOff>
    </xdr:from>
    <xdr:to>
      <xdr:col>36</xdr:col>
      <xdr:colOff>165100</xdr:colOff>
      <xdr:row>98</xdr:row>
      <xdr:rowOff>78169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7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94696</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53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135010</xdr:rowOff>
    </xdr:from>
    <xdr:to>
      <xdr:col>85</xdr:col>
      <xdr:colOff>127000</xdr:colOff>
      <xdr:row>38</xdr:row>
      <xdr:rowOff>63275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5449960"/>
          <a:ext cx="838200" cy="11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63275</xdr:rowOff>
    </xdr:from>
    <xdr:to>
      <xdr:col>81</xdr:col>
      <xdr:colOff>50800</xdr:colOff>
      <xdr:row>38</xdr:row>
      <xdr:rowOff>92936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8375"/>
          <a:ext cx="889000" cy="2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92936</xdr:rowOff>
    </xdr:from>
    <xdr:to>
      <xdr:col>76</xdr:col>
      <xdr:colOff>114300</xdr:colOff>
      <xdr:row>38</xdr:row>
      <xdr:rowOff>106705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608036"/>
          <a:ext cx="889000" cy="1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90246</xdr:rowOff>
    </xdr:from>
    <xdr:to>
      <xdr:col>71</xdr:col>
      <xdr:colOff>177800</xdr:colOff>
      <xdr:row>38</xdr:row>
      <xdr:rowOff>106705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60534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84210</xdr:rowOff>
    </xdr:from>
    <xdr:to>
      <xdr:col>85</xdr:col>
      <xdr:colOff>177800</xdr:colOff>
      <xdr:row>32</xdr:row>
      <xdr:rowOff>14360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539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107087</xdr:rowOff>
    </xdr:from>
    <xdr:ext cx="599010"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525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12475</xdr:rowOff>
    </xdr:from>
    <xdr:to>
      <xdr:col>81</xdr:col>
      <xdr:colOff>101600</xdr:colOff>
      <xdr:row>38</xdr:row>
      <xdr:rowOff>114075</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105202</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20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42136</xdr:rowOff>
    </xdr:from>
    <xdr:to>
      <xdr:col>76</xdr:col>
      <xdr:colOff>165100</xdr:colOff>
      <xdr:row>38</xdr:row>
      <xdr:rowOff>143736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5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134863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55905</xdr:rowOff>
    </xdr:from>
    <xdr:to>
      <xdr:col>72</xdr:col>
      <xdr:colOff>38100</xdr:colOff>
      <xdr:row>38</xdr:row>
      <xdr:rowOff>157505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7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148632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6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39446</xdr:rowOff>
    </xdr:from>
    <xdr:to>
      <xdr:col>67</xdr:col>
      <xdr:colOff>101600</xdr:colOff>
      <xdr:row>38</xdr:row>
      <xdr:rowOff>141046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132173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120559</xdr:rowOff>
    </xdr:from>
    <xdr:to>
      <xdr:col>85</xdr:col>
      <xdr:colOff>127000</xdr:colOff>
      <xdr:row>57</xdr:row>
      <xdr:rowOff>122565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893209"/>
          <a:ext cx="838200" cy="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120559</xdr:rowOff>
    </xdr:from>
    <xdr:to>
      <xdr:col>81</xdr:col>
      <xdr:colOff>50800</xdr:colOff>
      <xdr:row>57</xdr:row>
      <xdr:rowOff>155845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8932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150144</xdr:rowOff>
    </xdr:from>
    <xdr:to>
      <xdr:col>76</xdr:col>
      <xdr:colOff>114300</xdr:colOff>
      <xdr:row>57</xdr:row>
      <xdr:rowOff>155845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22794"/>
          <a:ext cx="889000" cy="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150144</xdr:rowOff>
    </xdr:from>
    <xdr:to>
      <xdr:col>71</xdr:col>
      <xdr:colOff>177800</xdr:colOff>
      <xdr:row>57</xdr:row>
      <xdr:rowOff>170795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22794"/>
          <a:ext cx="889000" cy="2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71765</xdr:rowOff>
    </xdr:from>
    <xdr:to>
      <xdr:col>85</xdr:col>
      <xdr:colOff>177800</xdr:colOff>
      <xdr:row>58</xdr:row>
      <xdr:rowOff>1915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4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50192</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2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69759</xdr:rowOff>
    </xdr:from>
    <xdr:to>
      <xdr:col>81</xdr:col>
      <xdr:colOff>101600</xdr:colOff>
      <xdr:row>57</xdr:row>
      <xdr:rowOff>171359</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4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16436</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17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105045</xdr:rowOff>
    </xdr:from>
    <xdr:to>
      <xdr:col>76</xdr:col>
      <xdr:colOff>165100</xdr:colOff>
      <xdr:row>58</xdr:row>
      <xdr:rowOff>35195</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26322</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970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99344</xdr:rowOff>
    </xdr:from>
    <xdr:to>
      <xdr:col>72</xdr:col>
      <xdr:colOff>38100</xdr:colOff>
      <xdr:row>58</xdr:row>
      <xdr:rowOff>29494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7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20621</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964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119995</xdr:rowOff>
    </xdr:from>
    <xdr:to>
      <xdr:col>67</xdr:col>
      <xdr:colOff>101600</xdr:colOff>
      <xdr:row>58</xdr:row>
      <xdr:rowOff>50145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9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41272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98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38314</xdr:rowOff>
    </xdr:from>
    <xdr:to>
      <xdr:col>85</xdr:col>
      <xdr:colOff>127000</xdr:colOff>
      <xdr:row>77</xdr:row>
      <xdr:rowOff>48630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2897064"/>
          <a:ext cx="838200" cy="35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98596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47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48630</xdr:rowOff>
    </xdr:from>
    <xdr:to>
      <xdr:col>81</xdr:col>
      <xdr:colOff>50800</xdr:colOff>
      <xdr:row>78</xdr:row>
      <xdr:rowOff>133482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250280"/>
          <a:ext cx="889000" cy="2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42467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123072</xdr:rowOff>
    </xdr:from>
    <xdr:to>
      <xdr:col>76</xdr:col>
      <xdr:colOff>114300</xdr:colOff>
      <xdr:row>78</xdr:row>
      <xdr:rowOff>133482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496172"/>
          <a:ext cx="889000" cy="1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123072</xdr:rowOff>
    </xdr:from>
    <xdr:to>
      <xdr:col>71</xdr:col>
      <xdr:colOff>177800</xdr:colOff>
      <xdr:row>78</xdr:row>
      <xdr:rowOff>147315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496172"/>
          <a:ext cx="889000" cy="2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50928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59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158964</xdr:rowOff>
    </xdr:from>
    <xdr:to>
      <xdr:col>85</xdr:col>
      <xdr:colOff>177800</xdr:colOff>
      <xdr:row>75</xdr:row>
      <xdr:rowOff>89114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284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10391</xdr:rowOff>
    </xdr:from>
    <xdr:ext cx="599010"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269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169280</xdr:rowOff>
    </xdr:from>
    <xdr:to>
      <xdr:col>81</xdr:col>
      <xdr:colOff>101600</xdr:colOff>
      <xdr:row>77</xdr:row>
      <xdr:rowOff>99430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1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115957</xdr:rowOff>
    </xdr:from>
    <xdr:ext cx="59901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181795" y="1297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82682</xdr:rowOff>
    </xdr:from>
    <xdr:to>
      <xdr:col>76</xdr:col>
      <xdr:colOff>165100</xdr:colOff>
      <xdr:row>79</xdr:row>
      <xdr:rowOff>12832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29359</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72272</xdr:rowOff>
    </xdr:from>
    <xdr:to>
      <xdr:col>72</xdr:col>
      <xdr:colOff>38100</xdr:colOff>
      <xdr:row>79</xdr:row>
      <xdr:rowOff>2422</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4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18949</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2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96515</xdr:rowOff>
    </xdr:from>
    <xdr:to>
      <xdr:col>67</xdr:col>
      <xdr:colOff>101600</xdr:colOff>
      <xdr:row>79</xdr:row>
      <xdr:rowOff>26665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46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43192</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24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104025</xdr:rowOff>
    </xdr:from>
    <xdr:to>
      <xdr:col>85</xdr:col>
      <xdr:colOff>127000</xdr:colOff>
      <xdr:row>97</xdr:row>
      <xdr:rowOff>134248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734675"/>
          <a:ext cx="838200" cy="3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124226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754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134248</xdr:rowOff>
    </xdr:from>
    <xdr:to>
      <xdr:col>81</xdr:col>
      <xdr:colOff>50800</xdr:colOff>
      <xdr:row>97</xdr:row>
      <xdr:rowOff>143356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764898"/>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74299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8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142247</xdr:rowOff>
    </xdr:from>
    <xdr:to>
      <xdr:col>76</xdr:col>
      <xdr:colOff>114300</xdr:colOff>
      <xdr:row>97</xdr:row>
      <xdr:rowOff>143356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72897"/>
          <a:ext cx="889000" cy="1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77655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879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142247</xdr:rowOff>
    </xdr:from>
    <xdr:to>
      <xdr:col>71</xdr:col>
      <xdr:colOff>177800</xdr:colOff>
      <xdr:row>97</xdr:row>
      <xdr:rowOff>167698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2897"/>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73525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87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53225</xdr:rowOff>
    </xdr:from>
    <xdr:to>
      <xdr:col>85</xdr:col>
      <xdr:colOff>177800</xdr:colOff>
      <xdr:row>97</xdr:row>
      <xdr:rowOff>154825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76102</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53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83448</xdr:rowOff>
    </xdr:from>
    <xdr:to>
      <xdr:col>81</xdr:col>
      <xdr:colOff>101600</xdr:colOff>
      <xdr:row>98</xdr:row>
      <xdr:rowOff>13598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71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30125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48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92556</xdr:rowOff>
    </xdr:from>
    <xdr:to>
      <xdr:col>76</xdr:col>
      <xdr:colOff>165100</xdr:colOff>
      <xdr:row>98</xdr:row>
      <xdr:rowOff>22706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39233</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498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91447</xdr:rowOff>
    </xdr:from>
    <xdr:to>
      <xdr:col>72</xdr:col>
      <xdr:colOff>38100</xdr:colOff>
      <xdr:row>98</xdr:row>
      <xdr:rowOff>21597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38124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497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116898</xdr:rowOff>
    </xdr:from>
    <xdr:to>
      <xdr:col>67</xdr:col>
      <xdr:colOff>101600</xdr:colOff>
      <xdr:row>98</xdr:row>
      <xdr:rowOff>47048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7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63575</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522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131966</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47066"/>
          <a:ext cx="838200" cy="8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101676</xdr:rowOff>
    </xdr:from>
    <xdr:to>
      <xdr:col>111</xdr:col>
      <xdr:colOff>177800</xdr:colOff>
      <xdr:row>38</xdr:row>
      <xdr:rowOff>131966</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16776"/>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70756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101676</xdr:rowOff>
    </xdr:from>
    <xdr:to>
      <xdr:col>107</xdr:col>
      <xdr:colOff>50800</xdr:colOff>
      <xdr:row>38</xdr:row>
      <xdr:rowOff>153264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19545300" y="6616776"/>
          <a:ext cx="8890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75861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121374</xdr:rowOff>
    </xdr:from>
    <xdr:to>
      <xdr:col>102</xdr:col>
      <xdr:colOff>114300</xdr:colOff>
      <xdr:row>38</xdr:row>
      <xdr:rowOff>153264</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293574"/>
          <a:ext cx="889000" cy="37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69994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62793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74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81166</xdr:rowOff>
    </xdr:from>
    <xdr:to>
      <xdr:col>112</xdr:col>
      <xdr:colOff>38100</xdr:colOff>
      <xdr:row>39</xdr:row>
      <xdr:rowOff>11316</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59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27843</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088428" y="637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50876</xdr:rowOff>
    </xdr:from>
    <xdr:to>
      <xdr:col>107</xdr:col>
      <xdr:colOff>101600</xdr:colOff>
      <xdr:row>38</xdr:row>
      <xdr:rowOff>152476</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5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169003</xdr:rowOff>
    </xdr:from>
    <xdr:ext cx="469744"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199428" y="6341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102464</xdr:rowOff>
    </xdr:from>
    <xdr:to>
      <xdr:col>102</xdr:col>
      <xdr:colOff>165100</xdr:colOff>
      <xdr:row>39</xdr:row>
      <xdr:rowOff>32614</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49141</xdr:rowOff>
    </xdr:from>
    <xdr:ext cx="469744"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10428" y="639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70574</xdr:rowOff>
    </xdr:from>
    <xdr:to>
      <xdr:col>98</xdr:col>
      <xdr:colOff>38100</xdr:colOff>
      <xdr:row>37</xdr:row>
      <xdr:rowOff>724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2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17251</xdr:rowOff>
    </xdr:from>
    <xdr:ext cx="534377"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389111" y="60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全体的な事項として、本村は類似団体と比較して人口が少ないため、住民一人あたりのコストが高くなる傾向にある。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総務費は特別定額給付金事業等、民生費は認定こども園建設、消防費はデジタル防災無線整備事業、災害復旧費は災害復旧工事の増となっている。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例年、財政調整基金については、決算剰余金を中心に積立てているが、令和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年度は、令和元年と令和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年度発生の災害復旧事業を施越で行ったこと等により取崩額</a:t>
          </a:r>
          <a:r>
            <a:rPr kumimoji="1" lang="ja-JP" altLang="en-US" sz="1400">
              <a:solidFill>
                <a:srgbClr val="FF0000"/>
              </a:solidFill>
              <a:latin typeface="ＭＳ ゴシック" pitchFamily="49" charset="-128"/>
              <a:ea typeface="ＭＳ ゴシック" pitchFamily="49" charset="-128"/>
            </a:rPr>
            <a:t>が</a:t>
          </a:r>
          <a:r>
            <a:rPr kumimoji="1" lang="en-US" altLang="ja-JP" sz="1400">
              <a:latin typeface="ＭＳ ゴシック" pitchFamily="49" charset="-128"/>
              <a:ea typeface="ＭＳ ゴシック" pitchFamily="49" charset="-128"/>
            </a:rPr>
            <a:t>4.07</a:t>
          </a:r>
          <a:r>
            <a:rPr kumimoji="1" lang="ja-JP" altLang="en-US" sz="1400">
              <a:latin typeface="ＭＳ ゴシック" pitchFamily="49" charset="-128"/>
              <a:ea typeface="ＭＳ ゴシック" pitchFamily="49" charset="-128"/>
            </a:rPr>
            <a:t>億円となり、積立金</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億円を上回ったため、残額が</a:t>
          </a:r>
          <a:r>
            <a:rPr kumimoji="1" lang="en-US" altLang="ja-JP" sz="1400">
              <a:latin typeface="ＭＳ ゴシック" pitchFamily="49" charset="-128"/>
              <a:ea typeface="ＭＳ ゴシック" pitchFamily="49" charset="-128"/>
            </a:rPr>
            <a:t>1.54</a:t>
          </a:r>
          <a:r>
            <a:rPr kumimoji="1" lang="ja-JP" altLang="en-US" sz="1400">
              <a:latin typeface="ＭＳ ゴシック" pitchFamily="49" charset="-128"/>
              <a:ea typeface="ＭＳ ゴシック" pitchFamily="49" charset="-128"/>
            </a:rPr>
            <a:t>億円減少した。実質収支</a:t>
          </a:r>
          <a:r>
            <a:rPr kumimoji="1" lang="ja-JP" altLang="en-US" sz="1400">
              <a:solidFill>
                <a:srgbClr val="FF0000"/>
              </a:solidFill>
              <a:latin typeface="ＭＳ ゴシック" pitchFamily="49" charset="-128"/>
              <a:ea typeface="ＭＳ ゴシック" pitchFamily="49" charset="-128"/>
            </a:rPr>
            <a:t>額</a:t>
          </a:r>
          <a:r>
            <a:rPr kumimoji="1" lang="ja-JP" altLang="en-US" sz="1400">
              <a:latin typeface="ＭＳ ゴシック" pitchFamily="49" charset="-128"/>
              <a:ea typeface="ＭＳ ゴシック" pitchFamily="49" charset="-128"/>
            </a:rPr>
            <a:t>については、ほぼ同程度で推移している。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宮崎県西米良村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特別会計に赤字はなく、健全な財政運営を保持している。引き続き、自主財源の確保、経営改革等を積極的に推進し、財政健全化に取り組んでいく。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64" zoomScaleNormal="64"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2">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4096570</v>
      </c>
      <c r="BO4" s="464"/>
      <c r="BP4" s="464"/>
      <c r="BQ4" s="464"/>
      <c r="BR4" s="464"/>
      <c r="BS4" s="464"/>
      <c r="BT4" s="464"/>
      <c r="BU4" s="465"/>
      <c r="BV4" s="463">
        <v>2937522</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8</v>
      </c>
      <c r="CU4" s="648"/>
      <c r="CV4" s="648"/>
      <c r="CW4" s="648"/>
      <c r="CX4" s="648"/>
      <c r="CY4" s="648"/>
      <c r="CZ4" s="648"/>
      <c r="DA4" s="649"/>
      <c r="DB4" s="647">
        <v>9.9</v>
      </c>
      <c r="DC4" s="648"/>
      <c r="DD4" s="648"/>
      <c r="DE4" s="648"/>
      <c r="DF4" s="648"/>
      <c r="DG4" s="648"/>
      <c r="DH4" s="648"/>
      <c r="DI4" s="649"/>
      <c r="DJ4" s="186"/>
      <c r="DK4" s="186"/>
      <c r="DL4" s="186"/>
      <c r="DM4" s="186"/>
      <c r="DN4" s="186"/>
      <c r="DO4" s="186"/>
    </row>
    <row r="5" spans="1:119" ht="18.75" customHeight="1" x14ac:dyDescent="0.2">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3627480</v>
      </c>
      <c r="BO5" s="469"/>
      <c r="BP5" s="469"/>
      <c r="BQ5" s="469"/>
      <c r="BR5" s="469"/>
      <c r="BS5" s="469"/>
      <c r="BT5" s="469"/>
      <c r="BU5" s="470"/>
      <c r="BV5" s="468">
        <v>2766023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82.7</v>
      </c>
      <c r="CU5" s="439"/>
      <c r="CV5" s="439"/>
      <c r="CW5" s="439"/>
      <c r="CX5" s="439"/>
      <c r="CY5" s="439"/>
      <c r="CZ5" s="439"/>
      <c r="DA5" s="440"/>
      <c r="DB5" s="438">
        <v>87.9</v>
      </c>
      <c r="DC5" s="439"/>
      <c r="DD5" s="439"/>
      <c r="DE5" s="439"/>
      <c r="DF5" s="439"/>
      <c r="DG5" s="439"/>
      <c r="DH5" s="439"/>
      <c r="DI5" s="440"/>
      <c r="DJ5" s="186"/>
      <c r="DK5" s="186"/>
      <c r="DL5" s="186"/>
      <c r="DM5" s="186"/>
      <c r="DN5" s="186"/>
      <c r="DO5" s="186"/>
    </row>
    <row r="6" spans="1:119" ht="18.75" customHeight="1" x14ac:dyDescent="0.2">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469090</v>
      </c>
      <c r="BO6" s="469"/>
      <c r="BP6" s="469"/>
      <c r="BQ6" s="469"/>
      <c r="BR6" s="469"/>
      <c r="BS6" s="469"/>
      <c r="BT6" s="469"/>
      <c r="BU6" s="470"/>
      <c r="BV6" s="468">
        <v>171499</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84.8</v>
      </c>
      <c r="CU6" s="622"/>
      <c r="CV6" s="622"/>
      <c r="CW6" s="622"/>
      <c r="CX6" s="622"/>
      <c r="CY6" s="622"/>
      <c r="CZ6" s="622"/>
      <c r="DA6" s="623"/>
      <c r="DB6" s="621">
        <v>90.2</v>
      </c>
      <c r="DC6" s="622"/>
      <c r="DD6" s="622"/>
      <c r="DE6" s="622"/>
      <c r="DF6" s="622"/>
      <c r="DG6" s="622"/>
      <c r="DH6" s="622"/>
      <c r="DI6" s="623"/>
      <c r="DJ6" s="186"/>
      <c r="DK6" s="186"/>
      <c r="DL6" s="186"/>
      <c r="DM6" s="186"/>
      <c r="DN6" s="186"/>
      <c r="DO6" s="186"/>
    </row>
    <row r="7" spans="1:119" ht="18.75" customHeight="1" x14ac:dyDescent="0.2">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365157</v>
      </c>
      <c r="BO7" s="469"/>
      <c r="BP7" s="469"/>
      <c r="BQ7" s="469"/>
      <c r="BR7" s="469"/>
      <c r="BS7" s="469"/>
      <c r="BT7" s="469"/>
      <c r="BU7" s="470"/>
      <c r="BV7" s="468">
        <v>53882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1295345</v>
      </c>
      <c r="CU7" s="469"/>
      <c r="CV7" s="469"/>
      <c r="CW7" s="469"/>
      <c r="CX7" s="469"/>
      <c r="CY7" s="469"/>
      <c r="CZ7" s="469"/>
      <c r="DA7" s="470"/>
      <c r="DB7" s="468">
        <v>1192672</v>
      </c>
      <c r="DC7" s="469"/>
      <c r="DD7" s="469"/>
      <c r="DE7" s="469"/>
      <c r="DF7" s="469"/>
      <c r="DG7" s="469"/>
      <c r="DH7" s="469"/>
      <c r="DI7" s="470"/>
      <c r="DJ7" s="186"/>
      <c r="DK7" s="186"/>
      <c r="DL7" s="186"/>
      <c r="DM7" s="186"/>
      <c r="DN7" s="186"/>
      <c r="DO7" s="186"/>
    </row>
    <row r="8" spans="1:119" ht="18.75" customHeight="1" thickBot="1" x14ac:dyDescent="0.25">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105</v>
      </c>
      <c r="AV8" s="526"/>
      <c r="AW8" s="526"/>
      <c r="AX8" s="526"/>
      <c r="AY8" s="448" t="s">
        <v>109</v>
      </c>
      <c r="AZ8" s="449"/>
      <c r="BA8" s="449"/>
      <c r="BB8" s="449"/>
      <c r="BC8" s="449"/>
      <c r="BD8" s="449"/>
      <c r="BE8" s="449"/>
      <c r="BF8" s="449"/>
      <c r="BG8" s="449"/>
      <c r="BH8" s="449"/>
      <c r="BI8" s="449"/>
      <c r="BJ8" s="449"/>
      <c r="BK8" s="449"/>
      <c r="BL8" s="449"/>
      <c r="BM8" s="450"/>
      <c r="BN8" s="468">
        <v>103933</v>
      </c>
      <c r="BO8" s="469"/>
      <c r="BP8" s="469"/>
      <c r="BQ8" s="469"/>
      <c r="BR8" s="469"/>
      <c r="BS8" s="469"/>
      <c r="BT8" s="469"/>
      <c r="BU8" s="470"/>
      <c r="BV8" s="468">
        <v>117617</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0.14000000000000001</v>
      </c>
      <c r="CU8" s="582"/>
      <c r="CV8" s="582"/>
      <c r="CW8" s="582"/>
      <c r="CX8" s="582"/>
      <c r="CY8" s="582"/>
      <c r="CZ8" s="582"/>
      <c r="DA8" s="583"/>
      <c r="DB8" s="581">
        <v>0.14000000000000001</v>
      </c>
      <c r="DC8" s="582"/>
      <c r="DD8" s="582"/>
      <c r="DE8" s="582"/>
      <c r="DF8" s="582"/>
      <c r="DG8" s="582"/>
      <c r="DH8" s="582"/>
      <c r="DI8" s="583"/>
      <c r="DJ8" s="186"/>
      <c r="DK8" s="186"/>
      <c r="DL8" s="186"/>
      <c r="DM8" s="186"/>
      <c r="DN8" s="186"/>
      <c r="DO8" s="186"/>
    </row>
    <row r="9" spans="1:119" ht="18.75" customHeight="1" thickBot="1" x14ac:dyDescent="0.25">
      <c r="A9" s="187"/>
      <c r="B9" s="610" t="s">
        <v>111</v>
      </c>
      <c r="C9" s="611"/>
      <c r="D9" s="611"/>
      <c r="E9" s="611"/>
      <c r="F9" s="611"/>
      <c r="G9" s="611"/>
      <c r="H9" s="611"/>
      <c r="I9" s="611"/>
      <c r="J9" s="611"/>
      <c r="K9" s="531"/>
      <c r="L9" s="612" t="s">
        <v>112</v>
      </c>
      <c r="M9" s="613"/>
      <c r="N9" s="613"/>
      <c r="O9" s="613"/>
      <c r="P9" s="613"/>
      <c r="Q9" s="614"/>
      <c r="R9" s="615">
        <v>1000</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101</v>
      </c>
      <c r="AV9" s="526"/>
      <c r="AW9" s="526"/>
      <c r="AX9" s="526"/>
      <c r="AY9" s="448" t="s">
        <v>115</v>
      </c>
      <c r="AZ9" s="449"/>
      <c r="BA9" s="449"/>
      <c r="BB9" s="449"/>
      <c r="BC9" s="449"/>
      <c r="BD9" s="449"/>
      <c r="BE9" s="449"/>
      <c r="BF9" s="449"/>
      <c r="BG9" s="449"/>
      <c r="BH9" s="449"/>
      <c r="BI9" s="449"/>
      <c r="BJ9" s="449"/>
      <c r="BK9" s="449"/>
      <c r="BL9" s="449"/>
      <c r="BM9" s="450"/>
      <c r="BN9" s="468">
        <v>-13684</v>
      </c>
      <c r="BO9" s="469"/>
      <c r="BP9" s="469"/>
      <c r="BQ9" s="469"/>
      <c r="BR9" s="469"/>
      <c r="BS9" s="469"/>
      <c r="BT9" s="469"/>
      <c r="BU9" s="470"/>
      <c r="BV9" s="468">
        <v>15567</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9.3000000000000007</v>
      </c>
      <c r="CU9" s="439"/>
      <c r="CV9" s="439"/>
      <c r="CW9" s="439"/>
      <c r="CX9" s="439"/>
      <c r="CY9" s="439"/>
      <c r="CZ9" s="439"/>
      <c r="DA9" s="440"/>
      <c r="DB9" s="438">
        <v>11.4</v>
      </c>
      <c r="DC9" s="439"/>
      <c r="DD9" s="439"/>
      <c r="DE9" s="439"/>
      <c r="DF9" s="439"/>
      <c r="DG9" s="439"/>
      <c r="DH9" s="439"/>
      <c r="DI9" s="440"/>
      <c r="DJ9" s="186"/>
      <c r="DK9" s="186"/>
      <c r="DL9" s="186"/>
      <c r="DM9" s="186"/>
      <c r="DN9" s="186"/>
      <c r="DO9" s="186"/>
    </row>
    <row r="10" spans="1:119" ht="18.75" customHeight="1" thickBot="1" x14ac:dyDescent="0.25">
      <c r="A10" s="187"/>
      <c r="B10" s="610"/>
      <c r="C10" s="611"/>
      <c r="D10" s="611"/>
      <c r="E10" s="611"/>
      <c r="F10" s="611"/>
      <c r="G10" s="611"/>
      <c r="H10" s="611"/>
      <c r="I10" s="611"/>
      <c r="J10" s="611"/>
      <c r="K10" s="531"/>
      <c r="L10" s="441" t="s">
        <v>117</v>
      </c>
      <c r="M10" s="442"/>
      <c r="N10" s="442"/>
      <c r="O10" s="442"/>
      <c r="P10" s="442"/>
      <c r="Q10" s="443"/>
      <c r="R10" s="444">
        <v>1089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253106</v>
      </c>
      <c r="BO10" s="469"/>
      <c r="BP10" s="469"/>
      <c r="BQ10" s="469"/>
      <c r="BR10" s="469"/>
      <c r="BS10" s="469"/>
      <c r="BT10" s="469"/>
      <c r="BU10" s="470"/>
      <c r="BV10" s="468">
        <v>122951</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2">
      <c r="A12" s="187"/>
      <c r="B12" s="584" t="s">
        <v>130</v>
      </c>
      <c r="C12" s="585"/>
      <c r="D12" s="585"/>
      <c r="E12" s="585"/>
      <c r="F12" s="585"/>
      <c r="G12" s="585"/>
      <c r="H12" s="585"/>
      <c r="I12" s="585"/>
      <c r="J12" s="585"/>
      <c r="K12" s="586"/>
      <c r="L12" s="593" t="s">
        <v>131</v>
      </c>
      <c r="M12" s="594"/>
      <c r="N12" s="594"/>
      <c r="O12" s="594"/>
      <c r="P12" s="594"/>
      <c r="Q12" s="595"/>
      <c r="R12" s="596">
        <v>1102</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407304</v>
      </c>
      <c r="BO12" s="469"/>
      <c r="BP12" s="469"/>
      <c r="BQ12" s="469"/>
      <c r="BR12" s="469"/>
      <c r="BS12" s="469"/>
      <c r="BT12" s="469"/>
      <c r="BU12" s="470"/>
      <c r="BV12" s="468">
        <v>71221</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2">
      <c r="A13" s="187"/>
      <c r="B13" s="587"/>
      <c r="C13" s="588"/>
      <c r="D13" s="588"/>
      <c r="E13" s="588"/>
      <c r="F13" s="588"/>
      <c r="G13" s="588"/>
      <c r="H13" s="588"/>
      <c r="I13" s="588"/>
      <c r="J13" s="588"/>
      <c r="K13" s="589"/>
      <c r="L13" s="197"/>
      <c r="M13" s="568" t="s">
        <v>140</v>
      </c>
      <c r="N13" s="569"/>
      <c r="O13" s="569"/>
      <c r="P13" s="569"/>
      <c r="Q13" s="570"/>
      <c r="R13" s="571">
        <v>1101</v>
      </c>
      <c r="S13" s="572"/>
      <c r="T13" s="572"/>
      <c r="U13" s="572"/>
      <c r="V13" s="573"/>
      <c r="W13" s="559" t="s">
        <v>141</v>
      </c>
      <c r="X13" s="481"/>
      <c r="Y13" s="481"/>
      <c r="Z13" s="481"/>
      <c r="AA13" s="481"/>
      <c r="AB13" s="482"/>
      <c r="AC13" s="444">
        <v>128</v>
      </c>
      <c r="AD13" s="445"/>
      <c r="AE13" s="445"/>
      <c r="AF13" s="445"/>
      <c r="AG13" s="446"/>
      <c r="AH13" s="444">
        <v>153</v>
      </c>
      <c r="AI13" s="445"/>
      <c r="AJ13" s="445"/>
      <c r="AK13" s="445"/>
      <c r="AL13" s="447"/>
      <c r="AM13" s="537" t="s">
        <v>142</v>
      </c>
      <c r="AN13" s="442"/>
      <c r="AO13" s="442"/>
      <c r="AP13" s="442"/>
      <c r="AQ13" s="442"/>
      <c r="AR13" s="442"/>
      <c r="AS13" s="442"/>
      <c r="AT13" s="443"/>
      <c r="AU13" s="525" t="s">
        <v>101</v>
      </c>
      <c r="AV13" s="526"/>
      <c r="AW13" s="526"/>
      <c r="AX13" s="526"/>
      <c r="AY13" s="448" t="s">
        <v>143</v>
      </c>
      <c r="AZ13" s="449"/>
      <c r="BA13" s="449"/>
      <c r="BB13" s="449"/>
      <c r="BC13" s="449"/>
      <c r="BD13" s="449"/>
      <c r="BE13" s="449"/>
      <c r="BF13" s="449"/>
      <c r="BG13" s="449"/>
      <c r="BH13" s="449"/>
      <c r="BI13" s="449"/>
      <c r="BJ13" s="449"/>
      <c r="BK13" s="449"/>
      <c r="BL13" s="449"/>
      <c r="BM13" s="450"/>
      <c r="BN13" s="468">
        <v>-167882</v>
      </c>
      <c r="BO13" s="469"/>
      <c r="BP13" s="469"/>
      <c r="BQ13" s="469"/>
      <c r="BR13" s="469"/>
      <c r="BS13" s="469"/>
      <c r="BT13" s="469"/>
      <c r="BU13" s="470"/>
      <c r="BV13" s="468">
        <v>67297</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7.5</v>
      </c>
      <c r="CU13" s="439"/>
      <c r="CV13" s="439"/>
      <c r="CW13" s="439"/>
      <c r="CX13" s="439"/>
      <c r="CY13" s="439"/>
      <c r="CZ13" s="439"/>
      <c r="DA13" s="440"/>
      <c r="DB13" s="438">
        <v>6.8</v>
      </c>
      <c r="DC13" s="439"/>
      <c r="DD13" s="439"/>
      <c r="DE13" s="439"/>
      <c r="DF13" s="439"/>
      <c r="DG13" s="439"/>
      <c r="DH13" s="439"/>
      <c r="DI13" s="440"/>
      <c r="DJ13" s="186"/>
      <c r="DK13" s="186"/>
      <c r="DL13" s="186"/>
      <c r="DM13" s="186"/>
      <c r="DN13" s="186"/>
      <c r="DO13" s="186"/>
    </row>
    <row r="14" spans="1:119" ht="18.75" customHeight="1" thickBot="1" x14ac:dyDescent="0.25">
      <c r="A14" s="187"/>
      <c r="B14" s="587"/>
      <c r="C14" s="588"/>
      <c r="D14" s="588"/>
      <c r="E14" s="588"/>
      <c r="F14" s="588"/>
      <c r="G14" s="588"/>
      <c r="H14" s="588"/>
      <c r="I14" s="588"/>
      <c r="J14" s="588"/>
      <c r="K14" s="589"/>
      <c r="L14" s="561" t="s">
        <v>145</v>
      </c>
      <c r="M14" s="605"/>
      <c r="N14" s="605"/>
      <c r="O14" s="605"/>
      <c r="P14" s="605"/>
      <c r="Q14" s="606"/>
      <c r="R14" s="571">
        <v>1125</v>
      </c>
      <c r="S14" s="572"/>
      <c r="T14" s="572"/>
      <c r="U14" s="572"/>
      <c r="V14" s="573"/>
      <c r="W14" s="574"/>
      <c r="X14" s="484"/>
      <c r="Y14" s="484"/>
      <c r="Z14" s="484"/>
      <c r="AA14" s="484"/>
      <c r="AB14" s="485"/>
      <c r="AC14" s="564">
        <v>23.3</v>
      </c>
      <c r="AD14" s="565"/>
      <c r="AE14" s="565"/>
      <c r="AF14" s="565"/>
      <c r="AG14" s="566"/>
      <c r="AH14" s="564">
        <v>24</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t="s">
        <v>128</v>
      </c>
      <c r="CU14" s="576"/>
      <c r="CV14" s="576"/>
      <c r="CW14" s="576"/>
      <c r="CX14" s="576"/>
      <c r="CY14" s="576"/>
      <c r="CZ14" s="576"/>
      <c r="DA14" s="577"/>
      <c r="DB14" s="575" t="s">
        <v>138</v>
      </c>
      <c r="DC14" s="576"/>
      <c r="DD14" s="576"/>
      <c r="DE14" s="576"/>
      <c r="DF14" s="576"/>
      <c r="DG14" s="576"/>
      <c r="DH14" s="576"/>
      <c r="DI14" s="577"/>
      <c r="DJ14" s="186"/>
      <c r="DK14" s="186"/>
      <c r="DL14" s="186"/>
      <c r="DM14" s="186"/>
      <c r="DN14" s="186"/>
      <c r="DO14" s="186"/>
    </row>
    <row r="15" spans="1:119" ht="18.75" customHeight="1" x14ac:dyDescent="0.2">
      <c r="A15" s="187"/>
      <c r="B15" s="587"/>
      <c r="C15" s="588"/>
      <c r="D15" s="588"/>
      <c r="E15" s="588"/>
      <c r="F15" s="588"/>
      <c r="G15" s="588"/>
      <c r="H15" s="588"/>
      <c r="I15" s="588"/>
      <c r="J15" s="588"/>
      <c r="K15" s="589"/>
      <c r="L15" s="197"/>
      <c r="M15" s="568" t="s">
        <v>147</v>
      </c>
      <c r="N15" s="569"/>
      <c r="O15" s="569"/>
      <c r="P15" s="569"/>
      <c r="Q15" s="570"/>
      <c r="R15" s="571">
        <v>1123</v>
      </c>
      <c r="S15" s="572"/>
      <c r="T15" s="572"/>
      <c r="U15" s="572"/>
      <c r="V15" s="573"/>
      <c r="W15" s="559" t="s">
        <v>148</v>
      </c>
      <c r="X15" s="481"/>
      <c r="Y15" s="481"/>
      <c r="Z15" s="481"/>
      <c r="AA15" s="481"/>
      <c r="AB15" s="482"/>
      <c r="AC15" s="444">
        <v>86</v>
      </c>
      <c r="AD15" s="445"/>
      <c r="AE15" s="445"/>
      <c r="AF15" s="445"/>
      <c r="AG15" s="446"/>
      <c r="AH15" s="444">
        <v>128</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180956</v>
      </c>
      <c r="BO15" s="464"/>
      <c r="BP15" s="464"/>
      <c r="BQ15" s="464"/>
      <c r="BR15" s="464"/>
      <c r="BS15" s="464"/>
      <c r="BT15" s="464"/>
      <c r="BU15" s="465"/>
      <c r="BV15" s="463">
        <v>160176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15.7</v>
      </c>
      <c r="AD16" s="565"/>
      <c r="AE16" s="565"/>
      <c r="AF16" s="565"/>
      <c r="AG16" s="566"/>
      <c r="AH16" s="564">
        <v>20.100000000000001</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1228624</v>
      </c>
      <c r="BO16" s="469"/>
      <c r="BP16" s="469"/>
      <c r="BQ16" s="469"/>
      <c r="BR16" s="469"/>
      <c r="BS16" s="469"/>
      <c r="BT16" s="469"/>
      <c r="BU16" s="470"/>
      <c r="BV16" s="468">
        <v>1127731</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5">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335</v>
      </c>
      <c r="AD17" s="445"/>
      <c r="AE17" s="445"/>
      <c r="AF17" s="445"/>
      <c r="AG17" s="446"/>
      <c r="AH17" s="444">
        <v>357</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215797</v>
      </c>
      <c r="BO17" s="469"/>
      <c r="BP17" s="469"/>
      <c r="BQ17" s="469"/>
      <c r="BR17" s="469"/>
      <c r="BS17" s="469"/>
      <c r="BT17" s="469"/>
      <c r="BU17" s="470"/>
      <c r="BV17" s="468">
        <v>195018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5">
      <c r="A18" s="187"/>
      <c r="B18" s="530" t="s">
        <v>158</v>
      </c>
      <c r="C18" s="531"/>
      <c r="D18" s="531"/>
      <c r="E18" s="532"/>
      <c r="F18" s="532"/>
      <c r="G18" s="532"/>
      <c r="H18" s="532"/>
      <c r="I18" s="532"/>
      <c r="J18" s="532"/>
      <c r="K18" s="532"/>
      <c r="L18" s="533">
        <v>271.51</v>
      </c>
      <c r="M18" s="533"/>
      <c r="N18" s="533"/>
      <c r="O18" s="533"/>
      <c r="P18" s="533"/>
      <c r="Q18" s="533"/>
      <c r="R18" s="534"/>
      <c r="S18" s="534"/>
      <c r="T18" s="534"/>
      <c r="U18" s="534"/>
      <c r="V18" s="535"/>
      <c r="W18" s="549"/>
      <c r="X18" s="550"/>
      <c r="Y18" s="550"/>
      <c r="Z18" s="550"/>
      <c r="AA18" s="550"/>
      <c r="AB18" s="560"/>
      <c r="AC18" s="432">
        <v>61</v>
      </c>
      <c r="AD18" s="433"/>
      <c r="AE18" s="433"/>
      <c r="AF18" s="433"/>
      <c r="AG18" s="536"/>
      <c r="AH18" s="432">
        <v>56</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1077217</v>
      </c>
      <c r="BO18" s="469"/>
      <c r="BP18" s="469"/>
      <c r="BQ18" s="469"/>
      <c r="BR18" s="469"/>
      <c r="BS18" s="469"/>
      <c r="BT18" s="469"/>
      <c r="BU18" s="470"/>
      <c r="BV18" s="468">
        <v>1057470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5">
      <c r="A19" s="187"/>
      <c r="B19" s="530" t="s">
        <v>160</v>
      </c>
      <c r="C19" s="531"/>
      <c r="D19" s="531"/>
      <c r="E19" s="532"/>
      <c r="F19" s="532"/>
      <c r="G19" s="532"/>
      <c r="H19" s="532"/>
      <c r="I19" s="532"/>
      <c r="J19" s="532"/>
      <c r="K19" s="532"/>
      <c r="L19" s="538">
        <v>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2455412</v>
      </c>
      <c r="BO19" s="469"/>
      <c r="BP19" s="469"/>
      <c r="BQ19" s="469"/>
      <c r="BR19" s="469"/>
      <c r="BS19" s="469"/>
      <c r="BT19" s="469"/>
      <c r="BU19" s="470"/>
      <c r="BV19" s="468">
        <v>1864730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5">
      <c r="A20" s="187"/>
      <c r="B20" s="530" t="s">
        <v>162</v>
      </c>
      <c r="C20" s="531"/>
      <c r="D20" s="531"/>
      <c r="E20" s="532"/>
      <c r="F20" s="532"/>
      <c r="G20" s="532"/>
      <c r="H20" s="532"/>
      <c r="I20" s="532"/>
      <c r="J20" s="532"/>
      <c r="K20" s="532"/>
      <c r="L20" s="538">
        <v>502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2">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5">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2">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2202512</v>
      </c>
      <c r="BO23" s="469"/>
      <c r="BP23" s="469"/>
      <c r="BQ23" s="469"/>
      <c r="BR23" s="469"/>
      <c r="BS23" s="469"/>
      <c r="BT23" s="469"/>
      <c r="BU23" s="470"/>
      <c r="BV23" s="468">
        <v>2001918</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5">
      <c r="A24" s="187"/>
      <c r="B24" s="500"/>
      <c r="C24" s="501"/>
      <c r="D24" s="502"/>
      <c r="E24" s="441" t="s">
        <v>171</v>
      </c>
      <c r="F24" s="442"/>
      <c r="G24" s="442"/>
      <c r="H24" s="442"/>
      <c r="I24" s="442"/>
      <c r="J24" s="442"/>
      <c r="K24" s="443"/>
      <c r="L24" s="444">
        <v>1</v>
      </c>
      <c r="M24" s="445"/>
      <c r="N24" s="445"/>
      <c r="O24" s="445"/>
      <c r="P24" s="446"/>
      <c r="Q24" s="444">
        <v>6980</v>
      </c>
      <c r="R24" s="445"/>
      <c r="S24" s="445"/>
      <c r="T24" s="445"/>
      <c r="U24" s="445"/>
      <c r="V24" s="446"/>
      <c r="W24" s="510"/>
      <c r="X24" s="501"/>
      <c r="Y24" s="502"/>
      <c r="Z24" s="441" t="s">
        <v>172</v>
      </c>
      <c r="AA24" s="442"/>
      <c r="AB24" s="442"/>
      <c r="AC24" s="442"/>
      <c r="AD24" s="442"/>
      <c r="AE24" s="442"/>
      <c r="AF24" s="442"/>
      <c r="AG24" s="443"/>
      <c r="AH24" s="444">
        <v>61</v>
      </c>
      <c r="AI24" s="445"/>
      <c r="AJ24" s="445"/>
      <c r="AK24" s="445"/>
      <c r="AL24" s="446"/>
      <c r="AM24" s="444">
        <v>160369</v>
      </c>
      <c r="AN24" s="445"/>
      <c r="AO24" s="445"/>
      <c r="AP24" s="445"/>
      <c r="AQ24" s="445"/>
      <c r="AR24" s="446"/>
      <c r="AS24" s="444">
        <v>2629</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1100823</v>
      </c>
      <c r="BO24" s="469"/>
      <c r="BP24" s="469"/>
      <c r="BQ24" s="469"/>
      <c r="BR24" s="469"/>
      <c r="BS24" s="469"/>
      <c r="BT24" s="469"/>
      <c r="BU24" s="470"/>
      <c r="BV24" s="468">
        <v>1126268</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2">
      <c r="A25" s="187"/>
      <c r="B25" s="500"/>
      <c r="C25" s="501"/>
      <c r="D25" s="502"/>
      <c r="E25" s="441" t="s">
        <v>174</v>
      </c>
      <c r="F25" s="442"/>
      <c r="G25" s="442"/>
      <c r="H25" s="442"/>
      <c r="I25" s="442"/>
      <c r="J25" s="442"/>
      <c r="K25" s="443"/>
      <c r="L25" s="444">
        <v>1</v>
      </c>
      <c r="M25" s="445"/>
      <c r="N25" s="445"/>
      <c r="O25" s="445"/>
      <c r="P25" s="446"/>
      <c r="Q25" s="444">
        <v>5670</v>
      </c>
      <c r="R25" s="445"/>
      <c r="S25" s="445"/>
      <c r="T25" s="445"/>
      <c r="U25" s="445"/>
      <c r="V25" s="446"/>
      <c r="W25" s="510"/>
      <c r="X25" s="501"/>
      <c r="Y25" s="502"/>
      <c r="Z25" s="441" t="s">
        <v>175</v>
      </c>
      <c r="AA25" s="442"/>
      <c r="AB25" s="442"/>
      <c r="AC25" s="442"/>
      <c r="AD25" s="442"/>
      <c r="AE25" s="442"/>
      <c r="AF25" s="442"/>
      <c r="AG25" s="443"/>
      <c r="AH25" s="444" t="s">
        <v>128</v>
      </c>
      <c r="AI25" s="445"/>
      <c r="AJ25" s="445"/>
      <c r="AK25" s="445"/>
      <c r="AL25" s="446"/>
      <c r="AM25" s="444" t="s">
        <v>139</v>
      </c>
      <c r="AN25" s="445"/>
      <c r="AO25" s="445"/>
      <c r="AP25" s="445"/>
      <c r="AQ25" s="445"/>
      <c r="AR25" s="446"/>
      <c r="AS25" s="444" t="s">
        <v>138</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31448</v>
      </c>
      <c r="BO25" s="464"/>
      <c r="BP25" s="464"/>
      <c r="BQ25" s="464"/>
      <c r="BR25" s="464"/>
      <c r="BS25" s="464"/>
      <c r="BT25" s="464"/>
      <c r="BU25" s="465"/>
      <c r="BV25" s="463">
        <v>37168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2">
      <c r="A26" s="187"/>
      <c r="B26" s="500"/>
      <c r="C26" s="501"/>
      <c r="D26" s="502"/>
      <c r="E26" s="441" t="s">
        <v>177</v>
      </c>
      <c r="F26" s="442"/>
      <c r="G26" s="442"/>
      <c r="H26" s="442"/>
      <c r="I26" s="442"/>
      <c r="J26" s="442"/>
      <c r="K26" s="443"/>
      <c r="L26" s="444">
        <v>1</v>
      </c>
      <c r="M26" s="445"/>
      <c r="N26" s="445"/>
      <c r="O26" s="445"/>
      <c r="P26" s="446"/>
      <c r="Q26" s="444">
        <v>5360</v>
      </c>
      <c r="R26" s="445"/>
      <c r="S26" s="445"/>
      <c r="T26" s="445"/>
      <c r="U26" s="445"/>
      <c r="V26" s="446"/>
      <c r="W26" s="510"/>
      <c r="X26" s="501"/>
      <c r="Y26" s="502"/>
      <c r="Z26" s="441" t="s">
        <v>178</v>
      </c>
      <c r="AA26" s="523"/>
      <c r="AB26" s="523"/>
      <c r="AC26" s="523"/>
      <c r="AD26" s="523"/>
      <c r="AE26" s="523"/>
      <c r="AF26" s="523"/>
      <c r="AG26" s="524"/>
      <c r="AH26" s="444">
        <v>3</v>
      </c>
      <c r="AI26" s="445"/>
      <c r="AJ26" s="445"/>
      <c r="AK26" s="445"/>
      <c r="AL26" s="446"/>
      <c r="AM26" s="444">
        <v>7905</v>
      </c>
      <c r="AN26" s="445"/>
      <c r="AO26" s="445"/>
      <c r="AP26" s="445"/>
      <c r="AQ26" s="445"/>
      <c r="AR26" s="446"/>
      <c r="AS26" s="444">
        <v>2635</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129</v>
      </c>
      <c r="BO26" s="469"/>
      <c r="BP26" s="469"/>
      <c r="BQ26" s="469"/>
      <c r="BR26" s="469"/>
      <c r="BS26" s="469"/>
      <c r="BT26" s="469"/>
      <c r="BU26" s="470"/>
      <c r="BV26" s="468" t="s">
        <v>138</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5">
      <c r="A27" s="187"/>
      <c r="B27" s="500"/>
      <c r="C27" s="501"/>
      <c r="D27" s="502"/>
      <c r="E27" s="441" t="s">
        <v>180</v>
      </c>
      <c r="F27" s="442"/>
      <c r="G27" s="442"/>
      <c r="H27" s="442"/>
      <c r="I27" s="442"/>
      <c r="J27" s="442"/>
      <c r="K27" s="443"/>
      <c r="L27" s="444">
        <v>1</v>
      </c>
      <c r="M27" s="445"/>
      <c r="N27" s="445"/>
      <c r="O27" s="445"/>
      <c r="P27" s="446"/>
      <c r="Q27" s="444">
        <v>2900</v>
      </c>
      <c r="R27" s="445"/>
      <c r="S27" s="445"/>
      <c r="T27" s="445"/>
      <c r="U27" s="445"/>
      <c r="V27" s="446"/>
      <c r="W27" s="510"/>
      <c r="X27" s="501"/>
      <c r="Y27" s="502"/>
      <c r="Z27" s="441" t="s">
        <v>181</v>
      </c>
      <c r="AA27" s="442"/>
      <c r="AB27" s="442"/>
      <c r="AC27" s="442"/>
      <c r="AD27" s="442"/>
      <c r="AE27" s="442"/>
      <c r="AF27" s="442"/>
      <c r="AG27" s="443"/>
      <c r="AH27" s="444" t="s">
        <v>129</v>
      </c>
      <c r="AI27" s="445"/>
      <c r="AJ27" s="445"/>
      <c r="AK27" s="445"/>
      <c r="AL27" s="446"/>
      <c r="AM27" s="444" t="s">
        <v>138</v>
      </c>
      <c r="AN27" s="445"/>
      <c r="AO27" s="445"/>
      <c r="AP27" s="445"/>
      <c r="AQ27" s="445"/>
      <c r="AR27" s="446"/>
      <c r="AS27" s="444" t="s">
        <v>138</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138</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2">
      <c r="A28" s="187"/>
      <c r="B28" s="500"/>
      <c r="C28" s="501"/>
      <c r="D28" s="502"/>
      <c r="E28" s="441" t="s">
        <v>183</v>
      </c>
      <c r="F28" s="442"/>
      <c r="G28" s="442"/>
      <c r="H28" s="442"/>
      <c r="I28" s="442"/>
      <c r="J28" s="442"/>
      <c r="K28" s="443"/>
      <c r="L28" s="444">
        <v>1</v>
      </c>
      <c r="M28" s="445"/>
      <c r="N28" s="445"/>
      <c r="O28" s="445"/>
      <c r="P28" s="446"/>
      <c r="Q28" s="444">
        <v>2150</v>
      </c>
      <c r="R28" s="445"/>
      <c r="S28" s="445"/>
      <c r="T28" s="445"/>
      <c r="U28" s="445"/>
      <c r="V28" s="446"/>
      <c r="W28" s="510"/>
      <c r="X28" s="501"/>
      <c r="Y28" s="502"/>
      <c r="Z28" s="441" t="s">
        <v>184</v>
      </c>
      <c r="AA28" s="442"/>
      <c r="AB28" s="442"/>
      <c r="AC28" s="442"/>
      <c r="AD28" s="442"/>
      <c r="AE28" s="442"/>
      <c r="AF28" s="442"/>
      <c r="AG28" s="443"/>
      <c r="AH28" s="444" t="s">
        <v>138</v>
      </c>
      <c r="AI28" s="445"/>
      <c r="AJ28" s="445"/>
      <c r="AK28" s="445"/>
      <c r="AL28" s="446"/>
      <c r="AM28" s="444" t="s">
        <v>139</v>
      </c>
      <c r="AN28" s="445"/>
      <c r="AO28" s="445"/>
      <c r="AP28" s="445"/>
      <c r="AQ28" s="445"/>
      <c r="AR28" s="446"/>
      <c r="AS28" s="444" t="s">
        <v>138</v>
      </c>
      <c r="AT28" s="445"/>
      <c r="AU28" s="445"/>
      <c r="AV28" s="445"/>
      <c r="AW28" s="445"/>
      <c r="AX28" s="447"/>
      <c r="AY28" s="451" t="s">
        <v>185</v>
      </c>
      <c r="AZ28" s="452"/>
      <c r="BA28" s="452"/>
      <c r="BB28" s="453"/>
      <c r="BC28" s="460" t="s">
        <v>47</v>
      </c>
      <c r="BD28" s="461"/>
      <c r="BE28" s="461"/>
      <c r="BF28" s="461"/>
      <c r="BG28" s="461"/>
      <c r="BH28" s="461"/>
      <c r="BI28" s="461"/>
      <c r="BJ28" s="461"/>
      <c r="BK28" s="461"/>
      <c r="BL28" s="461"/>
      <c r="BM28" s="462"/>
      <c r="BN28" s="463">
        <v>504648</v>
      </c>
      <c r="BO28" s="464"/>
      <c r="BP28" s="464"/>
      <c r="BQ28" s="464"/>
      <c r="BR28" s="464"/>
      <c r="BS28" s="464"/>
      <c r="BT28" s="464"/>
      <c r="BU28" s="465"/>
      <c r="BV28" s="463">
        <v>658846</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2">
      <c r="A29" s="187"/>
      <c r="B29" s="500"/>
      <c r="C29" s="501"/>
      <c r="D29" s="502"/>
      <c r="E29" s="441" t="s">
        <v>186</v>
      </c>
      <c r="F29" s="442"/>
      <c r="G29" s="442"/>
      <c r="H29" s="442"/>
      <c r="I29" s="442"/>
      <c r="J29" s="442"/>
      <c r="K29" s="443"/>
      <c r="L29" s="444">
        <v>6</v>
      </c>
      <c r="M29" s="445"/>
      <c r="N29" s="445"/>
      <c r="O29" s="445"/>
      <c r="P29" s="446"/>
      <c r="Q29" s="444">
        <v>2000</v>
      </c>
      <c r="R29" s="445"/>
      <c r="S29" s="445"/>
      <c r="T29" s="445"/>
      <c r="U29" s="445"/>
      <c r="V29" s="446"/>
      <c r="W29" s="511"/>
      <c r="X29" s="512"/>
      <c r="Y29" s="513"/>
      <c r="Z29" s="441" t="s">
        <v>187</v>
      </c>
      <c r="AA29" s="442"/>
      <c r="AB29" s="442"/>
      <c r="AC29" s="442"/>
      <c r="AD29" s="442"/>
      <c r="AE29" s="442"/>
      <c r="AF29" s="442"/>
      <c r="AG29" s="443"/>
      <c r="AH29" s="444">
        <v>61</v>
      </c>
      <c r="AI29" s="445"/>
      <c r="AJ29" s="445"/>
      <c r="AK29" s="445"/>
      <c r="AL29" s="446"/>
      <c r="AM29" s="444">
        <v>160369</v>
      </c>
      <c r="AN29" s="445"/>
      <c r="AO29" s="445"/>
      <c r="AP29" s="445"/>
      <c r="AQ29" s="445"/>
      <c r="AR29" s="446"/>
      <c r="AS29" s="444">
        <v>2629</v>
      </c>
      <c r="AT29" s="445"/>
      <c r="AU29" s="445"/>
      <c r="AV29" s="445"/>
      <c r="AW29" s="445"/>
      <c r="AX29" s="447"/>
      <c r="AY29" s="454"/>
      <c r="AZ29" s="455"/>
      <c r="BA29" s="455"/>
      <c r="BB29" s="456"/>
      <c r="BC29" s="448" t="s">
        <v>188</v>
      </c>
      <c r="BD29" s="449"/>
      <c r="BE29" s="449"/>
      <c r="BF29" s="449"/>
      <c r="BG29" s="449"/>
      <c r="BH29" s="449"/>
      <c r="BI29" s="449"/>
      <c r="BJ29" s="449"/>
      <c r="BK29" s="449"/>
      <c r="BL29" s="449"/>
      <c r="BM29" s="450"/>
      <c r="BN29" s="468">
        <v>150233</v>
      </c>
      <c r="BO29" s="469"/>
      <c r="BP29" s="469"/>
      <c r="BQ29" s="469"/>
      <c r="BR29" s="469"/>
      <c r="BS29" s="469"/>
      <c r="BT29" s="469"/>
      <c r="BU29" s="470"/>
      <c r="BV29" s="468">
        <v>200212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5">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189</v>
      </c>
      <c r="X30" s="521"/>
      <c r="Y30" s="521"/>
      <c r="Z30" s="521"/>
      <c r="AA30" s="521"/>
      <c r="AB30" s="521"/>
      <c r="AC30" s="521"/>
      <c r="AD30" s="521"/>
      <c r="AE30" s="521"/>
      <c r="AF30" s="521"/>
      <c r="AG30" s="522"/>
      <c r="AH30" s="432">
        <v>93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1245601</v>
      </c>
      <c r="BO30" s="472"/>
      <c r="BP30" s="472"/>
      <c r="BQ30" s="472"/>
      <c r="BR30" s="472"/>
      <c r="BS30" s="472"/>
      <c r="BT30" s="472"/>
      <c r="BU30" s="473"/>
      <c r="BV30" s="471">
        <v>1574676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31" t="s">
        <v>196</v>
      </c>
      <c r="D33" s="431"/>
      <c r="E33" s="430" t="s">
        <v>197</v>
      </c>
      <c r="F33" s="430"/>
      <c r="G33" s="430"/>
      <c r="H33" s="430"/>
      <c r="I33" s="430"/>
      <c r="J33" s="430"/>
      <c r="K33" s="430"/>
      <c r="L33" s="430"/>
      <c r="M33" s="430"/>
      <c r="N33" s="430"/>
      <c r="O33" s="430"/>
      <c r="P33" s="430"/>
      <c r="Q33" s="430"/>
      <c r="R33" s="430"/>
      <c r="S33" s="430"/>
      <c r="T33" s="216"/>
      <c r="U33" s="431" t="s">
        <v>198</v>
      </c>
      <c r="V33" s="431"/>
      <c r="W33" s="430" t="s">
        <v>199</v>
      </c>
      <c r="X33" s="430"/>
      <c r="Y33" s="430"/>
      <c r="Z33" s="430"/>
      <c r="AA33" s="430"/>
      <c r="AB33" s="430"/>
      <c r="AC33" s="430"/>
      <c r="AD33" s="430"/>
      <c r="AE33" s="430"/>
      <c r="AF33" s="430"/>
      <c r="AG33" s="430"/>
      <c r="AH33" s="430"/>
      <c r="AI33" s="430"/>
      <c r="AJ33" s="430"/>
      <c r="AK33" s="430"/>
      <c r="AL33" s="216"/>
      <c r="AM33" s="431" t="s">
        <v>198</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196</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2">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国民健康保険事業勘定会計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簡易水道事業</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西都児湯環境整備事務組合</v>
      </c>
      <c r="BZ34" s="426"/>
      <c r="CA34" s="426"/>
      <c r="CB34" s="426"/>
      <c r="CC34" s="426"/>
      <c r="CD34" s="426"/>
      <c r="CE34" s="426"/>
      <c r="CF34" s="426"/>
      <c r="CG34" s="426"/>
      <c r="CH34" s="426"/>
      <c r="CI34" s="426"/>
      <c r="CJ34" s="426"/>
      <c r="CK34" s="426"/>
      <c r="CL34" s="426"/>
      <c r="CM34" s="426"/>
      <c r="CN34" s="214"/>
      <c r="CO34" s="427">
        <f>IF(CQ34="","",MAX(C34:D43,U34:V43,AM34:AN43,BE34:BF43,BW34:BX43)+1)</f>
        <v>14</v>
      </c>
      <c r="CP34" s="427"/>
      <c r="CQ34" s="426" t="str">
        <f>IF('各会計、関係団体の財政状況及び健全化判断比率'!BS7="","",'各会計、関係団体の財政状況及び健全化判断比率'!BS7)</f>
        <v>米良の庄</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2">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国民健康保険診療施設勘定会計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下水道事業</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宮崎県後期高齢者医療広域連合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2">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介護保険事業勘定会計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宮崎県後期高齢者医療広域連合（後期高齢者医療特別会計）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2">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後期高齢者医療事業</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宮崎県市町村総合事務組合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2">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宮崎県市町村総合事務組合（市町村交通災害共済事業特別会計）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2">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宮崎県市町村総合事務組合（自治会館管理運営特別会計）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2">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t="str">
        <f t="shared" si="2"/>
        <v/>
      </c>
      <c r="BX40" s="427"/>
      <c r="BY40" s="426" t="str">
        <f>IF('各会計、関係団体の財政状況及び健全化判断比率'!B74="","",'各会計、関係団体の財政状況及び健全化判断比率'!B74)</f>
        <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2">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2">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2">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209</v>
      </c>
    </row>
    <row r="50" spans="5:5" x14ac:dyDescent="0.2">
      <c r="E50" s="188" t="s">
        <v>210</v>
      </c>
    </row>
    <row r="51" spans="5:5" x14ac:dyDescent="0.2">
      <c r="E51" s="188" t="s">
        <v>211</v>
      </c>
    </row>
    <row r="52" spans="5:5" x14ac:dyDescent="0.2">
      <c r="E52" s="188" t="s">
        <v>212</v>
      </c>
    </row>
    <row r="53" spans="5:5" x14ac:dyDescent="0.2"/>
    <row r="54" spans="5:5" x14ac:dyDescent="0.2"/>
    <row r="55" spans="5:5" x14ac:dyDescent="0.2"/>
    <row r="56" spans="5:5" x14ac:dyDescent="0.2"/>
  </sheetData>
  <sheetProtection algorithmName="SHA-512" hashValue="3S/pkaBFVRqcptxD9lEOfAU9n9yM5sGJj/P4Aym3PiJDe3vWmXGrfxM3FzU/9BtoyQDQVz2nJ9YKpOWGQvbOBA==" saltValue="IND+NFeYUEGo8uRAVNhL4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4" t="s">
        <v>561</v>
      </c>
      <c r="D34" s="1244"/>
      <c r="E34" s="1245"/>
      <c r="F34" s="32">
        <v>6.59</v>
      </c>
      <c r="G34" s="33">
        <v>7.07</v>
      </c>
      <c r="H34" s="33">
        <v>8.58</v>
      </c>
      <c r="I34" s="33">
        <v>9.86</v>
      </c>
      <c r="J34" s="34">
        <v>8.02</v>
      </c>
      <c r="K34" s="22"/>
      <c r="L34" s="22"/>
      <c r="M34" s="22"/>
      <c r="N34" s="22"/>
      <c r="O34" s="22"/>
      <c r="P34" s="22"/>
    </row>
    <row r="35" spans="1:16" ht="39" customHeight="1" x14ac:dyDescent="0.2">
      <c r="A35" s="22"/>
      <c r="B35" s="35"/>
      <c r="C35" s="1238" t="s">
        <v>562</v>
      </c>
      <c r="D35" s="1239"/>
      <c r="E35" s="1240"/>
      <c r="F35" s="36">
        <v>1.48</v>
      </c>
      <c r="G35" s="37">
        <v>2.0299999999999998</v>
      </c>
      <c r="H35" s="37">
        <v>2.54</v>
      </c>
      <c r="I35" s="37">
        <v>2.74</v>
      </c>
      <c r="J35" s="38">
        <v>2.94</v>
      </c>
      <c r="K35" s="22"/>
      <c r="L35" s="22"/>
      <c r="M35" s="22"/>
      <c r="N35" s="22"/>
      <c r="O35" s="22"/>
      <c r="P35" s="22"/>
    </row>
    <row r="36" spans="1:16" ht="39" customHeight="1" x14ac:dyDescent="0.2">
      <c r="A36" s="22"/>
      <c r="B36" s="35"/>
      <c r="C36" s="1238" t="s">
        <v>563</v>
      </c>
      <c r="D36" s="1239"/>
      <c r="E36" s="1240"/>
      <c r="F36" s="36">
        <v>2.91</v>
      </c>
      <c r="G36" s="37">
        <v>3.35</v>
      </c>
      <c r="H36" s="37">
        <v>1.58</v>
      </c>
      <c r="I36" s="37">
        <v>2.0499999999999998</v>
      </c>
      <c r="J36" s="38">
        <v>2.09</v>
      </c>
      <c r="K36" s="22"/>
      <c r="L36" s="22"/>
      <c r="M36" s="22"/>
      <c r="N36" s="22"/>
      <c r="O36" s="22"/>
      <c r="P36" s="22"/>
    </row>
    <row r="37" spans="1:16" ht="39" customHeight="1" x14ac:dyDescent="0.2">
      <c r="A37" s="22"/>
      <c r="B37" s="35"/>
      <c r="C37" s="1238" t="s">
        <v>564</v>
      </c>
      <c r="D37" s="1239"/>
      <c r="E37" s="1240"/>
      <c r="F37" s="36">
        <v>0.28999999999999998</v>
      </c>
      <c r="G37" s="37">
        <v>0.79</v>
      </c>
      <c r="H37" s="37">
        <v>0.6</v>
      </c>
      <c r="I37" s="37">
        <v>0.37</v>
      </c>
      <c r="J37" s="38">
        <v>1.1599999999999999</v>
      </c>
      <c r="K37" s="22"/>
      <c r="L37" s="22"/>
      <c r="M37" s="22"/>
      <c r="N37" s="22"/>
      <c r="O37" s="22"/>
      <c r="P37" s="22"/>
    </row>
    <row r="38" spans="1:16" ht="39" customHeight="1" x14ac:dyDescent="0.2">
      <c r="A38" s="22"/>
      <c r="B38" s="35"/>
      <c r="C38" s="1238" t="s">
        <v>565</v>
      </c>
      <c r="D38" s="1239"/>
      <c r="E38" s="1240"/>
      <c r="F38" s="36">
        <v>0.28999999999999998</v>
      </c>
      <c r="G38" s="37">
        <v>0.22</v>
      </c>
      <c r="H38" s="37">
        <v>0.16</v>
      </c>
      <c r="I38" s="37">
        <v>0.24</v>
      </c>
      <c r="J38" s="38">
        <v>0.32</v>
      </c>
      <c r="K38" s="22"/>
      <c r="L38" s="22"/>
      <c r="M38" s="22"/>
      <c r="N38" s="22"/>
      <c r="O38" s="22"/>
      <c r="P38" s="22"/>
    </row>
    <row r="39" spans="1:16" ht="39" customHeight="1" x14ac:dyDescent="0.2">
      <c r="A39" s="22"/>
      <c r="B39" s="35"/>
      <c r="C39" s="1238" t="s">
        <v>566</v>
      </c>
      <c r="D39" s="1239"/>
      <c r="E39" s="1240"/>
      <c r="F39" s="36">
        <v>0.1</v>
      </c>
      <c r="G39" s="37">
        <v>0.16</v>
      </c>
      <c r="H39" s="37">
        <v>0.19</v>
      </c>
      <c r="I39" s="37">
        <v>0.1</v>
      </c>
      <c r="J39" s="38">
        <v>0.15</v>
      </c>
      <c r="K39" s="22"/>
      <c r="L39" s="22"/>
      <c r="M39" s="22"/>
      <c r="N39" s="22"/>
      <c r="O39" s="22"/>
      <c r="P39" s="22"/>
    </row>
    <row r="40" spans="1:16" ht="39" customHeight="1" x14ac:dyDescent="0.2">
      <c r="A40" s="22"/>
      <c r="B40" s="35"/>
      <c r="C40" s="1238" t="s">
        <v>567</v>
      </c>
      <c r="D40" s="1239"/>
      <c r="E40" s="1240"/>
      <c r="F40" s="36">
        <v>0.12</v>
      </c>
      <c r="G40" s="37">
        <v>0.2</v>
      </c>
      <c r="H40" s="37">
        <v>0.08</v>
      </c>
      <c r="I40" s="37">
        <v>0.04</v>
      </c>
      <c r="J40" s="38">
        <v>0.08</v>
      </c>
      <c r="K40" s="22"/>
      <c r="L40" s="22"/>
      <c r="M40" s="22"/>
      <c r="N40" s="22"/>
      <c r="O40" s="22"/>
      <c r="P40" s="22"/>
    </row>
    <row r="41" spans="1:16" ht="39" customHeight="1" x14ac:dyDescent="0.2">
      <c r="A41" s="22"/>
      <c r="B41" s="35"/>
      <c r="C41" s="1238"/>
      <c r="D41" s="1239"/>
      <c r="E41" s="1240"/>
      <c r="F41" s="36"/>
      <c r="G41" s="37"/>
      <c r="H41" s="37"/>
      <c r="I41" s="37"/>
      <c r="J41" s="38"/>
      <c r="K41" s="22"/>
      <c r="L41" s="22"/>
      <c r="M41" s="22"/>
      <c r="N41" s="22"/>
      <c r="O41" s="22"/>
      <c r="P41" s="22"/>
    </row>
    <row r="42" spans="1:16" ht="39" customHeight="1" x14ac:dyDescent="0.2">
      <c r="A42" s="22"/>
      <c r="B42" s="39"/>
      <c r="C42" s="1238" t="s">
        <v>568</v>
      </c>
      <c r="D42" s="1239"/>
      <c r="E42" s="1240"/>
      <c r="F42" s="36" t="s">
        <v>512</v>
      </c>
      <c r="G42" s="37" t="s">
        <v>512</v>
      </c>
      <c r="H42" s="37" t="s">
        <v>512</v>
      </c>
      <c r="I42" s="37" t="s">
        <v>512</v>
      </c>
      <c r="J42" s="38" t="s">
        <v>512</v>
      </c>
      <c r="K42" s="22"/>
      <c r="L42" s="22"/>
      <c r="M42" s="22"/>
      <c r="N42" s="22"/>
      <c r="O42" s="22"/>
      <c r="P42" s="22"/>
    </row>
    <row r="43" spans="1:16" ht="39" customHeight="1" thickBot="1" x14ac:dyDescent="0.25">
      <c r="A43" s="22"/>
      <c r="B43" s="40"/>
      <c r="C43" s="1241" t="s">
        <v>569</v>
      </c>
      <c r="D43" s="1242"/>
      <c r="E43" s="1243"/>
      <c r="F43" s="41" t="s">
        <v>512</v>
      </c>
      <c r="G43" s="42" t="s">
        <v>512</v>
      </c>
      <c r="H43" s="42" t="s">
        <v>512</v>
      </c>
      <c r="I43" s="42" t="s">
        <v>512</v>
      </c>
      <c r="J43" s="43" t="s">
        <v>512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ImOmuIdHVCLnR574iBCwB20C8oiuQ90RzYqE9zlTHMYHDEb+bZYuFRZOyAVPeespWYy5o5OyUKyh1OJYNqEQg==" saltValue="ERr41QDudwB4Z7GyDiUsq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203</v>
      </c>
      <c r="L45" s="60">
        <v>217</v>
      </c>
      <c r="M45" s="60">
        <v>211</v>
      </c>
      <c r="N45" s="60">
        <v>212</v>
      </c>
      <c r="O45" s="61">
        <v>228</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512</v>
      </c>
      <c r="L46" s="64" t="s">
        <v>512</v>
      </c>
      <c r="M46" s="64" t="s">
        <v>512</v>
      </c>
      <c r="N46" s="64" t="s">
        <v>512</v>
      </c>
      <c r="O46" s="65" t="s">
        <v>512</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512</v>
      </c>
      <c r="L47" s="64" t="s">
        <v>512</v>
      </c>
      <c r="M47" s="64" t="s">
        <v>512</v>
      </c>
      <c r="N47" s="64" t="s">
        <v>512</v>
      </c>
      <c r="O47" s="65" t="s">
        <v>512</v>
      </c>
      <c r="P47" s="48"/>
      <c r="Q47" s="48"/>
      <c r="R47" s="48"/>
      <c r="S47" s="48"/>
      <c r="T47" s="48"/>
      <c r="U47" s="48"/>
    </row>
    <row r="48" spans="1:21" ht="30.75" customHeight="1" x14ac:dyDescent="0.2">
      <c r="A48" s="48"/>
      <c r="B48" s="1266"/>
      <c r="C48" s="1267"/>
      <c r="D48" s="62"/>
      <c r="E48" s="1248" t="s">
        <v>14</v>
      </c>
      <c r="F48" s="1248"/>
      <c r="G48" s="1248"/>
      <c r="H48" s="1248"/>
      <c r="I48" s="1248"/>
      <c r="J48" s="1249"/>
      <c r="K48" s="63">
        <v>37</v>
      </c>
      <c r="L48" s="64">
        <v>36</v>
      </c>
      <c r="M48" s="64">
        <v>37</v>
      </c>
      <c r="N48" s="64">
        <v>46</v>
      </c>
      <c r="O48" s="65">
        <v>48</v>
      </c>
      <c r="P48" s="48"/>
      <c r="Q48" s="48"/>
      <c r="R48" s="48"/>
      <c r="S48" s="48"/>
      <c r="T48" s="48"/>
      <c r="U48" s="48"/>
    </row>
    <row r="49" spans="1:21" ht="30.75" customHeight="1" x14ac:dyDescent="0.2">
      <c r="A49" s="48"/>
      <c r="B49" s="1266"/>
      <c r="C49" s="1267"/>
      <c r="D49" s="62"/>
      <c r="E49" s="1248" t="s">
        <v>15</v>
      </c>
      <c r="F49" s="1248"/>
      <c r="G49" s="1248"/>
      <c r="H49" s="1248"/>
      <c r="I49" s="1248"/>
      <c r="J49" s="1249"/>
      <c r="K49" s="63">
        <v>10</v>
      </c>
      <c r="L49" s="64">
        <v>9</v>
      </c>
      <c r="M49" s="64">
        <v>10</v>
      </c>
      <c r="N49" s="64">
        <v>6</v>
      </c>
      <c r="O49" s="65">
        <v>0</v>
      </c>
      <c r="P49" s="48"/>
      <c r="Q49" s="48"/>
      <c r="R49" s="48"/>
      <c r="S49" s="48"/>
      <c r="T49" s="48"/>
      <c r="U49" s="48"/>
    </row>
    <row r="50" spans="1:21" ht="30.75" customHeight="1" x14ac:dyDescent="0.2">
      <c r="A50" s="48"/>
      <c r="B50" s="1266"/>
      <c r="C50" s="1267"/>
      <c r="D50" s="62"/>
      <c r="E50" s="1248" t="s">
        <v>16</v>
      </c>
      <c r="F50" s="1248"/>
      <c r="G50" s="1248"/>
      <c r="H50" s="1248"/>
      <c r="I50" s="1248"/>
      <c r="J50" s="1249"/>
      <c r="K50" s="63">
        <v>3</v>
      </c>
      <c r="L50" s="64">
        <v>3</v>
      </c>
      <c r="M50" s="64">
        <v>3</v>
      </c>
      <c r="N50" s="64">
        <v>3</v>
      </c>
      <c r="O50" s="65">
        <v>3</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512</v>
      </c>
      <c r="L51" s="64" t="s">
        <v>512</v>
      </c>
      <c r="M51" s="64" t="s">
        <v>512</v>
      </c>
      <c r="N51" s="64" t="s">
        <v>512</v>
      </c>
      <c r="O51" s="65" t="s">
        <v>512</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214</v>
      </c>
      <c r="L52" s="64">
        <v>206</v>
      </c>
      <c r="M52" s="64">
        <v>189</v>
      </c>
      <c r="N52" s="64">
        <v>186</v>
      </c>
      <c r="O52" s="65">
        <v>196</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39</v>
      </c>
      <c r="L53" s="69">
        <v>59</v>
      </c>
      <c r="M53" s="69">
        <v>72</v>
      </c>
      <c r="N53" s="69">
        <v>81</v>
      </c>
      <c r="O53" s="70">
        <v>83</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5">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2">
      <c r="B57" s="1254" t="s">
        <v>24</v>
      </c>
      <c r="C57" s="1255"/>
      <c r="D57" s="1258" t="s">
        <v>25</v>
      </c>
      <c r="E57" s="1259"/>
      <c r="F57" s="1259"/>
      <c r="G57" s="1259"/>
      <c r="H57" s="1259"/>
      <c r="I57" s="1259"/>
      <c r="J57" s="1260"/>
      <c r="K57" s="83"/>
      <c r="L57" s="84"/>
      <c r="M57" s="84"/>
      <c r="N57" s="84"/>
      <c r="O57" s="85"/>
    </row>
    <row r="58" spans="1:21" ht="31.5" customHeight="1" thickBot="1" x14ac:dyDescent="0.25">
      <c r="B58" s="1256"/>
      <c r="C58" s="1257"/>
      <c r="D58" s="1261" t="s">
        <v>26</v>
      </c>
      <c r="E58" s="1262"/>
      <c r="F58" s="1262"/>
      <c r="G58" s="1262"/>
      <c r="H58" s="1262"/>
      <c r="I58" s="1262"/>
      <c r="J58" s="1263"/>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sN4tzM6Hj6EjSSiAbOaZ6DAtROEnOPhEQXG+eVQ0NqYYER6+g3coYB5zWItHdSFuwum0tJxjaHv2PKWxSN76w==" saltValue="JBNWHMiyxtX5ZDrKqnP3P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70" zoomScaleNormal="7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554</v>
      </c>
      <c r="J40" s="100" t="s">
        <v>555</v>
      </c>
      <c r="K40" s="100" t="s">
        <v>556</v>
      </c>
      <c r="L40" s="100" t="s">
        <v>557</v>
      </c>
      <c r="M40" s="101" t="s">
        <v>558</v>
      </c>
    </row>
    <row r="41" spans="2:13" ht="27.75" customHeight="1" x14ac:dyDescent="0.2">
      <c r="B41" s="1284" t="s">
        <v>29</v>
      </c>
      <c r="C41" s="1285"/>
      <c r="D41" s="102"/>
      <c r="E41" s="1286" t="s">
        <v>30</v>
      </c>
      <c r="F41" s="1286"/>
      <c r="G41" s="1286"/>
      <c r="H41" s="1287"/>
      <c r="I41" s="103">
        <v>2101</v>
      </c>
      <c r="J41" s="104">
        <v>2066</v>
      </c>
      <c r="K41" s="104">
        <v>1995</v>
      </c>
      <c r="L41" s="104">
        <v>2002</v>
      </c>
      <c r="M41" s="105">
        <v>2203</v>
      </c>
    </row>
    <row r="42" spans="2:13" ht="27.75" customHeight="1" x14ac:dyDescent="0.2">
      <c r="B42" s="1274"/>
      <c r="C42" s="1275"/>
      <c r="D42" s="106"/>
      <c r="E42" s="1278" t="s">
        <v>31</v>
      </c>
      <c r="F42" s="1278"/>
      <c r="G42" s="1278"/>
      <c r="H42" s="1279"/>
      <c r="I42" s="107">
        <v>32</v>
      </c>
      <c r="J42" s="108">
        <v>29</v>
      </c>
      <c r="K42" s="108">
        <v>26</v>
      </c>
      <c r="L42" s="108">
        <v>23</v>
      </c>
      <c r="M42" s="109">
        <v>20</v>
      </c>
    </row>
    <row r="43" spans="2:13" ht="27.75" customHeight="1" x14ac:dyDescent="0.2">
      <c r="B43" s="1274"/>
      <c r="C43" s="1275"/>
      <c r="D43" s="106"/>
      <c r="E43" s="1278" t="s">
        <v>32</v>
      </c>
      <c r="F43" s="1278"/>
      <c r="G43" s="1278"/>
      <c r="H43" s="1279"/>
      <c r="I43" s="107">
        <v>429</v>
      </c>
      <c r="J43" s="108">
        <v>485</v>
      </c>
      <c r="K43" s="108">
        <v>423</v>
      </c>
      <c r="L43" s="108">
        <v>289</v>
      </c>
      <c r="M43" s="109">
        <v>97</v>
      </c>
    </row>
    <row r="44" spans="2:13" ht="27.75" customHeight="1" x14ac:dyDescent="0.2">
      <c r="B44" s="1274"/>
      <c r="C44" s="1275"/>
      <c r="D44" s="106"/>
      <c r="E44" s="1278" t="s">
        <v>33</v>
      </c>
      <c r="F44" s="1278"/>
      <c r="G44" s="1278"/>
      <c r="H44" s="1279"/>
      <c r="I44" s="107">
        <v>30</v>
      </c>
      <c r="J44" s="108">
        <v>20</v>
      </c>
      <c r="K44" s="108">
        <v>10</v>
      </c>
      <c r="L44" s="108">
        <v>4</v>
      </c>
      <c r="M44" s="109" t="s">
        <v>512</v>
      </c>
    </row>
    <row r="45" spans="2:13" ht="27.75" customHeight="1" x14ac:dyDescent="0.2">
      <c r="B45" s="1274"/>
      <c r="C45" s="1275"/>
      <c r="D45" s="106"/>
      <c r="E45" s="1278" t="s">
        <v>34</v>
      </c>
      <c r="F45" s="1278"/>
      <c r="G45" s="1278"/>
      <c r="H45" s="1279"/>
      <c r="I45" s="107">
        <v>338</v>
      </c>
      <c r="J45" s="108">
        <v>312</v>
      </c>
      <c r="K45" s="108">
        <v>290</v>
      </c>
      <c r="L45" s="108">
        <v>260</v>
      </c>
      <c r="M45" s="109">
        <v>286</v>
      </c>
    </row>
    <row r="46" spans="2:13" ht="27.75" customHeight="1" x14ac:dyDescent="0.2">
      <c r="B46" s="1274"/>
      <c r="C46" s="1275"/>
      <c r="D46" s="110"/>
      <c r="E46" s="1278" t="s">
        <v>35</v>
      </c>
      <c r="F46" s="1278"/>
      <c r="G46" s="1278"/>
      <c r="H46" s="1279"/>
      <c r="I46" s="107">
        <v>10</v>
      </c>
      <c r="J46" s="108">
        <v>7</v>
      </c>
      <c r="K46" s="108">
        <v>6</v>
      </c>
      <c r="L46" s="108">
        <v>0</v>
      </c>
      <c r="M46" s="109" t="s">
        <v>512</v>
      </c>
    </row>
    <row r="47" spans="2:13" ht="27.75" customHeight="1" x14ac:dyDescent="0.2">
      <c r="B47" s="1274"/>
      <c r="C47" s="1275"/>
      <c r="D47" s="111"/>
      <c r="E47" s="1288" t="s">
        <v>36</v>
      </c>
      <c r="F47" s="1289"/>
      <c r="G47" s="1289"/>
      <c r="H47" s="1290"/>
      <c r="I47" s="107" t="s">
        <v>512</v>
      </c>
      <c r="J47" s="108" t="s">
        <v>512</v>
      </c>
      <c r="K47" s="108" t="s">
        <v>512</v>
      </c>
      <c r="L47" s="108" t="s">
        <v>512</v>
      </c>
      <c r="M47" s="109" t="s">
        <v>512</v>
      </c>
    </row>
    <row r="48" spans="2:13" ht="27.75" customHeight="1" x14ac:dyDescent="0.2">
      <c r="B48" s="1274"/>
      <c r="C48" s="1275"/>
      <c r="D48" s="106"/>
      <c r="E48" s="1278" t="s">
        <v>37</v>
      </c>
      <c r="F48" s="1278"/>
      <c r="G48" s="1278"/>
      <c r="H48" s="1279"/>
      <c r="I48" s="107" t="s">
        <v>512</v>
      </c>
      <c r="J48" s="108" t="s">
        <v>512</v>
      </c>
      <c r="K48" s="108" t="s">
        <v>512</v>
      </c>
      <c r="L48" s="108" t="s">
        <v>512</v>
      </c>
      <c r="M48" s="109" t="s">
        <v>512</v>
      </c>
    </row>
    <row r="49" spans="2:13" ht="27.75" customHeight="1" x14ac:dyDescent="0.2">
      <c r="B49" s="1276"/>
      <c r="C49" s="1277"/>
      <c r="D49" s="106"/>
      <c r="E49" s="1278" t="s">
        <v>38</v>
      </c>
      <c r="F49" s="1278"/>
      <c r="G49" s="1278"/>
      <c r="H49" s="1279"/>
      <c r="I49" s="107" t="s">
        <v>512</v>
      </c>
      <c r="J49" s="108" t="s">
        <v>512</v>
      </c>
      <c r="K49" s="108" t="s">
        <v>512</v>
      </c>
      <c r="L49" s="108" t="s">
        <v>512</v>
      </c>
      <c r="M49" s="109" t="s">
        <v>512</v>
      </c>
    </row>
    <row r="50" spans="2:13" ht="27.75" customHeight="1" x14ac:dyDescent="0.2">
      <c r="B50" s="1272" t="s">
        <v>39</v>
      </c>
      <c r="C50" s="1273"/>
      <c r="D50" s="112"/>
      <c r="E50" s="1278" t="s">
        <v>40</v>
      </c>
      <c r="F50" s="1278"/>
      <c r="G50" s="1278"/>
      <c r="H50" s="1279"/>
      <c r="I50" s="107">
        <v>3682</v>
      </c>
      <c r="J50" s="108">
        <v>3374</v>
      </c>
      <c r="K50" s="108">
        <v>2738</v>
      </c>
      <c r="L50" s="108">
        <v>2434</v>
      </c>
      <c r="M50" s="109">
        <v>1900</v>
      </c>
    </row>
    <row r="51" spans="2:13" ht="27.75" customHeight="1" x14ac:dyDescent="0.2">
      <c r="B51" s="1274"/>
      <c r="C51" s="1275"/>
      <c r="D51" s="106"/>
      <c r="E51" s="1278" t="s">
        <v>41</v>
      </c>
      <c r="F51" s="1278"/>
      <c r="G51" s="1278"/>
      <c r="H51" s="1279"/>
      <c r="I51" s="107" t="s">
        <v>512</v>
      </c>
      <c r="J51" s="108" t="s">
        <v>512</v>
      </c>
      <c r="K51" s="108" t="s">
        <v>512</v>
      </c>
      <c r="L51" s="108" t="s">
        <v>512</v>
      </c>
      <c r="M51" s="109" t="s">
        <v>512</v>
      </c>
    </row>
    <row r="52" spans="2:13" ht="27.75" customHeight="1" x14ac:dyDescent="0.2">
      <c r="B52" s="1276"/>
      <c r="C52" s="1277"/>
      <c r="D52" s="106"/>
      <c r="E52" s="1278" t="s">
        <v>42</v>
      </c>
      <c r="F52" s="1278"/>
      <c r="G52" s="1278"/>
      <c r="H52" s="1279"/>
      <c r="I52" s="107">
        <v>1798</v>
      </c>
      <c r="J52" s="108">
        <v>1756</v>
      </c>
      <c r="K52" s="108">
        <v>1689</v>
      </c>
      <c r="L52" s="108">
        <v>1849</v>
      </c>
      <c r="M52" s="109">
        <v>1841</v>
      </c>
    </row>
    <row r="53" spans="2:13" ht="27.75" customHeight="1" thickBot="1" x14ac:dyDescent="0.25">
      <c r="B53" s="1280" t="s">
        <v>43</v>
      </c>
      <c r="C53" s="1281"/>
      <c r="D53" s="113"/>
      <c r="E53" s="1282" t="s">
        <v>44</v>
      </c>
      <c r="F53" s="1282"/>
      <c r="G53" s="1282"/>
      <c r="H53" s="1283"/>
      <c r="I53" s="114">
        <v>-2540</v>
      </c>
      <c r="J53" s="115">
        <v>-2211</v>
      </c>
      <c r="K53" s="115">
        <v>-1676</v>
      </c>
      <c r="L53" s="115">
        <v>-1704</v>
      </c>
      <c r="M53" s="116">
        <v>-1136</v>
      </c>
    </row>
    <row r="54" spans="2:13" ht="27.75" customHeight="1" x14ac:dyDescent="0.2">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sheetData>
  <sheetProtection algorithmName="SHA-512" hashValue="XqQs89d/e9IogROvzk2ii8v5RFtA+7UMa8/0c+1KQUBCzlnwkDgJxVnLle5zyA2G1X+flc70Yt8ahy0S9oPqFw==" saltValue="X8rsVquEfugj7ZbvrLzER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election activeCell="H58" sqref="H58"/>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46</v>
      </c>
    </row>
    <row r="54" spans="2:8" ht="29.25" customHeight="1" thickBot="1" x14ac:dyDescent="0.3">
      <c r="B54" s="122" t="s">
        <v>1</v>
      </c>
      <c r="C54" s="123"/>
      <c r="D54" s="123"/>
      <c r="E54" s="124" t="s">
        <v>2</v>
      </c>
      <c r="F54" s="125" t="s">
        <v>556</v>
      </c>
      <c r="G54" s="125" t="s">
        <v>557</v>
      </c>
      <c r="H54" s="126" t="s">
        <v>558</v>
      </c>
    </row>
    <row r="55" spans="2:8" ht="52.5" customHeight="1" x14ac:dyDescent="0.2">
      <c r="B55" s="127"/>
      <c r="C55" s="1299" t="s">
        <v>47</v>
      </c>
      <c r="D55" s="1299"/>
      <c r="E55" s="1300"/>
      <c r="F55" s="128">
        <v>607</v>
      </c>
      <c r="G55" s="128">
        <v>659</v>
      </c>
      <c r="H55" s="129">
        <v>505</v>
      </c>
    </row>
    <row r="56" spans="2:8" ht="52.5" customHeight="1" x14ac:dyDescent="0.2">
      <c r="B56" s="130"/>
      <c r="C56" s="1301" t="s">
        <v>48</v>
      </c>
      <c r="D56" s="1301"/>
      <c r="E56" s="1302"/>
      <c r="F56" s="131">
        <v>250</v>
      </c>
      <c r="G56" s="131">
        <v>200</v>
      </c>
      <c r="H56" s="132">
        <v>150</v>
      </c>
    </row>
    <row r="57" spans="2:8" ht="53.25" customHeight="1" x14ac:dyDescent="0.2">
      <c r="B57" s="130"/>
      <c r="C57" s="1303" t="s">
        <v>49</v>
      </c>
      <c r="D57" s="1303"/>
      <c r="E57" s="1304"/>
      <c r="F57" s="133">
        <v>1855</v>
      </c>
      <c r="G57" s="133">
        <v>1575</v>
      </c>
      <c r="H57" s="134">
        <v>1246</v>
      </c>
    </row>
    <row r="58" spans="2:8" ht="45.75" customHeight="1" x14ac:dyDescent="0.2">
      <c r="B58" s="135"/>
      <c r="C58" s="1291" t="s">
        <v>576</v>
      </c>
      <c r="D58" s="1292"/>
      <c r="E58" s="1293"/>
      <c r="F58" s="136">
        <v>1016</v>
      </c>
      <c r="G58" s="136">
        <v>748</v>
      </c>
      <c r="H58" s="137">
        <v>619</v>
      </c>
    </row>
    <row r="59" spans="2:8" ht="45.75" customHeight="1" x14ac:dyDescent="0.2">
      <c r="B59" s="135"/>
      <c r="C59" s="1291" t="s">
        <v>577</v>
      </c>
      <c r="D59" s="1292"/>
      <c r="E59" s="1293"/>
      <c r="F59" s="136">
        <v>200</v>
      </c>
      <c r="G59" s="136">
        <v>300</v>
      </c>
      <c r="H59" s="137">
        <v>300</v>
      </c>
    </row>
    <row r="60" spans="2:8" ht="45.75" customHeight="1" x14ac:dyDescent="0.2">
      <c r="B60" s="135"/>
      <c r="C60" s="1291" t="s">
        <v>578</v>
      </c>
      <c r="D60" s="1292"/>
      <c r="E60" s="1293"/>
      <c r="F60" s="136">
        <v>220</v>
      </c>
      <c r="G60" s="136">
        <v>220</v>
      </c>
      <c r="H60" s="137">
        <v>164</v>
      </c>
    </row>
    <row r="61" spans="2:8" ht="45.75" customHeight="1" x14ac:dyDescent="0.2">
      <c r="B61" s="135"/>
      <c r="C61" s="1291" t="s">
        <v>579</v>
      </c>
      <c r="D61" s="1292"/>
      <c r="E61" s="1293"/>
      <c r="F61" s="136">
        <v>100</v>
      </c>
      <c r="G61" s="136">
        <v>100</v>
      </c>
      <c r="H61" s="137">
        <v>100</v>
      </c>
    </row>
    <row r="62" spans="2:8" ht="45.75" customHeight="1" thickBot="1" x14ac:dyDescent="0.25">
      <c r="B62" s="138"/>
      <c r="C62" s="1294" t="s">
        <v>580</v>
      </c>
      <c r="D62" s="1295"/>
      <c r="E62" s="1296"/>
      <c r="F62" s="139">
        <v>25</v>
      </c>
      <c r="G62" s="139">
        <v>25</v>
      </c>
      <c r="H62" s="140">
        <v>25</v>
      </c>
    </row>
    <row r="63" spans="2:8" ht="52.5" customHeight="1" thickBot="1" x14ac:dyDescent="0.25">
      <c r="B63" s="141"/>
      <c r="C63" s="1297" t="s">
        <v>50</v>
      </c>
      <c r="D63" s="1297"/>
      <c r="E63" s="1298"/>
      <c r="F63" s="142">
        <v>2712</v>
      </c>
      <c r="G63" s="142">
        <v>2434</v>
      </c>
      <c r="H63" s="143">
        <v>1900</v>
      </c>
    </row>
    <row r="64" spans="2:8" ht="15" customHeight="1" x14ac:dyDescent="0.2"/>
  </sheetData>
  <sheetProtection algorithmName="SHA-512" hashValue="qRiGbJdMjpcUtoUwTCFLO+oP1CzqiOXj8j0IZx3bwMtWh/iUC0yAv1Dg1tfmkORgiLy0gOwxYTIjZ/1DwgTUiw==" saltValue="4QYFXnUTKDm7gWikPt6u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DC08E-948D-42F4-AE01-7F01817F60EE}">
  <sheetPr>
    <pageSetUpPr fitToPage="1"/>
  </sheetPr>
  <dimension ref="A1:WZM160"/>
  <sheetViews>
    <sheetView showGridLines="0" topLeftCell="A58" zoomScaleNormal="100" zoomScaleSheetLayoutView="55" workbookViewId="0">
      <selection activeCell="AN70" sqref="AN70"/>
    </sheetView>
  </sheetViews>
  <sheetFormatPr defaultColWidth="0" defaultRowHeight="0" customHeight="1" zeroHeight="1" x14ac:dyDescent="0.2"/>
  <cols>
    <col min="1" max="1" width="6.33203125" style="390" customWidth="1"/>
    <col min="2" max="107" width="2.44140625" style="390" customWidth="1"/>
    <col min="108" max="108" width="6.109375" style="398" customWidth="1"/>
    <col min="109" max="109" width="5.88671875" style="397" customWidth="1"/>
    <col min="110" max="110" width="19.109375" style="390" hidden="1"/>
    <col min="111" max="115" width="12.6640625" style="390" hidden="1"/>
    <col min="116" max="349" width="8.6640625" style="390" hidden="1"/>
    <col min="350" max="355" width="14.88671875" style="390" hidden="1"/>
    <col min="356" max="357" width="15.88671875" style="390" hidden="1"/>
    <col min="358" max="363" width="16.109375" style="390" hidden="1"/>
    <col min="364" max="364" width="6.109375" style="390" hidden="1"/>
    <col min="365" max="365" width="3" style="390" hidden="1"/>
    <col min="366" max="605" width="8.6640625" style="390" hidden="1"/>
    <col min="606" max="611" width="14.88671875" style="390" hidden="1"/>
    <col min="612" max="613" width="15.88671875" style="390" hidden="1"/>
    <col min="614" max="619" width="16.109375" style="390" hidden="1"/>
    <col min="620" max="620" width="6.109375" style="390" hidden="1"/>
    <col min="621" max="621" width="3" style="390" hidden="1"/>
    <col min="622" max="861" width="8.6640625" style="390" hidden="1"/>
    <col min="862" max="867" width="14.88671875" style="390" hidden="1"/>
    <col min="868" max="869" width="15.88671875" style="390" hidden="1"/>
    <col min="870" max="875" width="16.109375" style="390" hidden="1"/>
    <col min="876" max="876" width="6.109375" style="390" hidden="1"/>
    <col min="877" max="877" width="3" style="390" hidden="1"/>
    <col min="878" max="1117" width="8.6640625" style="390" hidden="1"/>
    <col min="1118" max="1123" width="14.88671875" style="390" hidden="1"/>
    <col min="1124" max="1125" width="15.88671875" style="390" hidden="1"/>
    <col min="1126" max="1131" width="16.109375" style="390" hidden="1"/>
    <col min="1132" max="1132" width="6.109375" style="390" hidden="1"/>
    <col min="1133" max="1133" width="3" style="390" hidden="1"/>
    <col min="1134" max="1373" width="8.6640625" style="390" hidden="1"/>
    <col min="1374" max="1379" width="14.88671875" style="390" hidden="1"/>
    <col min="1380" max="1381" width="15.88671875" style="390" hidden="1"/>
    <col min="1382" max="1387" width="16.109375" style="390" hidden="1"/>
    <col min="1388" max="1388" width="6.109375" style="390" hidden="1"/>
    <col min="1389" max="1389" width="3" style="390" hidden="1"/>
    <col min="1390" max="1629" width="8.6640625" style="390" hidden="1"/>
    <col min="1630" max="1635" width="14.88671875" style="390" hidden="1"/>
    <col min="1636" max="1637" width="15.88671875" style="390" hidden="1"/>
    <col min="1638" max="1643" width="16.109375" style="390" hidden="1"/>
    <col min="1644" max="1644" width="6.109375" style="390" hidden="1"/>
    <col min="1645" max="1645" width="3" style="390" hidden="1"/>
    <col min="1646" max="1885" width="8.6640625" style="390" hidden="1"/>
    <col min="1886" max="1891" width="14.88671875" style="390" hidden="1"/>
    <col min="1892" max="1893" width="15.88671875" style="390" hidden="1"/>
    <col min="1894" max="1899" width="16.109375" style="390" hidden="1"/>
    <col min="1900" max="1900" width="6.109375" style="390" hidden="1"/>
    <col min="1901" max="1901" width="3" style="390" hidden="1"/>
    <col min="1902" max="2141" width="8.6640625" style="390" hidden="1"/>
    <col min="2142" max="2147" width="14.88671875" style="390" hidden="1"/>
    <col min="2148" max="2149" width="15.88671875" style="390" hidden="1"/>
    <col min="2150" max="2155" width="16.109375" style="390" hidden="1"/>
    <col min="2156" max="2156" width="6.109375" style="390" hidden="1"/>
    <col min="2157" max="2157" width="3" style="390" hidden="1"/>
    <col min="2158" max="2397" width="8.6640625" style="390" hidden="1"/>
    <col min="2398" max="2403" width="14.88671875" style="390" hidden="1"/>
    <col min="2404" max="2405" width="15.88671875" style="390" hidden="1"/>
    <col min="2406" max="2411" width="16.109375" style="390" hidden="1"/>
    <col min="2412" max="2412" width="6.109375" style="390" hidden="1"/>
    <col min="2413" max="2413" width="3" style="390" hidden="1"/>
    <col min="2414" max="2653" width="8.6640625" style="390" hidden="1"/>
    <col min="2654" max="2659" width="14.88671875" style="390" hidden="1"/>
    <col min="2660" max="2661" width="15.88671875" style="390" hidden="1"/>
    <col min="2662" max="2667" width="16.109375" style="390" hidden="1"/>
    <col min="2668" max="2668" width="6.109375" style="390" hidden="1"/>
    <col min="2669" max="2669" width="3" style="390" hidden="1"/>
    <col min="2670" max="2909" width="8.6640625" style="390" hidden="1"/>
    <col min="2910" max="2915" width="14.88671875" style="390" hidden="1"/>
    <col min="2916" max="2917" width="15.88671875" style="390" hidden="1"/>
    <col min="2918" max="2923" width="16.109375" style="390" hidden="1"/>
    <col min="2924" max="2924" width="6.109375" style="390" hidden="1"/>
    <col min="2925" max="2925" width="3" style="390" hidden="1"/>
    <col min="2926" max="3165" width="8.6640625" style="390" hidden="1"/>
    <col min="3166" max="3171" width="14.88671875" style="390" hidden="1"/>
    <col min="3172" max="3173" width="15.88671875" style="390" hidden="1"/>
    <col min="3174" max="3179" width="16.109375" style="390" hidden="1"/>
    <col min="3180" max="3180" width="6.109375" style="390" hidden="1"/>
    <col min="3181" max="3181" width="3" style="390" hidden="1"/>
    <col min="3182" max="3421" width="8.6640625" style="390" hidden="1"/>
    <col min="3422" max="3427" width="14.88671875" style="390" hidden="1"/>
    <col min="3428" max="3429" width="15.88671875" style="390" hidden="1"/>
    <col min="3430" max="3435" width="16.109375" style="390" hidden="1"/>
    <col min="3436" max="3436" width="6.109375" style="390" hidden="1"/>
    <col min="3437" max="3437" width="3" style="390" hidden="1"/>
    <col min="3438" max="3677" width="8.6640625" style="390" hidden="1"/>
    <col min="3678" max="3683" width="14.88671875" style="390" hidden="1"/>
    <col min="3684" max="3685" width="15.88671875" style="390" hidden="1"/>
    <col min="3686" max="3691" width="16.109375" style="390" hidden="1"/>
    <col min="3692" max="3692" width="6.109375" style="390" hidden="1"/>
    <col min="3693" max="3693" width="3" style="390" hidden="1"/>
    <col min="3694" max="3933" width="8.6640625" style="390" hidden="1"/>
    <col min="3934" max="3939" width="14.88671875" style="390" hidden="1"/>
    <col min="3940" max="3941" width="15.88671875" style="390" hidden="1"/>
    <col min="3942" max="3947" width="16.109375" style="390" hidden="1"/>
    <col min="3948" max="3948" width="6.109375" style="390" hidden="1"/>
    <col min="3949" max="3949" width="3" style="390" hidden="1"/>
    <col min="3950" max="4189" width="8.6640625" style="390" hidden="1"/>
    <col min="4190" max="4195" width="14.88671875" style="390" hidden="1"/>
    <col min="4196" max="4197" width="15.88671875" style="390" hidden="1"/>
    <col min="4198" max="4203" width="16.109375" style="390" hidden="1"/>
    <col min="4204" max="4204" width="6.109375" style="390" hidden="1"/>
    <col min="4205" max="4205" width="3" style="390" hidden="1"/>
    <col min="4206" max="4445" width="8.6640625" style="390" hidden="1"/>
    <col min="4446" max="4451" width="14.88671875" style="390" hidden="1"/>
    <col min="4452" max="4453" width="15.88671875" style="390" hidden="1"/>
    <col min="4454" max="4459" width="16.109375" style="390" hidden="1"/>
    <col min="4460" max="4460" width="6.109375" style="390" hidden="1"/>
    <col min="4461" max="4461" width="3" style="390" hidden="1"/>
    <col min="4462" max="4701" width="8.6640625" style="390" hidden="1"/>
    <col min="4702" max="4707" width="14.88671875" style="390" hidden="1"/>
    <col min="4708" max="4709" width="15.88671875" style="390" hidden="1"/>
    <col min="4710" max="4715" width="16.109375" style="390" hidden="1"/>
    <col min="4716" max="4716" width="6.109375" style="390" hidden="1"/>
    <col min="4717" max="4717" width="3" style="390" hidden="1"/>
    <col min="4718" max="4957" width="8.6640625" style="390" hidden="1"/>
    <col min="4958" max="4963" width="14.88671875" style="390" hidden="1"/>
    <col min="4964" max="4965" width="15.88671875" style="390" hidden="1"/>
    <col min="4966" max="4971" width="16.109375" style="390" hidden="1"/>
    <col min="4972" max="4972" width="6.109375" style="390" hidden="1"/>
    <col min="4973" max="4973" width="3" style="390" hidden="1"/>
    <col min="4974" max="5213" width="8.6640625" style="390" hidden="1"/>
    <col min="5214" max="5219" width="14.88671875" style="390" hidden="1"/>
    <col min="5220" max="5221" width="15.88671875" style="390" hidden="1"/>
    <col min="5222" max="5227" width="16.109375" style="390" hidden="1"/>
    <col min="5228" max="5228" width="6.109375" style="390" hidden="1"/>
    <col min="5229" max="5229" width="3" style="390" hidden="1"/>
    <col min="5230" max="5469" width="8.6640625" style="390" hidden="1"/>
    <col min="5470" max="5475" width="14.88671875" style="390" hidden="1"/>
    <col min="5476" max="5477" width="15.88671875" style="390" hidden="1"/>
    <col min="5478" max="5483" width="16.109375" style="390" hidden="1"/>
    <col min="5484" max="5484" width="6.109375" style="390" hidden="1"/>
    <col min="5485" max="5485" width="3" style="390" hidden="1"/>
    <col min="5486" max="5725" width="8.6640625" style="390" hidden="1"/>
    <col min="5726" max="5731" width="14.88671875" style="390" hidden="1"/>
    <col min="5732" max="5733" width="15.88671875" style="390" hidden="1"/>
    <col min="5734" max="5739" width="16.109375" style="390" hidden="1"/>
    <col min="5740" max="5740" width="6.109375" style="390" hidden="1"/>
    <col min="5741" max="5741" width="3" style="390" hidden="1"/>
    <col min="5742" max="5981" width="8.6640625" style="390" hidden="1"/>
    <col min="5982" max="5987" width="14.88671875" style="390" hidden="1"/>
    <col min="5988" max="5989" width="15.88671875" style="390" hidden="1"/>
    <col min="5990" max="5995" width="16.109375" style="390" hidden="1"/>
    <col min="5996" max="5996" width="6.109375" style="390" hidden="1"/>
    <col min="5997" max="5997" width="3" style="390" hidden="1"/>
    <col min="5998" max="6237" width="8.6640625" style="390" hidden="1"/>
    <col min="6238" max="6243" width="14.88671875" style="390" hidden="1"/>
    <col min="6244" max="6245" width="15.88671875" style="390" hidden="1"/>
    <col min="6246" max="6251" width="16.109375" style="390" hidden="1"/>
    <col min="6252" max="6252" width="6.109375" style="390" hidden="1"/>
    <col min="6253" max="6253" width="3" style="390" hidden="1"/>
    <col min="6254" max="6493" width="8.6640625" style="390" hidden="1"/>
    <col min="6494" max="6499" width="14.88671875" style="390" hidden="1"/>
    <col min="6500" max="6501" width="15.88671875" style="390" hidden="1"/>
    <col min="6502" max="6507" width="16.109375" style="390" hidden="1"/>
    <col min="6508" max="6508" width="6.109375" style="390" hidden="1"/>
    <col min="6509" max="6509" width="3" style="390" hidden="1"/>
    <col min="6510" max="6749" width="8.6640625" style="390" hidden="1"/>
    <col min="6750" max="6755" width="14.88671875" style="390" hidden="1"/>
    <col min="6756" max="6757" width="15.88671875" style="390" hidden="1"/>
    <col min="6758" max="6763" width="16.109375" style="390" hidden="1"/>
    <col min="6764" max="6764" width="6.109375" style="390" hidden="1"/>
    <col min="6765" max="6765" width="3" style="390" hidden="1"/>
    <col min="6766" max="7005" width="8.6640625" style="390" hidden="1"/>
    <col min="7006" max="7011" width="14.88671875" style="390" hidden="1"/>
    <col min="7012" max="7013" width="15.88671875" style="390" hidden="1"/>
    <col min="7014" max="7019" width="16.109375" style="390" hidden="1"/>
    <col min="7020" max="7020" width="6.109375" style="390" hidden="1"/>
    <col min="7021" max="7021" width="3" style="390" hidden="1"/>
    <col min="7022" max="7261" width="8.6640625" style="390" hidden="1"/>
    <col min="7262" max="7267" width="14.88671875" style="390" hidden="1"/>
    <col min="7268" max="7269" width="15.88671875" style="390" hidden="1"/>
    <col min="7270" max="7275" width="16.109375" style="390" hidden="1"/>
    <col min="7276" max="7276" width="6.109375" style="390" hidden="1"/>
    <col min="7277" max="7277" width="3" style="390" hidden="1"/>
    <col min="7278" max="7517" width="8.6640625" style="390" hidden="1"/>
    <col min="7518" max="7523" width="14.88671875" style="390" hidden="1"/>
    <col min="7524" max="7525" width="15.88671875" style="390" hidden="1"/>
    <col min="7526" max="7531" width="16.109375" style="390" hidden="1"/>
    <col min="7532" max="7532" width="6.109375" style="390" hidden="1"/>
    <col min="7533" max="7533" width="3" style="390" hidden="1"/>
    <col min="7534" max="7773" width="8.6640625" style="390" hidden="1"/>
    <col min="7774" max="7779" width="14.88671875" style="390" hidden="1"/>
    <col min="7780" max="7781" width="15.88671875" style="390" hidden="1"/>
    <col min="7782" max="7787" width="16.109375" style="390" hidden="1"/>
    <col min="7788" max="7788" width="6.109375" style="390" hidden="1"/>
    <col min="7789" max="7789" width="3" style="390" hidden="1"/>
    <col min="7790" max="8029" width="8.6640625" style="390" hidden="1"/>
    <col min="8030" max="8035" width="14.88671875" style="390" hidden="1"/>
    <col min="8036" max="8037" width="15.88671875" style="390" hidden="1"/>
    <col min="8038" max="8043" width="16.109375" style="390" hidden="1"/>
    <col min="8044" max="8044" width="6.109375" style="390" hidden="1"/>
    <col min="8045" max="8045" width="3" style="390" hidden="1"/>
    <col min="8046" max="8285" width="8.6640625" style="390" hidden="1"/>
    <col min="8286" max="8291" width="14.88671875" style="390" hidden="1"/>
    <col min="8292" max="8293" width="15.88671875" style="390" hidden="1"/>
    <col min="8294" max="8299" width="16.109375" style="390" hidden="1"/>
    <col min="8300" max="8300" width="6.109375" style="390" hidden="1"/>
    <col min="8301" max="8301" width="3" style="390" hidden="1"/>
    <col min="8302" max="8541" width="8.6640625" style="390" hidden="1"/>
    <col min="8542" max="8547" width="14.88671875" style="390" hidden="1"/>
    <col min="8548" max="8549" width="15.88671875" style="390" hidden="1"/>
    <col min="8550" max="8555" width="16.109375" style="390" hidden="1"/>
    <col min="8556" max="8556" width="6.109375" style="390" hidden="1"/>
    <col min="8557" max="8557" width="3" style="390" hidden="1"/>
    <col min="8558" max="8797" width="8.6640625" style="390" hidden="1"/>
    <col min="8798" max="8803" width="14.88671875" style="390" hidden="1"/>
    <col min="8804" max="8805" width="15.88671875" style="390" hidden="1"/>
    <col min="8806" max="8811" width="16.109375" style="390" hidden="1"/>
    <col min="8812" max="8812" width="6.109375" style="390" hidden="1"/>
    <col min="8813" max="8813" width="3" style="390" hidden="1"/>
    <col min="8814" max="9053" width="8.6640625" style="390" hidden="1"/>
    <col min="9054" max="9059" width="14.88671875" style="390" hidden="1"/>
    <col min="9060" max="9061" width="15.88671875" style="390" hidden="1"/>
    <col min="9062" max="9067" width="16.109375" style="390" hidden="1"/>
    <col min="9068" max="9068" width="6.109375" style="390" hidden="1"/>
    <col min="9069" max="9069" width="3" style="390" hidden="1"/>
    <col min="9070" max="9309" width="8.6640625" style="390" hidden="1"/>
    <col min="9310" max="9315" width="14.88671875" style="390" hidden="1"/>
    <col min="9316" max="9317" width="15.88671875" style="390" hidden="1"/>
    <col min="9318" max="9323" width="16.109375" style="390" hidden="1"/>
    <col min="9324" max="9324" width="6.109375" style="390" hidden="1"/>
    <col min="9325" max="9325" width="3" style="390" hidden="1"/>
    <col min="9326" max="9565" width="8.6640625" style="390" hidden="1"/>
    <col min="9566" max="9571" width="14.88671875" style="390" hidden="1"/>
    <col min="9572" max="9573" width="15.88671875" style="390" hidden="1"/>
    <col min="9574" max="9579" width="16.109375" style="390" hidden="1"/>
    <col min="9580" max="9580" width="6.109375" style="390" hidden="1"/>
    <col min="9581" max="9581" width="3" style="390" hidden="1"/>
    <col min="9582" max="9821" width="8.6640625" style="390" hidden="1"/>
    <col min="9822" max="9827" width="14.88671875" style="390" hidden="1"/>
    <col min="9828" max="9829" width="15.88671875" style="390" hidden="1"/>
    <col min="9830" max="9835" width="16.109375" style="390" hidden="1"/>
    <col min="9836" max="9836" width="6.109375" style="390" hidden="1"/>
    <col min="9837" max="9837" width="3" style="390" hidden="1"/>
    <col min="9838" max="10077" width="8.6640625" style="390" hidden="1"/>
    <col min="10078" max="10083" width="14.88671875" style="390" hidden="1"/>
    <col min="10084" max="10085" width="15.88671875" style="390" hidden="1"/>
    <col min="10086" max="10091" width="16.109375" style="390" hidden="1"/>
    <col min="10092" max="10092" width="6.109375" style="390" hidden="1"/>
    <col min="10093" max="10093" width="3" style="390" hidden="1"/>
    <col min="10094" max="10333" width="8.6640625" style="390" hidden="1"/>
    <col min="10334" max="10339" width="14.88671875" style="390" hidden="1"/>
    <col min="10340" max="10341" width="15.88671875" style="390" hidden="1"/>
    <col min="10342" max="10347" width="16.109375" style="390" hidden="1"/>
    <col min="10348" max="10348" width="6.109375" style="390" hidden="1"/>
    <col min="10349" max="10349" width="3" style="390" hidden="1"/>
    <col min="10350" max="10589" width="8.6640625" style="390" hidden="1"/>
    <col min="10590" max="10595" width="14.88671875" style="390" hidden="1"/>
    <col min="10596" max="10597" width="15.88671875" style="390" hidden="1"/>
    <col min="10598" max="10603" width="16.109375" style="390" hidden="1"/>
    <col min="10604" max="10604" width="6.109375" style="390" hidden="1"/>
    <col min="10605" max="10605" width="3" style="390" hidden="1"/>
    <col min="10606" max="10845" width="8.6640625" style="390" hidden="1"/>
    <col min="10846" max="10851" width="14.88671875" style="390" hidden="1"/>
    <col min="10852" max="10853" width="15.88671875" style="390" hidden="1"/>
    <col min="10854" max="10859" width="16.109375" style="390" hidden="1"/>
    <col min="10860" max="10860" width="6.109375" style="390" hidden="1"/>
    <col min="10861" max="10861" width="3" style="390" hidden="1"/>
    <col min="10862" max="11101" width="8.6640625" style="390" hidden="1"/>
    <col min="11102" max="11107" width="14.88671875" style="390" hidden="1"/>
    <col min="11108" max="11109" width="15.88671875" style="390" hidden="1"/>
    <col min="11110" max="11115" width="16.109375" style="390" hidden="1"/>
    <col min="11116" max="11116" width="6.109375" style="390" hidden="1"/>
    <col min="11117" max="11117" width="3" style="390" hidden="1"/>
    <col min="11118" max="11357" width="8.6640625" style="390" hidden="1"/>
    <col min="11358" max="11363" width="14.88671875" style="390" hidden="1"/>
    <col min="11364" max="11365" width="15.88671875" style="390" hidden="1"/>
    <col min="11366" max="11371" width="16.109375" style="390" hidden="1"/>
    <col min="11372" max="11372" width="6.109375" style="390" hidden="1"/>
    <col min="11373" max="11373" width="3" style="390" hidden="1"/>
    <col min="11374" max="11613" width="8.6640625" style="390" hidden="1"/>
    <col min="11614" max="11619" width="14.88671875" style="390" hidden="1"/>
    <col min="11620" max="11621" width="15.88671875" style="390" hidden="1"/>
    <col min="11622" max="11627" width="16.109375" style="390" hidden="1"/>
    <col min="11628" max="11628" width="6.109375" style="390" hidden="1"/>
    <col min="11629" max="11629" width="3" style="390" hidden="1"/>
    <col min="11630" max="11869" width="8.6640625" style="390" hidden="1"/>
    <col min="11870" max="11875" width="14.88671875" style="390" hidden="1"/>
    <col min="11876" max="11877" width="15.88671875" style="390" hidden="1"/>
    <col min="11878" max="11883" width="16.109375" style="390" hidden="1"/>
    <col min="11884" max="11884" width="6.109375" style="390" hidden="1"/>
    <col min="11885" max="11885" width="3" style="390" hidden="1"/>
    <col min="11886" max="12125" width="8.6640625" style="390" hidden="1"/>
    <col min="12126" max="12131" width="14.88671875" style="390" hidden="1"/>
    <col min="12132" max="12133" width="15.88671875" style="390" hidden="1"/>
    <col min="12134" max="12139" width="16.109375" style="390" hidden="1"/>
    <col min="12140" max="12140" width="6.109375" style="390" hidden="1"/>
    <col min="12141" max="12141" width="3" style="390" hidden="1"/>
    <col min="12142" max="12381" width="8.6640625" style="390" hidden="1"/>
    <col min="12382" max="12387" width="14.88671875" style="390" hidden="1"/>
    <col min="12388" max="12389" width="15.88671875" style="390" hidden="1"/>
    <col min="12390" max="12395" width="16.109375" style="390" hidden="1"/>
    <col min="12396" max="12396" width="6.109375" style="390" hidden="1"/>
    <col min="12397" max="12397" width="3" style="390" hidden="1"/>
    <col min="12398" max="12637" width="8.6640625" style="390" hidden="1"/>
    <col min="12638" max="12643" width="14.88671875" style="390" hidden="1"/>
    <col min="12644" max="12645" width="15.88671875" style="390" hidden="1"/>
    <col min="12646" max="12651" width="16.109375" style="390" hidden="1"/>
    <col min="12652" max="12652" width="6.109375" style="390" hidden="1"/>
    <col min="12653" max="12653" width="3" style="390" hidden="1"/>
    <col min="12654" max="12893" width="8.6640625" style="390" hidden="1"/>
    <col min="12894" max="12899" width="14.88671875" style="390" hidden="1"/>
    <col min="12900" max="12901" width="15.88671875" style="390" hidden="1"/>
    <col min="12902" max="12907" width="16.109375" style="390" hidden="1"/>
    <col min="12908" max="12908" width="6.109375" style="390" hidden="1"/>
    <col min="12909" max="12909" width="3" style="390" hidden="1"/>
    <col min="12910" max="13149" width="8.6640625" style="390" hidden="1"/>
    <col min="13150" max="13155" width="14.88671875" style="390" hidden="1"/>
    <col min="13156" max="13157" width="15.88671875" style="390" hidden="1"/>
    <col min="13158" max="13163" width="16.109375" style="390" hidden="1"/>
    <col min="13164" max="13164" width="6.109375" style="390" hidden="1"/>
    <col min="13165" max="13165" width="3" style="390" hidden="1"/>
    <col min="13166" max="13405" width="8.6640625" style="390" hidden="1"/>
    <col min="13406" max="13411" width="14.88671875" style="390" hidden="1"/>
    <col min="13412" max="13413" width="15.88671875" style="390" hidden="1"/>
    <col min="13414" max="13419" width="16.109375" style="390" hidden="1"/>
    <col min="13420" max="13420" width="6.109375" style="390" hidden="1"/>
    <col min="13421" max="13421" width="3" style="390" hidden="1"/>
    <col min="13422" max="13661" width="8.6640625" style="390" hidden="1"/>
    <col min="13662" max="13667" width="14.88671875" style="390" hidden="1"/>
    <col min="13668" max="13669" width="15.88671875" style="390" hidden="1"/>
    <col min="13670" max="13675" width="16.109375" style="390" hidden="1"/>
    <col min="13676" max="13676" width="6.109375" style="390" hidden="1"/>
    <col min="13677" max="13677" width="3" style="390" hidden="1"/>
    <col min="13678" max="13917" width="8.6640625" style="390" hidden="1"/>
    <col min="13918" max="13923" width="14.88671875" style="390" hidden="1"/>
    <col min="13924" max="13925" width="15.88671875" style="390" hidden="1"/>
    <col min="13926" max="13931" width="16.109375" style="390" hidden="1"/>
    <col min="13932" max="13932" width="6.109375" style="390" hidden="1"/>
    <col min="13933" max="13933" width="3" style="390" hidden="1"/>
    <col min="13934" max="14173" width="8.6640625" style="390" hidden="1"/>
    <col min="14174" max="14179" width="14.88671875" style="390" hidden="1"/>
    <col min="14180" max="14181" width="15.88671875" style="390" hidden="1"/>
    <col min="14182" max="14187" width="16.109375" style="390" hidden="1"/>
    <col min="14188" max="14188" width="6.109375" style="390" hidden="1"/>
    <col min="14189" max="14189" width="3" style="390" hidden="1"/>
    <col min="14190" max="14429" width="8.6640625" style="390" hidden="1"/>
    <col min="14430" max="14435" width="14.88671875" style="390" hidden="1"/>
    <col min="14436" max="14437" width="15.88671875" style="390" hidden="1"/>
    <col min="14438" max="14443" width="16.109375" style="390" hidden="1"/>
    <col min="14444" max="14444" width="6.109375" style="390" hidden="1"/>
    <col min="14445" max="14445" width="3" style="390" hidden="1"/>
    <col min="14446" max="14685" width="8.6640625" style="390" hidden="1"/>
    <col min="14686" max="14691" width="14.88671875" style="390" hidden="1"/>
    <col min="14692" max="14693" width="15.88671875" style="390" hidden="1"/>
    <col min="14694" max="14699" width="16.109375" style="390" hidden="1"/>
    <col min="14700" max="14700" width="6.109375" style="390" hidden="1"/>
    <col min="14701" max="14701" width="3" style="390" hidden="1"/>
    <col min="14702" max="14941" width="8.6640625" style="390" hidden="1"/>
    <col min="14942" max="14947" width="14.88671875" style="390" hidden="1"/>
    <col min="14948" max="14949" width="15.88671875" style="390" hidden="1"/>
    <col min="14950" max="14955" width="16.109375" style="390" hidden="1"/>
    <col min="14956" max="14956" width="6.109375" style="390" hidden="1"/>
    <col min="14957" max="14957" width="3" style="390" hidden="1"/>
    <col min="14958" max="15197" width="8.6640625" style="390" hidden="1"/>
    <col min="15198" max="15203" width="14.88671875" style="390" hidden="1"/>
    <col min="15204" max="15205" width="15.88671875" style="390" hidden="1"/>
    <col min="15206" max="15211" width="16.109375" style="390" hidden="1"/>
    <col min="15212" max="15212" width="6.109375" style="390" hidden="1"/>
    <col min="15213" max="15213" width="3" style="390" hidden="1"/>
    <col min="15214" max="15453" width="8.6640625" style="390" hidden="1"/>
    <col min="15454" max="15459" width="14.88671875" style="390" hidden="1"/>
    <col min="15460" max="15461" width="15.88671875" style="390" hidden="1"/>
    <col min="15462" max="15467" width="16.109375" style="390" hidden="1"/>
    <col min="15468" max="15468" width="6.109375" style="390" hidden="1"/>
    <col min="15469" max="15469" width="3" style="390" hidden="1"/>
    <col min="15470" max="15709" width="8.6640625" style="390" hidden="1"/>
    <col min="15710" max="15715" width="14.88671875" style="390" hidden="1"/>
    <col min="15716" max="15717" width="15.88671875" style="390" hidden="1"/>
    <col min="15718" max="15723" width="16.109375" style="390" hidden="1"/>
    <col min="15724" max="15724" width="6.109375" style="390" hidden="1"/>
    <col min="15725" max="15725" width="3" style="390" hidden="1"/>
    <col min="15726" max="15965" width="8.6640625" style="390" hidden="1"/>
    <col min="15966" max="15971" width="14.88671875" style="390" hidden="1"/>
    <col min="15972" max="15973" width="15.88671875" style="390" hidden="1"/>
    <col min="15974" max="15979" width="16.109375" style="390" hidden="1"/>
    <col min="15980" max="15980" width="6.109375" style="390" hidden="1"/>
    <col min="15981" max="15981" width="3" style="390" hidden="1"/>
    <col min="15982" max="16221" width="8.6640625" style="390" hidden="1"/>
    <col min="16222" max="16227" width="14.88671875" style="390" hidden="1"/>
    <col min="16228" max="16229" width="15.88671875" style="390" hidden="1"/>
    <col min="16230" max="16235" width="16.109375" style="390" hidden="1"/>
    <col min="16236" max="16236" width="6.109375" style="390" hidden="1"/>
    <col min="16237" max="16237" width="3" style="390" hidden="1"/>
    <col min="16238" max="16384" width="8.6640625" style="390" hidden="1"/>
  </cols>
  <sheetData>
    <row r="1" spans="1:143" ht="42.75" customHeight="1" x14ac:dyDescent="0.2">
      <c r="A1" s="388"/>
      <c r="B1" s="389"/>
      <c r="DD1" s="390"/>
      <c r="DE1" s="390"/>
    </row>
    <row r="2" spans="1:143" ht="25.5" customHeight="1" x14ac:dyDescent="0.2">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2">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ht="13.2" x14ac:dyDescent="0.2">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ht="13.2" x14ac:dyDescent="0.2">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ht="13.2" x14ac:dyDescent="0.2">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ht="13.2" x14ac:dyDescent="0.2">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ht="13.2" x14ac:dyDescent="0.2">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ht="13.2" x14ac:dyDescent="0.2">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ht="13.2" x14ac:dyDescent="0.2">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ht="13.2" x14ac:dyDescent="0.2">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2" x14ac:dyDescent="0.2">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ht="13.2" x14ac:dyDescent="0.2">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2" x14ac:dyDescent="0.2">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2" x14ac:dyDescent="0.2">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2" x14ac:dyDescent="0.2">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2" x14ac:dyDescent="0.2">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2" x14ac:dyDescent="0.2">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ht="13.2" x14ac:dyDescent="0.2">
      <c r="DD19" s="390"/>
      <c r="DE19" s="390"/>
    </row>
    <row r="20" spans="1:351" ht="13.2" x14ac:dyDescent="0.2">
      <c r="DD20" s="390"/>
      <c r="DE20" s="390"/>
    </row>
    <row r="21" spans="1:351" ht="16.2" x14ac:dyDescent="0.2">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6.2" x14ac:dyDescent="0.2">
      <c r="B22" s="397"/>
      <c r="MM22" s="396"/>
    </row>
    <row r="23" spans="1:351" ht="13.2" x14ac:dyDescent="0.2">
      <c r="B23" s="397"/>
    </row>
    <row r="24" spans="1:351" ht="13.2" x14ac:dyDescent="0.2">
      <c r="B24" s="397"/>
    </row>
    <row r="25" spans="1:351" ht="13.2" x14ac:dyDescent="0.2">
      <c r="B25" s="397"/>
    </row>
    <row r="26" spans="1:351" ht="13.2" x14ac:dyDescent="0.2">
      <c r="B26" s="397"/>
    </row>
    <row r="27" spans="1:351" ht="13.2" x14ac:dyDescent="0.2">
      <c r="B27" s="397"/>
    </row>
    <row r="28" spans="1:351" ht="13.2" x14ac:dyDescent="0.2">
      <c r="B28" s="397"/>
    </row>
    <row r="29" spans="1:351" ht="13.2" x14ac:dyDescent="0.2">
      <c r="B29" s="397"/>
    </row>
    <row r="30" spans="1:351" ht="13.2" x14ac:dyDescent="0.2">
      <c r="B30" s="397"/>
    </row>
    <row r="31" spans="1:351" ht="13.2" x14ac:dyDescent="0.2">
      <c r="B31" s="397"/>
    </row>
    <row r="32" spans="1:351" ht="13.2" x14ac:dyDescent="0.2">
      <c r="B32" s="397"/>
    </row>
    <row r="33" spans="2:109" ht="13.2" x14ac:dyDescent="0.2">
      <c r="B33" s="397"/>
    </row>
    <row r="34" spans="2:109" ht="13.2" x14ac:dyDescent="0.2">
      <c r="B34" s="397"/>
    </row>
    <row r="35" spans="2:109" ht="13.2" x14ac:dyDescent="0.2">
      <c r="B35" s="397"/>
    </row>
    <row r="36" spans="2:109" ht="13.2" x14ac:dyDescent="0.2">
      <c r="B36" s="397"/>
    </row>
    <row r="37" spans="2:109" ht="13.2" x14ac:dyDescent="0.2">
      <c r="B37" s="397"/>
    </row>
    <row r="38" spans="2:109" ht="13.2" x14ac:dyDescent="0.2">
      <c r="B38" s="397"/>
    </row>
    <row r="39" spans="2:109" ht="13.2" x14ac:dyDescent="0.2">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ht="13.2" x14ac:dyDescent="0.2">
      <c r="B40" s="402"/>
      <c r="DD40" s="402"/>
      <c r="DE40" s="390"/>
    </row>
    <row r="41" spans="2:109" ht="16.2" x14ac:dyDescent="0.2">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ht="13.2" x14ac:dyDescent="0.2">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2">
      <c r="B43" s="397"/>
      <c r="AN43" s="1317" t="s">
        <v>594</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ht="13.2" x14ac:dyDescent="0.2">
      <c r="B44" s="397"/>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ht="13.2" x14ac:dyDescent="0.2">
      <c r="B45" s="397"/>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ht="13.2" x14ac:dyDescent="0.2">
      <c r="B46" s="397"/>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ht="13.2" x14ac:dyDescent="0.2">
      <c r="B47" s="397"/>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ht="13.2" x14ac:dyDescent="0.2">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ht="13.2" x14ac:dyDescent="0.2">
      <c r="B49" s="397"/>
      <c r="AN49" s="390" t="s">
        <v>595</v>
      </c>
    </row>
    <row r="50" spans="1:109" ht="13.2" x14ac:dyDescent="0.2">
      <c r="B50" s="397"/>
      <c r="G50" s="1305"/>
      <c r="H50" s="1305"/>
      <c r="I50" s="1305"/>
      <c r="J50" s="1305"/>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08" t="s">
        <v>554</v>
      </c>
      <c r="BQ50" s="1308"/>
      <c r="BR50" s="1308"/>
      <c r="BS50" s="1308"/>
      <c r="BT50" s="1308"/>
      <c r="BU50" s="1308"/>
      <c r="BV50" s="1308"/>
      <c r="BW50" s="1308"/>
      <c r="BX50" s="1308" t="s">
        <v>555</v>
      </c>
      <c r="BY50" s="1308"/>
      <c r="BZ50" s="1308"/>
      <c r="CA50" s="1308"/>
      <c r="CB50" s="1308"/>
      <c r="CC50" s="1308"/>
      <c r="CD50" s="1308"/>
      <c r="CE50" s="1308"/>
      <c r="CF50" s="1308" t="s">
        <v>556</v>
      </c>
      <c r="CG50" s="1308"/>
      <c r="CH50" s="1308"/>
      <c r="CI50" s="1308"/>
      <c r="CJ50" s="1308"/>
      <c r="CK50" s="1308"/>
      <c r="CL50" s="1308"/>
      <c r="CM50" s="1308"/>
      <c r="CN50" s="1308" t="s">
        <v>557</v>
      </c>
      <c r="CO50" s="1308"/>
      <c r="CP50" s="1308"/>
      <c r="CQ50" s="1308"/>
      <c r="CR50" s="1308"/>
      <c r="CS50" s="1308"/>
      <c r="CT50" s="1308"/>
      <c r="CU50" s="1308"/>
      <c r="CV50" s="1308" t="s">
        <v>558</v>
      </c>
      <c r="CW50" s="1308"/>
      <c r="CX50" s="1308"/>
      <c r="CY50" s="1308"/>
      <c r="CZ50" s="1308"/>
      <c r="DA50" s="1308"/>
      <c r="DB50" s="1308"/>
      <c r="DC50" s="1308"/>
    </row>
    <row r="51" spans="1:109" ht="13.5" customHeight="1" x14ac:dyDescent="0.2">
      <c r="B51" s="397"/>
      <c r="G51" s="1316"/>
      <c r="H51" s="1316"/>
      <c r="I51" s="1326"/>
      <c r="J51" s="1326"/>
      <c r="K51" s="1310"/>
      <c r="L51" s="1310"/>
      <c r="M51" s="1310"/>
      <c r="N51" s="1310"/>
      <c r="AM51" s="406"/>
      <c r="AN51" s="1309" t="s">
        <v>596</v>
      </c>
      <c r="AO51" s="1309"/>
      <c r="AP51" s="1309"/>
      <c r="AQ51" s="1309"/>
      <c r="AR51" s="1309"/>
      <c r="AS51" s="1309"/>
      <c r="AT51" s="1309"/>
      <c r="AU51" s="1309"/>
      <c r="AV51" s="1309"/>
      <c r="AW51" s="1309"/>
      <c r="AX51" s="1309"/>
      <c r="AY51" s="1309"/>
      <c r="AZ51" s="1309"/>
      <c r="BA51" s="1309"/>
      <c r="BB51" s="1309" t="s">
        <v>597</v>
      </c>
      <c r="BC51" s="1309"/>
      <c r="BD51" s="1309"/>
      <c r="BE51" s="1309"/>
      <c r="BF51" s="1309"/>
      <c r="BG51" s="1309"/>
      <c r="BH51" s="1309"/>
      <c r="BI51" s="1309"/>
      <c r="BJ51" s="1309"/>
      <c r="BK51" s="1309"/>
      <c r="BL51" s="1309"/>
      <c r="BM51" s="1309"/>
      <c r="BN51" s="1309"/>
      <c r="BO51" s="1309"/>
      <c r="BP51" s="1307"/>
      <c r="BQ51" s="1307"/>
      <c r="BR51" s="1307"/>
      <c r="BS51" s="1307"/>
      <c r="BT51" s="1307"/>
      <c r="BU51" s="1307"/>
      <c r="BV51" s="1307"/>
      <c r="BW51" s="1307"/>
      <c r="BX51" s="1307"/>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ht="13.2" x14ac:dyDescent="0.2">
      <c r="B52" s="397"/>
      <c r="G52" s="1316"/>
      <c r="H52" s="1316"/>
      <c r="I52" s="1326"/>
      <c r="J52" s="1326"/>
      <c r="K52" s="1310"/>
      <c r="L52" s="1310"/>
      <c r="M52" s="1310"/>
      <c r="N52" s="1310"/>
      <c r="AM52" s="406"/>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ht="13.2" x14ac:dyDescent="0.2">
      <c r="A53" s="405"/>
      <c r="B53" s="397"/>
      <c r="G53" s="1316"/>
      <c r="H53" s="1316"/>
      <c r="I53" s="1305"/>
      <c r="J53" s="1305"/>
      <c r="K53" s="1310"/>
      <c r="L53" s="1310"/>
      <c r="M53" s="1310"/>
      <c r="N53" s="1310"/>
      <c r="AM53" s="406"/>
      <c r="AN53" s="1309"/>
      <c r="AO53" s="1309"/>
      <c r="AP53" s="1309"/>
      <c r="AQ53" s="1309"/>
      <c r="AR53" s="1309"/>
      <c r="AS53" s="1309"/>
      <c r="AT53" s="1309"/>
      <c r="AU53" s="1309"/>
      <c r="AV53" s="1309"/>
      <c r="AW53" s="1309"/>
      <c r="AX53" s="1309"/>
      <c r="AY53" s="1309"/>
      <c r="AZ53" s="1309"/>
      <c r="BA53" s="1309"/>
      <c r="BB53" s="1309" t="s">
        <v>598</v>
      </c>
      <c r="BC53" s="1309"/>
      <c r="BD53" s="1309"/>
      <c r="BE53" s="1309"/>
      <c r="BF53" s="1309"/>
      <c r="BG53" s="1309"/>
      <c r="BH53" s="1309"/>
      <c r="BI53" s="1309"/>
      <c r="BJ53" s="1309"/>
      <c r="BK53" s="1309"/>
      <c r="BL53" s="1309"/>
      <c r="BM53" s="1309"/>
      <c r="BN53" s="1309"/>
      <c r="BO53" s="1309"/>
      <c r="BP53" s="1307">
        <v>69.3</v>
      </c>
      <c r="BQ53" s="1307"/>
      <c r="BR53" s="1307"/>
      <c r="BS53" s="1307"/>
      <c r="BT53" s="1307"/>
      <c r="BU53" s="1307"/>
      <c r="BV53" s="1307"/>
      <c r="BW53" s="1307"/>
      <c r="BX53" s="1307">
        <v>70.5</v>
      </c>
      <c r="BY53" s="1307"/>
      <c r="BZ53" s="1307"/>
      <c r="CA53" s="1307"/>
      <c r="CB53" s="1307"/>
      <c r="CC53" s="1307"/>
      <c r="CD53" s="1307"/>
      <c r="CE53" s="1307"/>
      <c r="CF53" s="1307">
        <v>71</v>
      </c>
      <c r="CG53" s="1307"/>
      <c r="CH53" s="1307"/>
      <c r="CI53" s="1307"/>
      <c r="CJ53" s="1307"/>
      <c r="CK53" s="1307"/>
      <c r="CL53" s="1307"/>
      <c r="CM53" s="1307"/>
      <c r="CN53" s="1307">
        <v>72.3</v>
      </c>
      <c r="CO53" s="1307"/>
      <c r="CP53" s="1307"/>
      <c r="CQ53" s="1307"/>
      <c r="CR53" s="1307"/>
      <c r="CS53" s="1307"/>
      <c r="CT53" s="1307"/>
      <c r="CU53" s="1307"/>
      <c r="CV53" s="1307">
        <v>73.2</v>
      </c>
      <c r="CW53" s="1307"/>
      <c r="CX53" s="1307"/>
      <c r="CY53" s="1307"/>
      <c r="CZ53" s="1307"/>
      <c r="DA53" s="1307"/>
      <c r="DB53" s="1307"/>
      <c r="DC53" s="1307"/>
    </row>
    <row r="54" spans="1:109" ht="13.2" x14ac:dyDescent="0.2">
      <c r="A54" s="405"/>
      <c r="B54" s="397"/>
      <c r="G54" s="1316"/>
      <c r="H54" s="1316"/>
      <c r="I54" s="1305"/>
      <c r="J54" s="1305"/>
      <c r="K54" s="1310"/>
      <c r="L54" s="1310"/>
      <c r="M54" s="1310"/>
      <c r="N54" s="1310"/>
      <c r="AM54" s="406"/>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ht="13.2" x14ac:dyDescent="0.2">
      <c r="A55" s="405"/>
      <c r="B55" s="397"/>
      <c r="G55" s="1305"/>
      <c r="H55" s="1305"/>
      <c r="I55" s="1305"/>
      <c r="J55" s="1305"/>
      <c r="K55" s="1310"/>
      <c r="L55" s="1310"/>
      <c r="M55" s="1310"/>
      <c r="N55" s="1310"/>
      <c r="AN55" s="1308" t="s">
        <v>599</v>
      </c>
      <c r="AO55" s="1308"/>
      <c r="AP55" s="1308"/>
      <c r="AQ55" s="1308"/>
      <c r="AR55" s="1308"/>
      <c r="AS55" s="1308"/>
      <c r="AT55" s="1308"/>
      <c r="AU55" s="1308"/>
      <c r="AV55" s="1308"/>
      <c r="AW55" s="1308"/>
      <c r="AX55" s="1308"/>
      <c r="AY55" s="1308"/>
      <c r="AZ55" s="1308"/>
      <c r="BA55" s="1308"/>
      <c r="BB55" s="1309" t="s">
        <v>597</v>
      </c>
      <c r="BC55" s="1309"/>
      <c r="BD55" s="1309"/>
      <c r="BE55" s="1309"/>
      <c r="BF55" s="1309"/>
      <c r="BG55" s="1309"/>
      <c r="BH55" s="1309"/>
      <c r="BI55" s="1309"/>
      <c r="BJ55" s="1309"/>
      <c r="BK55" s="1309"/>
      <c r="BL55" s="1309"/>
      <c r="BM55" s="1309"/>
      <c r="BN55" s="1309"/>
      <c r="BO55" s="1309"/>
      <c r="BP55" s="1307">
        <v>0</v>
      </c>
      <c r="BQ55" s="1307"/>
      <c r="BR55" s="1307"/>
      <c r="BS55" s="1307"/>
      <c r="BT55" s="1307"/>
      <c r="BU55" s="1307"/>
      <c r="BV55" s="1307"/>
      <c r="BW55" s="1307"/>
      <c r="BX55" s="1307">
        <v>0</v>
      </c>
      <c r="BY55" s="1307"/>
      <c r="BZ55" s="1307"/>
      <c r="CA55" s="1307"/>
      <c r="CB55" s="1307"/>
      <c r="CC55" s="1307"/>
      <c r="CD55" s="1307"/>
      <c r="CE55" s="1307"/>
      <c r="CF55" s="1307">
        <v>0</v>
      </c>
      <c r="CG55" s="1307"/>
      <c r="CH55" s="1307"/>
      <c r="CI55" s="1307"/>
      <c r="CJ55" s="1307"/>
      <c r="CK55" s="1307"/>
      <c r="CL55" s="1307"/>
      <c r="CM55" s="1307"/>
      <c r="CN55" s="1307">
        <v>0</v>
      </c>
      <c r="CO55" s="1307"/>
      <c r="CP55" s="1307"/>
      <c r="CQ55" s="1307"/>
      <c r="CR55" s="1307"/>
      <c r="CS55" s="1307"/>
      <c r="CT55" s="1307"/>
      <c r="CU55" s="1307"/>
      <c r="CV55" s="1307">
        <v>0</v>
      </c>
      <c r="CW55" s="1307"/>
      <c r="CX55" s="1307"/>
      <c r="CY55" s="1307"/>
      <c r="CZ55" s="1307"/>
      <c r="DA55" s="1307"/>
      <c r="DB55" s="1307"/>
      <c r="DC55" s="1307"/>
    </row>
    <row r="56" spans="1:109" ht="13.2" x14ac:dyDescent="0.2">
      <c r="A56" s="405"/>
      <c r="B56" s="397"/>
      <c r="G56" s="1305"/>
      <c r="H56" s="1305"/>
      <c r="I56" s="1305"/>
      <c r="J56" s="1305"/>
      <c r="K56" s="1310"/>
      <c r="L56" s="1310"/>
      <c r="M56" s="1310"/>
      <c r="N56" s="1310"/>
      <c r="AN56" s="1308"/>
      <c r="AO56" s="1308"/>
      <c r="AP56" s="1308"/>
      <c r="AQ56" s="1308"/>
      <c r="AR56" s="1308"/>
      <c r="AS56" s="1308"/>
      <c r="AT56" s="1308"/>
      <c r="AU56" s="1308"/>
      <c r="AV56" s="1308"/>
      <c r="AW56" s="1308"/>
      <c r="AX56" s="1308"/>
      <c r="AY56" s="1308"/>
      <c r="AZ56" s="1308"/>
      <c r="BA56" s="1308"/>
      <c r="BB56" s="1309"/>
      <c r="BC56" s="1309"/>
      <c r="BD56" s="1309"/>
      <c r="BE56" s="1309"/>
      <c r="BF56" s="1309"/>
      <c r="BG56" s="1309"/>
      <c r="BH56" s="1309"/>
      <c r="BI56" s="1309"/>
      <c r="BJ56" s="1309"/>
      <c r="BK56" s="1309"/>
      <c r="BL56" s="1309"/>
      <c r="BM56" s="1309"/>
      <c r="BN56" s="1309"/>
      <c r="BO56" s="1309"/>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5" customFormat="1" ht="13.2" x14ac:dyDescent="0.2">
      <c r="B57" s="409"/>
      <c r="G57" s="1305"/>
      <c r="H57" s="1305"/>
      <c r="I57" s="1311"/>
      <c r="J57" s="1311"/>
      <c r="K57" s="1310"/>
      <c r="L57" s="1310"/>
      <c r="M57" s="1310"/>
      <c r="N57" s="1310"/>
      <c r="AM57" s="390"/>
      <c r="AN57" s="1308"/>
      <c r="AO57" s="1308"/>
      <c r="AP57" s="1308"/>
      <c r="AQ57" s="1308"/>
      <c r="AR57" s="1308"/>
      <c r="AS57" s="1308"/>
      <c r="AT57" s="1308"/>
      <c r="AU57" s="1308"/>
      <c r="AV57" s="1308"/>
      <c r="AW57" s="1308"/>
      <c r="AX57" s="1308"/>
      <c r="AY57" s="1308"/>
      <c r="AZ57" s="1308"/>
      <c r="BA57" s="1308"/>
      <c r="BB57" s="1309" t="s">
        <v>598</v>
      </c>
      <c r="BC57" s="1309"/>
      <c r="BD57" s="1309"/>
      <c r="BE57" s="1309"/>
      <c r="BF57" s="1309"/>
      <c r="BG57" s="1309"/>
      <c r="BH57" s="1309"/>
      <c r="BI57" s="1309"/>
      <c r="BJ57" s="1309"/>
      <c r="BK57" s="1309"/>
      <c r="BL57" s="1309"/>
      <c r="BM57" s="1309"/>
      <c r="BN57" s="1309"/>
      <c r="BO57" s="1309"/>
      <c r="BP57" s="1307">
        <v>56.3</v>
      </c>
      <c r="BQ57" s="1307"/>
      <c r="BR57" s="1307"/>
      <c r="BS57" s="1307"/>
      <c r="BT57" s="1307"/>
      <c r="BU57" s="1307"/>
      <c r="BV57" s="1307"/>
      <c r="BW57" s="1307"/>
      <c r="BX57" s="1307">
        <v>57.7</v>
      </c>
      <c r="BY57" s="1307"/>
      <c r="BZ57" s="1307"/>
      <c r="CA57" s="1307"/>
      <c r="CB57" s="1307"/>
      <c r="CC57" s="1307"/>
      <c r="CD57" s="1307"/>
      <c r="CE57" s="1307"/>
      <c r="CF57" s="1307">
        <v>58.9</v>
      </c>
      <c r="CG57" s="1307"/>
      <c r="CH57" s="1307"/>
      <c r="CI57" s="1307"/>
      <c r="CJ57" s="1307"/>
      <c r="CK57" s="1307"/>
      <c r="CL57" s="1307"/>
      <c r="CM57" s="1307"/>
      <c r="CN57" s="1307">
        <v>60</v>
      </c>
      <c r="CO57" s="1307"/>
      <c r="CP57" s="1307"/>
      <c r="CQ57" s="1307"/>
      <c r="CR57" s="1307"/>
      <c r="CS57" s="1307"/>
      <c r="CT57" s="1307"/>
      <c r="CU57" s="1307"/>
      <c r="CV57" s="1307">
        <v>60.9</v>
      </c>
      <c r="CW57" s="1307"/>
      <c r="CX57" s="1307"/>
      <c r="CY57" s="1307"/>
      <c r="CZ57" s="1307"/>
      <c r="DA57" s="1307"/>
      <c r="DB57" s="1307"/>
      <c r="DC57" s="1307"/>
      <c r="DD57" s="410"/>
      <c r="DE57" s="409"/>
    </row>
    <row r="58" spans="1:109" s="405" customFormat="1" ht="13.2" x14ac:dyDescent="0.2">
      <c r="A58" s="390"/>
      <c r="B58" s="409"/>
      <c r="G58" s="1305"/>
      <c r="H58" s="1305"/>
      <c r="I58" s="1311"/>
      <c r="J58" s="1311"/>
      <c r="K58" s="1310"/>
      <c r="L58" s="1310"/>
      <c r="M58" s="1310"/>
      <c r="N58" s="1310"/>
      <c r="AM58" s="390"/>
      <c r="AN58" s="1308"/>
      <c r="AO58" s="1308"/>
      <c r="AP58" s="1308"/>
      <c r="AQ58" s="1308"/>
      <c r="AR58" s="1308"/>
      <c r="AS58" s="1308"/>
      <c r="AT58" s="1308"/>
      <c r="AU58" s="1308"/>
      <c r="AV58" s="1308"/>
      <c r="AW58" s="1308"/>
      <c r="AX58" s="1308"/>
      <c r="AY58" s="1308"/>
      <c r="AZ58" s="1308"/>
      <c r="BA58" s="1308"/>
      <c r="BB58" s="1309"/>
      <c r="BC58" s="1309"/>
      <c r="BD58" s="1309"/>
      <c r="BE58" s="1309"/>
      <c r="BF58" s="1309"/>
      <c r="BG58" s="1309"/>
      <c r="BH58" s="1309"/>
      <c r="BI58" s="1309"/>
      <c r="BJ58" s="1309"/>
      <c r="BK58" s="1309"/>
      <c r="BL58" s="1309"/>
      <c r="BM58" s="1309"/>
      <c r="BN58" s="1309"/>
      <c r="BO58" s="1309"/>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10"/>
      <c r="DE58" s="409"/>
    </row>
    <row r="59" spans="1:109" s="405" customFormat="1" ht="13.2" x14ac:dyDescent="0.2">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ht="13.2" x14ac:dyDescent="0.2">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ht="13.2" x14ac:dyDescent="0.2">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ht="13.2" x14ac:dyDescent="0.2">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6.2" x14ac:dyDescent="0.2">
      <c r="B63" s="416" t="s">
        <v>600</v>
      </c>
    </row>
    <row r="64" spans="1:109" ht="13.2" x14ac:dyDescent="0.2">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ht="13.2" x14ac:dyDescent="0.2">
      <c r="B65" s="397"/>
      <c r="AN65" s="1317" t="s">
        <v>602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ht="13.2" x14ac:dyDescent="0.2">
      <c r="B66" s="397"/>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ht="13.2" x14ac:dyDescent="0.2">
      <c r="B67" s="397"/>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ht="13.2" x14ac:dyDescent="0.2">
      <c r="B68" s="397"/>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ht="13.2" x14ac:dyDescent="0.2">
      <c r="B69" s="397"/>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ht="13.2" x14ac:dyDescent="0.2">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ht="13.2" x14ac:dyDescent="0.2">
      <c r="B71" s="397"/>
      <c r="G71" s="422"/>
      <c r="I71" s="423"/>
      <c r="J71" s="420"/>
      <c r="K71" s="420"/>
      <c r="L71" s="421"/>
      <c r="M71" s="420"/>
      <c r="N71" s="421"/>
      <c r="AM71" s="422"/>
      <c r="AN71" s="390" t="s">
        <v>595</v>
      </c>
    </row>
    <row r="72" spans="2:107" ht="13.2" x14ac:dyDescent="0.2">
      <c r="B72" s="397"/>
      <c r="G72" s="1305"/>
      <c r="H72" s="1305"/>
      <c r="I72" s="1305"/>
      <c r="J72" s="1305"/>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08" t="s">
        <v>554</v>
      </c>
      <c r="BQ72" s="1308"/>
      <c r="BR72" s="1308"/>
      <c r="BS72" s="1308"/>
      <c r="BT72" s="1308"/>
      <c r="BU72" s="1308"/>
      <c r="BV72" s="1308"/>
      <c r="BW72" s="1308"/>
      <c r="BX72" s="1308" t="s">
        <v>555</v>
      </c>
      <c r="BY72" s="1308"/>
      <c r="BZ72" s="1308"/>
      <c r="CA72" s="1308"/>
      <c r="CB72" s="1308"/>
      <c r="CC72" s="1308"/>
      <c r="CD72" s="1308"/>
      <c r="CE72" s="1308"/>
      <c r="CF72" s="1308" t="s">
        <v>556</v>
      </c>
      <c r="CG72" s="1308"/>
      <c r="CH72" s="1308"/>
      <c r="CI72" s="1308"/>
      <c r="CJ72" s="1308"/>
      <c r="CK72" s="1308"/>
      <c r="CL72" s="1308"/>
      <c r="CM72" s="1308"/>
      <c r="CN72" s="1308" t="s">
        <v>557</v>
      </c>
      <c r="CO72" s="1308"/>
      <c r="CP72" s="1308"/>
      <c r="CQ72" s="1308"/>
      <c r="CR72" s="1308"/>
      <c r="CS72" s="1308"/>
      <c r="CT72" s="1308"/>
      <c r="CU72" s="1308"/>
      <c r="CV72" s="1308" t="s">
        <v>558</v>
      </c>
      <c r="CW72" s="1308"/>
      <c r="CX72" s="1308"/>
      <c r="CY72" s="1308"/>
      <c r="CZ72" s="1308"/>
      <c r="DA72" s="1308"/>
      <c r="DB72" s="1308"/>
      <c r="DC72" s="1308"/>
    </row>
    <row r="73" spans="2:107" ht="13.2" x14ac:dyDescent="0.2">
      <c r="B73" s="397"/>
      <c r="G73" s="1316"/>
      <c r="H73" s="1316"/>
      <c r="I73" s="1316"/>
      <c r="J73" s="1316"/>
      <c r="K73" s="1306"/>
      <c r="L73" s="1306"/>
      <c r="M73" s="1306"/>
      <c r="N73" s="1306"/>
      <c r="AM73" s="406"/>
      <c r="AN73" s="1309" t="s">
        <v>596</v>
      </c>
      <c r="AO73" s="1309"/>
      <c r="AP73" s="1309"/>
      <c r="AQ73" s="1309"/>
      <c r="AR73" s="1309"/>
      <c r="AS73" s="1309"/>
      <c r="AT73" s="1309"/>
      <c r="AU73" s="1309"/>
      <c r="AV73" s="1309"/>
      <c r="AW73" s="1309"/>
      <c r="AX73" s="1309"/>
      <c r="AY73" s="1309"/>
      <c r="AZ73" s="1309"/>
      <c r="BA73" s="1309"/>
      <c r="BB73" s="1309" t="s">
        <v>597</v>
      </c>
      <c r="BC73" s="1309"/>
      <c r="BD73" s="1309"/>
      <c r="BE73" s="1309"/>
      <c r="BF73" s="1309"/>
      <c r="BG73" s="1309"/>
      <c r="BH73" s="1309"/>
      <c r="BI73" s="1309"/>
      <c r="BJ73" s="1309"/>
      <c r="BK73" s="1309"/>
      <c r="BL73" s="1309"/>
      <c r="BM73" s="1309"/>
      <c r="BN73" s="1309"/>
      <c r="BO73" s="1309"/>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ht="13.2" x14ac:dyDescent="0.2">
      <c r="B74" s="397"/>
      <c r="G74" s="1316"/>
      <c r="H74" s="1316"/>
      <c r="I74" s="1316"/>
      <c r="J74" s="1316"/>
      <c r="K74" s="1306"/>
      <c r="L74" s="1306"/>
      <c r="M74" s="1306"/>
      <c r="N74" s="1306"/>
      <c r="AM74" s="406"/>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ht="13.2" x14ac:dyDescent="0.2">
      <c r="B75" s="397"/>
      <c r="G75" s="1316"/>
      <c r="H75" s="1316"/>
      <c r="I75" s="1305"/>
      <c r="J75" s="1305"/>
      <c r="K75" s="1310"/>
      <c r="L75" s="1310"/>
      <c r="M75" s="1310"/>
      <c r="N75" s="1310"/>
      <c r="AM75" s="406"/>
      <c r="AN75" s="1309"/>
      <c r="AO75" s="1309"/>
      <c r="AP75" s="1309"/>
      <c r="AQ75" s="1309"/>
      <c r="AR75" s="1309"/>
      <c r="AS75" s="1309"/>
      <c r="AT75" s="1309"/>
      <c r="AU75" s="1309"/>
      <c r="AV75" s="1309"/>
      <c r="AW75" s="1309"/>
      <c r="AX75" s="1309"/>
      <c r="AY75" s="1309"/>
      <c r="AZ75" s="1309"/>
      <c r="BA75" s="1309"/>
      <c r="BB75" s="1309" t="s">
        <v>601</v>
      </c>
      <c r="BC75" s="1309"/>
      <c r="BD75" s="1309"/>
      <c r="BE75" s="1309"/>
      <c r="BF75" s="1309"/>
      <c r="BG75" s="1309"/>
      <c r="BH75" s="1309"/>
      <c r="BI75" s="1309"/>
      <c r="BJ75" s="1309"/>
      <c r="BK75" s="1309"/>
      <c r="BL75" s="1309"/>
      <c r="BM75" s="1309"/>
      <c r="BN75" s="1309"/>
      <c r="BO75" s="1309"/>
      <c r="BP75" s="1307">
        <v>3.4</v>
      </c>
      <c r="BQ75" s="1307"/>
      <c r="BR75" s="1307"/>
      <c r="BS75" s="1307"/>
      <c r="BT75" s="1307"/>
      <c r="BU75" s="1307"/>
      <c r="BV75" s="1307"/>
      <c r="BW75" s="1307"/>
      <c r="BX75" s="1307">
        <v>3.9</v>
      </c>
      <c r="BY75" s="1307"/>
      <c r="BZ75" s="1307"/>
      <c r="CA75" s="1307"/>
      <c r="CB75" s="1307"/>
      <c r="CC75" s="1307"/>
      <c r="CD75" s="1307"/>
      <c r="CE75" s="1307"/>
      <c r="CF75" s="1307">
        <v>5.3</v>
      </c>
      <c r="CG75" s="1307"/>
      <c r="CH75" s="1307"/>
      <c r="CI75" s="1307"/>
      <c r="CJ75" s="1307"/>
      <c r="CK75" s="1307"/>
      <c r="CL75" s="1307"/>
      <c r="CM75" s="1307"/>
      <c r="CN75" s="1307">
        <v>6.8</v>
      </c>
      <c r="CO75" s="1307"/>
      <c r="CP75" s="1307"/>
      <c r="CQ75" s="1307"/>
      <c r="CR75" s="1307"/>
      <c r="CS75" s="1307"/>
      <c r="CT75" s="1307"/>
      <c r="CU75" s="1307"/>
      <c r="CV75" s="1307">
        <v>7.5</v>
      </c>
      <c r="CW75" s="1307"/>
      <c r="CX75" s="1307"/>
      <c r="CY75" s="1307"/>
      <c r="CZ75" s="1307"/>
      <c r="DA75" s="1307"/>
      <c r="DB75" s="1307"/>
      <c r="DC75" s="1307"/>
    </row>
    <row r="76" spans="2:107" ht="13.2" x14ac:dyDescent="0.2">
      <c r="B76" s="397"/>
      <c r="G76" s="1316"/>
      <c r="H76" s="1316"/>
      <c r="I76" s="1305"/>
      <c r="J76" s="1305"/>
      <c r="K76" s="1310"/>
      <c r="L76" s="1310"/>
      <c r="M76" s="1310"/>
      <c r="N76" s="1310"/>
      <c r="AM76" s="406"/>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ht="13.2" x14ac:dyDescent="0.2">
      <c r="B77" s="397"/>
      <c r="G77" s="1305"/>
      <c r="H77" s="1305"/>
      <c r="I77" s="1305"/>
      <c r="J77" s="1305"/>
      <c r="K77" s="1306"/>
      <c r="L77" s="1306"/>
      <c r="M77" s="1306"/>
      <c r="N77" s="1306"/>
      <c r="AN77" s="1308" t="s">
        <v>599</v>
      </c>
      <c r="AO77" s="1308"/>
      <c r="AP77" s="1308"/>
      <c r="AQ77" s="1308"/>
      <c r="AR77" s="1308"/>
      <c r="AS77" s="1308"/>
      <c r="AT77" s="1308"/>
      <c r="AU77" s="1308"/>
      <c r="AV77" s="1308"/>
      <c r="AW77" s="1308"/>
      <c r="AX77" s="1308"/>
      <c r="AY77" s="1308"/>
      <c r="AZ77" s="1308"/>
      <c r="BA77" s="1308"/>
      <c r="BB77" s="1309" t="s">
        <v>597</v>
      </c>
      <c r="BC77" s="1309"/>
      <c r="BD77" s="1309"/>
      <c r="BE77" s="1309"/>
      <c r="BF77" s="1309"/>
      <c r="BG77" s="1309"/>
      <c r="BH77" s="1309"/>
      <c r="BI77" s="1309"/>
      <c r="BJ77" s="1309"/>
      <c r="BK77" s="1309"/>
      <c r="BL77" s="1309"/>
      <c r="BM77" s="1309"/>
      <c r="BN77" s="1309"/>
      <c r="BO77" s="1309"/>
      <c r="BP77" s="1307">
        <v>0</v>
      </c>
      <c r="BQ77" s="1307"/>
      <c r="BR77" s="1307"/>
      <c r="BS77" s="1307"/>
      <c r="BT77" s="1307"/>
      <c r="BU77" s="1307"/>
      <c r="BV77" s="1307"/>
      <c r="BW77" s="1307"/>
      <c r="BX77" s="1307">
        <v>0</v>
      </c>
      <c r="BY77" s="1307"/>
      <c r="BZ77" s="1307"/>
      <c r="CA77" s="1307"/>
      <c r="CB77" s="1307"/>
      <c r="CC77" s="1307"/>
      <c r="CD77" s="1307"/>
      <c r="CE77" s="1307"/>
      <c r="CF77" s="1307">
        <v>0</v>
      </c>
      <c r="CG77" s="1307"/>
      <c r="CH77" s="1307"/>
      <c r="CI77" s="1307"/>
      <c r="CJ77" s="1307"/>
      <c r="CK77" s="1307"/>
      <c r="CL77" s="1307"/>
      <c r="CM77" s="1307"/>
      <c r="CN77" s="1307">
        <v>0</v>
      </c>
      <c r="CO77" s="1307"/>
      <c r="CP77" s="1307"/>
      <c r="CQ77" s="1307"/>
      <c r="CR77" s="1307"/>
      <c r="CS77" s="1307"/>
      <c r="CT77" s="1307"/>
      <c r="CU77" s="1307"/>
      <c r="CV77" s="1307">
        <v>0</v>
      </c>
      <c r="CW77" s="1307"/>
      <c r="CX77" s="1307"/>
      <c r="CY77" s="1307"/>
      <c r="CZ77" s="1307"/>
      <c r="DA77" s="1307"/>
      <c r="DB77" s="1307"/>
      <c r="DC77" s="1307"/>
    </row>
    <row r="78" spans="2:107" ht="13.2" x14ac:dyDescent="0.2">
      <c r="B78" s="397"/>
      <c r="G78" s="1305"/>
      <c r="H78" s="1305"/>
      <c r="I78" s="1305"/>
      <c r="J78" s="1305"/>
      <c r="K78" s="1306"/>
      <c r="L78" s="1306"/>
      <c r="M78" s="1306"/>
      <c r="N78" s="1306"/>
      <c r="AN78" s="1308"/>
      <c r="AO78" s="1308"/>
      <c r="AP78" s="1308"/>
      <c r="AQ78" s="1308"/>
      <c r="AR78" s="1308"/>
      <c r="AS78" s="1308"/>
      <c r="AT78" s="1308"/>
      <c r="AU78" s="1308"/>
      <c r="AV78" s="1308"/>
      <c r="AW78" s="1308"/>
      <c r="AX78" s="1308"/>
      <c r="AY78" s="1308"/>
      <c r="AZ78" s="1308"/>
      <c r="BA78" s="1308"/>
      <c r="BB78" s="1309"/>
      <c r="BC78" s="1309"/>
      <c r="BD78" s="1309"/>
      <c r="BE78" s="1309"/>
      <c r="BF78" s="1309"/>
      <c r="BG78" s="1309"/>
      <c r="BH78" s="1309"/>
      <c r="BI78" s="1309"/>
      <c r="BJ78" s="1309"/>
      <c r="BK78" s="1309"/>
      <c r="BL78" s="1309"/>
      <c r="BM78" s="1309"/>
      <c r="BN78" s="1309"/>
      <c r="BO78" s="1309"/>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ht="13.2" x14ac:dyDescent="0.2">
      <c r="B79" s="397"/>
      <c r="G79" s="1305"/>
      <c r="H79" s="1305"/>
      <c r="I79" s="1311"/>
      <c r="J79" s="1311"/>
      <c r="K79" s="1312"/>
      <c r="L79" s="1312"/>
      <c r="M79" s="1312"/>
      <c r="N79" s="1312"/>
      <c r="AN79" s="1308"/>
      <c r="AO79" s="1308"/>
      <c r="AP79" s="1308"/>
      <c r="AQ79" s="1308"/>
      <c r="AR79" s="1308"/>
      <c r="AS79" s="1308"/>
      <c r="AT79" s="1308"/>
      <c r="AU79" s="1308"/>
      <c r="AV79" s="1308"/>
      <c r="AW79" s="1308"/>
      <c r="AX79" s="1308"/>
      <c r="AY79" s="1308"/>
      <c r="AZ79" s="1308"/>
      <c r="BA79" s="1308"/>
      <c r="BB79" s="1309" t="s">
        <v>601</v>
      </c>
      <c r="BC79" s="1309"/>
      <c r="BD79" s="1309"/>
      <c r="BE79" s="1309"/>
      <c r="BF79" s="1309"/>
      <c r="BG79" s="1309"/>
      <c r="BH79" s="1309"/>
      <c r="BI79" s="1309"/>
      <c r="BJ79" s="1309"/>
      <c r="BK79" s="1309"/>
      <c r="BL79" s="1309"/>
      <c r="BM79" s="1309"/>
      <c r="BN79" s="1309"/>
      <c r="BO79" s="1309"/>
      <c r="BP79" s="1307">
        <v>7.4</v>
      </c>
      <c r="BQ79" s="1307"/>
      <c r="BR79" s="1307"/>
      <c r="BS79" s="1307"/>
      <c r="BT79" s="1307"/>
      <c r="BU79" s="1307"/>
      <c r="BV79" s="1307"/>
      <c r="BW79" s="1307"/>
      <c r="BX79" s="1307">
        <v>7.1</v>
      </c>
      <c r="BY79" s="1307"/>
      <c r="BZ79" s="1307"/>
      <c r="CA79" s="1307"/>
      <c r="CB79" s="1307"/>
      <c r="CC79" s="1307"/>
      <c r="CD79" s="1307"/>
      <c r="CE79" s="1307"/>
      <c r="CF79" s="1307">
        <v>7.1</v>
      </c>
      <c r="CG79" s="1307"/>
      <c r="CH79" s="1307"/>
      <c r="CI79" s="1307"/>
      <c r="CJ79" s="1307"/>
      <c r="CK79" s="1307"/>
      <c r="CL79" s="1307"/>
      <c r="CM79" s="1307"/>
      <c r="CN79" s="1307">
        <v>7.3</v>
      </c>
      <c r="CO79" s="1307"/>
      <c r="CP79" s="1307"/>
      <c r="CQ79" s="1307"/>
      <c r="CR79" s="1307"/>
      <c r="CS79" s="1307"/>
      <c r="CT79" s="1307"/>
      <c r="CU79" s="1307"/>
      <c r="CV79" s="1307">
        <v>7.4</v>
      </c>
      <c r="CW79" s="1307"/>
      <c r="CX79" s="1307"/>
      <c r="CY79" s="1307"/>
      <c r="CZ79" s="1307"/>
      <c r="DA79" s="1307"/>
      <c r="DB79" s="1307"/>
      <c r="DC79" s="1307"/>
    </row>
    <row r="80" spans="2:107" ht="13.2" x14ac:dyDescent="0.2">
      <c r="B80" s="397"/>
      <c r="G80" s="1305"/>
      <c r="H80" s="1305"/>
      <c r="I80" s="1311"/>
      <c r="J80" s="1311"/>
      <c r="K80" s="1312"/>
      <c r="L80" s="1312"/>
      <c r="M80" s="1312"/>
      <c r="N80" s="1312"/>
      <c r="AN80" s="1308"/>
      <c r="AO80" s="1308"/>
      <c r="AP80" s="1308"/>
      <c r="AQ80" s="1308"/>
      <c r="AR80" s="1308"/>
      <c r="AS80" s="1308"/>
      <c r="AT80" s="1308"/>
      <c r="AU80" s="1308"/>
      <c r="AV80" s="1308"/>
      <c r="AW80" s="1308"/>
      <c r="AX80" s="1308"/>
      <c r="AY80" s="1308"/>
      <c r="AZ80" s="1308"/>
      <c r="BA80" s="1308"/>
      <c r="BB80" s="1309"/>
      <c r="BC80" s="1309"/>
      <c r="BD80" s="1309"/>
      <c r="BE80" s="1309"/>
      <c r="BF80" s="1309"/>
      <c r="BG80" s="1309"/>
      <c r="BH80" s="1309"/>
      <c r="BI80" s="1309"/>
      <c r="BJ80" s="1309"/>
      <c r="BK80" s="1309"/>
      <c r="BL80" s="1309"/>
      <c r="BM80" s="1309"/>
      <c r="BN80" s="1309"/>
      <c r="BO80" s="1309"/>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ht="13.2" x14ac:dyDescent="0.2">
      <c r="B81" s="397"/>
    </row>
    <row r="82" spans="2:109" ht="16.2" x14ac:dyDescent="0.2">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ht="13.2" x14ac:dyDescent="0.2">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ht="13.2" x14ac:dyDescent="0.2">
      <c r="DD84" s="390"/>
      <c r="DE84" s="390"/>
    </row>
    <row r="85" spans="2:109" ht="13.2" x14ac:dyDescent="0.2">
      <c r="DD85" s="390"/>
      <c r="DE85" s="390"/>
    </row>
    <row r="86" spans="2:109" ht="13.2" hidden="1" x14ac:dyDescent="0.2">
      <c r="DD86" s="390"/>
      <c r="DE86" s="390"/>
    </row>
    <row r="87" spans="2:109" ht="13.2" hidden="1" x14ac:dyDescent="0.2">
      <c r="K87" s="425"/>
      <c r="AQ87" s="425"/>
      <c r="BC87" s="425"/>
      <c r="BO87" s="425"/>
      <c r="CA87" s="425"/>
      <c r="CM87" s="425"/>
      <c r="CY87" s="425"/>
      <c r="DD87" s="390"/>
      <c r="DE87" s="390"/>
    </row>
    <row r="88" spans="2:109" ht="13.2" hidden="1" x14ac:dyDescent="0.2">
      <c r="DD88" s="390"/>
      <c r="DE88" s="390"/>
    </row>
    <row r="89" spans="2:109" ht="13.2" hidden="1" x14ac:dyDescent="0.2">
      <c r="DD89" s="390"/>
      <c r="DE89" s="390"/>
    </row>
    <row r="90" spans="2:109" ht="13.2" hidden="1" x14ac:dyDescent="0.2">
      <c r="DD90" s="390"/>
      <c r="DE90" s="390"/>
    </row>
    <row r="91" spans="2:109" ht="13.2" hidden="1" x14ac:dyDescent="0.2">
      <c r="DD91" s="390"/>
      <c r="DE91" s="390"/>
    </row>
    <row r="92" spans="2:109" ht="13.5" hidden="1" customHeight="1" x14ac:dyDescent="0.2">
      <c r="DD92" s="390"/>
      <c r="DE92" s="390"/>
    </row>
    <row r="93" spans="2:109" ht="13.5" hidden="1" customHeight="1" x14ac:dyDescent="0.2">
      <c r="DD93" s="390"/>
      <c r="DE93" s="390"/>
    </row>
    <row r="94" spans="2:109" ht="13.5" hidden="1" customHeight="1" x14ac:dyDescent="0.2">
      <c r="DD94" s="390"/>
      <c r="DE94" s="390"/>
    </row>
    <row r="95" spans="2:109" ht="13.5" hidden="1" customHeight="1" x14ac:dyDescent="0.2">
      <c r="DD95" s="390"/>
      <c r="DE95" s="390"/>
    </row>
    <row r="96" spans="2:109" ht="13.5" hidden="1" customHeight="1" x14ac:dyDescent="0.2">
      <c r="DD96" s="390"/>
      <c r="DE96" s="390"/>
    </row>
    <row r="97" s="390" customFormat="1" ht="13.5" hidden="1" customHeight="1" x14ac:dyDescent="0.2"/>
    <row r="98" s="390" customFormat="1" ht="13.5" hidden="1" customHeight="1" x14ac:dyDescent="0.2"/>
    <row r="99" s="390" customFormat="1" ht="13.5" hidden="1" customHeight="1" x14ac:dyDescent="0.2"/>
    <row r="100" s="390" customFormat="1" ht="13.5" hidden="1" customHeight="1" x14ac:dyDescent="0.2"/>
    <row r="101" s="390" customFormat="1" ht="13.5" hidden="1" customHeight="1" x14ac:dyDescent="0.2"/>
    <row r="102" s="390" customFormat="1" ht="13.5" hidden="1" customHeight="1" x14ac:dyDescent="0.2"/>
    <row r="103" s="390" customFormat="1" ht="13.5" hidden="1" customHeight="1" x14ac:dyDescent="0.2"/>
    <row r="104" s="390" customFormat="1" ht="13.5" hidden="1" customHeight="1" x14ac:dyDescent="0.2"/>
    <row r="105" s="390" customFormat="1" ht="13.5" hidden="1" customHeight="1" x14ac:dyDescent="0.2"/>
    <row r="106" s="390" customFormat="1" ht="13.5" hidden="1" customHeight="1" x14ac:dyDescent="0.2"/>
    <row r="107" s="390" customFormat="1" ht="13.5" hidden="1" customHeight="1" x14ac:dyDescent="0.2"/>
    <row r="108" s="390" customFormat="1" ht="13.5" hidden="1" customHeight="1" x14ac:dyDescent="0.2"/>
    <row r="109" s="390" customFormat="1" ht="13.5" hidden="1" customHeight="1" x14ac:dyDescent="0.2"/>
    <row r="110" s="390" customFormat="1" ht="13.5" hidden="1" customHeight="1" x14ac:dyDescent="0.2"/>
    <row r="111" s="390" customFormat="1" ht="13.5" hidden="1" customHeight="1" x14ac:dyDescent="0.2"/>
    <row r="112" s="390" customFormat="1" ht="13.5" hidden="1" customHeight="1" x14ac:dyDescent="0.2"/>
    <row r="113" s="390" customFormat="1" ht="13.5" hidden="1" customHeight="1" x14ac:dyDescent="0.2"/>
    <row r="114" s="390" customFormat="1" ht="13.5" hidden="1" customHeight="1" x14ac:dyDescent="0.2"/>
    <row r="115" s="390" customFormat="1" ht="13.5" hidden="1" customHeight="1" x14ac:dyDescent="0.2"/>
    <row r="116" s="390" customFormat="1" ht="13.5" hidden="1" customHeight="1" x14ac:dyDescent="0.2"/>
    <row r="117" s="390" customFormat="1" ht="13.5" hidden="1" customHeight="1" x14ac:dyDescent="0.2"/>
    <row r="118" s="390" customFormat="1" ht="13.5" hidden="1" customHeight="1" x14ac:dyDescent="0.2"/>
    <row r="119" s="390" customFormat="1" ht="13.5" hidden="1" customHeight="1" x14ac:dyDescent="0.2"/>
    <row r="120" s="390" customFormat="1" ht="13.5" hidden="1" customHeight="1" x14ac:dyDescent="0.2"/>
    <row r="121" s="390" customFormat="1" ht="13.5" hidden="1" customHeight="1" x14ac:dyDescent="0.2"/>
    <row r="122" s="390" customFormat="1" ht="13.5" hidden="1" customHeight="1" x14ac:dyDescent="0.2"/>
    <row r="123" s="390" customFormat="1" ht="13.5" hidden="1" customHeight="1" x14ac:dyDescent="0.2"/>
    <row r="124" s="390" customFormat="1" ht="13.5" hidden="1" customHeight="1" x14ac:dyDescent="0.2"/>
    <row r="125" s="390" customFormat="1" ht="13.5" hidden="1" customHeight="1" x14ac:dyDescent="0.2"/>
    <row r="126" s="390" customFormat="1" ht="13.5" hidden="1" customHeight="1" x14ac:dyDescent="0.2"/>
    <row r="127" s="390" customFormat="1" ht="13.5" hidden="1" customHeight="1" x14ac:dyDescent="0.2"/>
    <row r="128" s="390" customFormat="1" ht="13.5" hidden="1" customHeight="1" x14ac:dyDescent="0.2"/>
    <row r="129" s="390" customFormat="1" ht="13.5" hidden="1" customHeight="1" x14ac:dyDescent="0.2"/>
    <row r="130" s="390" customFormat="1" ht="13.5" hidden="1" customHeight="1" x14ac:dyDescent="0.2"/>
    <row r="131" s="390" customFormat="1" ht="13.5" hidden="1" customHeight="1" x14ac:dyDescent="0.2"/>
    <row r="132" s="390" customFormat="1" ht="13.5" hidden="1" customHeight="1" x14ac:dyDescent="0.2"/>
    <row r="133" s="390" customFormat="1" ht="13.5" hidden="1" customHeight="1" x14ac:dyDescent="0.2"/>
    <row r="134" s="390" customFormat="1" ht="13.5" hidden="1" customHeight="1" x14ac:dyDescent="0.2"/>
    <row r="135" s="390" customFormat="1" ht="13.5" hidden="1" customHeight="1" x14ac:dyDescent="0.2"/>
    <row r="136" s="390" customFormat="1" ht="13.5" hidden="1" customHeight="1" x14ac:dyDescent="0.2"/>
    <row r="137" s="390" customFormat="1" ht="13.5" hidden="1" customHeight="1" x14ac:dyDescent="0.2"/>
    <row r="138" s="390" customFormat="1" ht="13.5" hidden="1" customHeight="1" x14ac:dyDescent="0.2"/>
    <row r="139" s="390" customFormat="1" ht="13.5" hidden="1" customHeight="1" x14ac:dyDescent="0.2"/>
    <row r="140" s="390" customFormat="1" ht="13.5" hidden="1" customHeight="1" x14ac:dyDescent="0.2"/>
    <row r="141" s="390" customFormat="1" ht="13.5" hidden="1" customHeight="1" x14ac:dyDescent="0.2"/>
    <row r="142" s="390" customFormat="1" ht="13.5" hidden="1" customHeight="1" x14ac:dyDescent="0.2"/>
    <row r="143" s="390" customFormat="1" ht="13.5" hidden="1" customHeight="1" x14ac:dyDescent="0.2"/>
    <row r="144" s="390" customFormat="1" ht="13.5" hidden="1" customHeight="1" x14ac:dyDescent="0.2"/>
    <row r="145" s="390" customFormat="1" ht="13.5" hidden="1" customHeight="1" x14ac:dyDescent="0.2"/>
    <row r="146" s="390" customFormat="1" ht="13.5" hidden="1" customHeight="1" x14ac:dyDescent="0.2"/>
    <row r="147" s="390" customFormat="1" ht="13.5" hidden="1" customHeight="1" x14ac:dyDescent="0.2"/>
    <row r="148" s="390" customFormat="1" ht="13.5" hidden="1" customHeight="1" x14ac:dyDescent="0.2"/>
    <row r="149" s="390" customFormat="1" ht="13.5" hidden="1" customHeight="1" x14ac:dyDescent="0.2"/>
    <row r="150" s="390" customFormat="1" ht="13.5" hidden="1" customHeight="1" x14ac:dyDescent="0.2"/>
    <row r="151" s="390" customFormat="1" ht="13.5" hidden="1" customHeight="1" x14ac:dyDescent="0.2"/>
    <row r="152" s="390" customFormat="1" ht="13.5" hidden="1" customHeight="1" x14ac:dyDescent="0.2"/>
    <row r="153" s="390" customFormat="1" ht="13.5" hidden="1" customHeight="1" x14ac:dyDescent="0.2"/>
    <row r="154" s="390" customFormat="1" ht="13.5" hidden="1" customHeight="1" x14ac:dyDescent="0.2"/>
    <row r="155" s="390" customFormat="1" ht="13.5" hidden="1" customHeight="1" x14ac:dyDescent="0.2"/>
    <row r="156" s="390" customFormat="1" ht="13.5" hidden="1" customHeight="1" x14ac:dyDescent="0.2"/>
    <row r="157" s="390" customFormat="1" ht="13.5" hidden="1" customHeight="1" x14ac:dyDescent="0.2"/>
    <row r="158" s="390" customFormat="1" ht="13.5" hidden="1" customHeight="1" x14ac:dyDescent="0.2"/>
    <row r="159" s="390" customFormat="1" ht="13.5" hidden="1" customHeight="1" x14ac:dyDescent="0.2"/>
    <row r="160" s="390" customFormat="1" ht="13.5" hidden="1" customHeight="1" x14ac:dyDescent="0.2"/>
  </sheetData>
  <sheetProtection algorithmName="SHA-512" hashValue="VCGWoLrI6pI4U8XGm+urQA/tTAgjEbozWn9+Y54uwZ96hPccwN6IpmclVBR2WwXkYIdnoBc2CK7JEBnfasiwrw==" saltValue="jXp8mwkyhjWaGdqUhq+KFg=="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CN53:CU54"/>
    <mergeCell ref="I51:J52"/>
    <mergeCell ref="K51:K52"/>
    <mergeCell ref="BB57:BO58"/>
    <mergeCell ref="CF53:CM54"/>
    <mergeCell ref="AN51:BA54"/>
    <mergeCell ref="BB51:BO52"/>
    <mergeCell ref="BP51:BW52"/>
    <mergeCell ref="L51:L52"/>
    <mergeCell ref="M51:M52"/>
    <mergeCell ref="N51:N52"/>
    <mergeCell ref="BB53:BO54"/>
    <mergeCell ref="BP53:BW54"/>
    <mergeCell ref="BX53:CE54"/>
    <mergeCell ref="BX55:CE56"/>
    <mergeCell ref="CF55:CM56"/>
    <mergeCell ref="G55:H58"/>
    <mergeCell ref="I55:J56"/>
    <mergeCell ref="K55:K56"/>
    <mergeCell ref="L55:L56"/>
    <mergeCell ref="M55:M56"/>
    <mergeCell ref="N55:N56"/>
    <mergeCell ref="I57:J58"/>
    <mergeCell ref="K57:K58"/>
    <mergeCell ref="I53:J54"/>
    <mergeCell ref="K53:K54"/>
    <mergeCell ref="L53:L54"/>
    <mergeCell ref="M53:M54"/>
    <mergeCell ref="N53:N54"/>
    <mergeCell ref="L57:L58"/>
    <mergeCell ref="M57:M58"/>
    <mergeCell ref="N57:N58"/>
    <mergeCell ref="G72:J72"/>
    <mergeCell ref="AN72:BO72"/>
    <mergeCell ref="BP72:BW72"/>
    <mergeCell ref="G73:H76"/>
    <mergeCell ref="I73:J74"/>
    <mergeCell ref="K73:K74"/>
    <mergeCell ref="L73:L74"/>
    <mergeCell ref="M73:M74"/>
    <mergeCell ref="N73:N74"/>
    <mergeCell ref="AN73:BA76"/>
    <mergeCell ref="BB73:BO74"/>
    <mergeCell ref="BP73:BW74"/>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X73:CE74"/>
    <mergeCell ref="CF73:CM74"/>
    <mergeCell ref="CN73:CU74"/>
    <mergeCell ref="BX57:CE58"/>
    <mergeCell ref="CF57:CM58"/>
    <mergeCell ref="CN57:CU58"/>
    <mergeCell ref="AN65:DC69"/>
    <mergeCell ref="AN55:BA58"/>
    <mergeCell ref="BB55:BO56"/>
    <mergeCell ref="BP55:BW56"/>
    <mergeCell ref="BP57:BW58"/>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84CFC-EC92-4803-98A0-EB641822F18F}">
  <sheetPr>
    <pageSetUpPr fitToPage="1"/>
  </sheetPr>
  <dimension ref="A1:DR125"/>
  <sheetViews>
    <sheetView showGridLines="0" topLeftCell="A100" zoomScaleNormal="100" zoomScaleSheetLayoutView="70"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2" x14ac:dyDescent="0.2">
      <c r="S2" s="292"/>
      <c r="AH2" s="292"/>
    </row>
    <row r="3" spans="1: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2" x14ac:dyDescent="0.2"/>
    <row r="5" spans="1:34" ht="13.2" x14ac:dyDescent="0.2"/>
    <row r="6" spans="1:34" ht="13.2" x14ac:dyDescent="0.2"/>
    <row r="7" spans="1:34" ht="13.2" x14ac:dyDescent="0.2"/>
    <row r="8" spans="1:34" ht="13.2" x14ac:dyDescent="0.2"/>
    <row r="9" spans="1:34" ht="13.2" x14ac:dyDescent="0.2">
      <c r="AH9" s="29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59qBNoKuncLrS9GD4UeMrFN8II7ty2BSBsuWRAfVkpsKfnkcvA4RiWLZ1o+/bQz2VcBj6SYyq7lQ6qYhLXHkCQ==" saltValue="aPe5lSDpJwJgpNad0pb0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A1DB6-7585-4DE8-B67C-16F85E83BD40}">
  <sheetPr>
    <pageSetUpPr fitToPage="1"/>
  </sheetPr>
  <dimension ref="A1:DR125"/>
  <sheetViews>
    <sheetView showGridLines="0" topLeftCell="A103" zoomScaleNormal="100" zoomScaleSheetLayoutView="55" workbookViewId="0">
      <selection activeCell="AN70" sqref="AN70"/>
    </sheetView>
  </sheetViews>
  <sheetFormatPr defaultColWidth="0" defaultRowHeight="13.5" customHeight="1" zeroHeight="1" x14ac:dyDescent="0.2"/>
  <cols>
    <col min="1" max="34" width="2.44140625" style="293" customWidth="1"/>
    <col min="35" max="122" width="2.44140625" style="292" customWidth="1"/>
    <col min="123" max="16384" width="2.441406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2" x14ac:dyDescent="0.2">
      <c r="S2" s="292"/>
      <c r="AH2" s="292"/>
    </row>
    <row r="3" spans="2:34"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2" x14ac:dyDescent="0.2"/>
    <row r="5" spans="2:34" ht="13.2" x14ac:dyDescent="0.2"/>
    <row r="6" spans="2:34" ht="13.2" x14ac:dyDescent="0.2"/>
    <row r="7" spans="2:34" ht="13.2" x14ac:dyDescent="0.2"/>
    <row r="8" spans="2:34" ht="13.2" x14ac:dyDescent="0.2"/>
    <row r="9" spans="2:34" ht="13.2" x14ac:dyDescent="0.2">
      <c r="AH9" s="29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2"/>
    </row>
    <row r="18" spans="12:34" ht="13.2" x14ac:dyDescent="0.2"/>
    <row r="19" spans="12:34" ht="13.2" x14ac:dyDescent="0.2"/>
    <row r="20" spans="12:34" ht="13.2" x14ac:dyDescent="0.2">
      <c r="AH20" s="292"/>
    </row>
    <row r="21" spans="12:34" ht="13.2" x14ac:dyDescent="0.2">
      <c r="AH21" s="292"/>
    </row>
    <row r="22" spans="12:34" ht="13.2" x14ac:dyDescent="0.2"/>
    <row r="23" spans="12:34" ht="13.2" x14ac:dyDescent="0.2"/>
    <row r="24" spans="12:34" ht="13.2" x14ac:dyDescent="0.2">
      <c r="Q24" s="292"/>
    </row>
    <row r="25" spans="12:34" ht="13.2" x14ac:dyDescent="0.2"/>
    <row r="26" spans="12:34" ht="13.2" x14ac:dyDescent="0.2"/>
    <row r="27" spans="12:34" ht="13.2" x14ac:dyDescent="0.2"/>
    <row r="28" spans="12:34" ht="13.2" x14ac:dyDescent="0.2">
      <c r="O28" s="292"/>
      <c r="T28" s="292"/>
      <c r="AH28" s="292"/>
    </row>
    <row r="29" spans="12:34" ht="13.2" x14ac:dyDescent="0.2"/>
    <row r="30" spans="12:34" ht="13.2" x14ac:dyDescent="0.2"/>
    <row r="31" spans="12:34" ht="13.2" x14ac:dyDescent="0.2">
      <c r="Q31" s="292"/>
    </row>
    <row r="32" spans="12:34" ht="13.2" x14ac:dyDescent="0.2">
      <c r="L32" s="292"/>
    </row>
    <row r="33" spans="2:34" ht="13.2" x14ac:dyDescent="0.2">
      <c r="C33" s="292"/>
      <c r="E33" s="292"/>
      <c r="G33" s="292"/>
      <c r="I33" s="292"/>
      <c r="X33" s="292"/>
    </row>
    <row r="34" spans="2:34" ht="13.2" x14ac:dyDescent="0.2">
      <c r="B34" s="292"/>
      <c r="P34" s="292"/>
      <c r="R34" s="292"/>
      <c r="T34" s="292"/>
    </row>
    <row r="35" spans="2:34" ht="13.2" x14ac:dyDescent="0.2">
      <c r="D35" s="292"/>
      <c r="W35" s="292"/>
      <c r="AC35" s="292"/>
      <c r="AD35" s="292"/>
      <c r="AE35" s="292"/>
      <c r="AF35" s="292"/>
      <c r="AG35" s="292"/>
      <c r="AH35" s="292"/>
    </row>
    <row r="36" spans="2:34" ht="13.2" x14ac:dyDescent="0.2">
      <c r="H36" s="292"/>
      <c r="J36" s="292"/>
      <c r="K36" s="292"/>
      <c r="M36" s="292"/>
      <c r="Y36" s="292"/>
      <c r="Z36" s="292"/>
      <c r="AA36" s="292"/>
      <c r="AB36" s="292"/>
      <c r="AC36" s="292"/>
      <c r="AD36" s="292"/>
      <c r="AE36" s="292"/>
      <c r="AF36" s="292"/>
      <c r="AG36" s="292"/>
      <c r="AH36" s="292"/>
    </row>
    <row r="37" spans="2:34" ht="13.2" x14ac:dyDescent="0.2">
      <c r="AH37" s="292"/>
    </row>
    <row r="38" spans="2:34" ht="13.2" x14ac:dyDescent="0.2">
      <c r="AG38" s="292"/>
      <c r="AH38" s="292"/>
    </row>
    <row r="39" spans="2:34" ht="13.2" x14ac:dyDescent="0.2"/>
    <row r="40" spans="2:34" ht="13.2" x14ac:dyDescent="0.2">
      <c r="X40" s="292"/>
    </row>
    <row r="41" spans="2:34" ht="13.2" x14ac:dyDescent="0.2">
      <c r="R41" s="292"/>
    </row>
    <row r="42" spans="2:34" ht="13.2" x14ac:dyDescent="0.2">
      <c r="W42" s="292"/>
    </row>
    <row r="43" spans="2:34" ht="13.2" x14ac:dyDescent="0.2">
      <c r="Y43" s="292"/>
      <c r="Z43" s="292"/>
      <c r="AA43" s="292"/>
      <c r="AB43" s="292"/>
      <c r="AC43" s="292"/>
      <c r="AD43" s="292"/>
      <c r="AE43" s="292"/>
      <c r="AF43" s="292"/>
      <c r="AG43" s="292"/>
      <c r="AH43" s="292"/>
    </row>
    <row r="44" spans="2:34" ht="13.2" x14ac:dyDescent="0.2">
      <c r="AH44" s="292"/>
    </row>
    <row r="45" spans="2:34" ht="13.2" x14ac:dyDescent="0.2">
      <c r="X45" s="292"/>
    </row>
    <row r="46" spans="2:34" ht="13.2" x14ac:dyDescent="0.2"/>
    <row r="47" spans="2:34" ht="13.2" x14ac:dyDescent="0.2"/>
    <row r="48" spans="2:34" ht="13.2" x14ac:dyDescent="0.2">
      <c r="W48" s="292"/>
      <c r="Y48" s="292"/>
      <c r="Z48" s="292"/>
      <c r="AA48" s="292"/>
      <c r="AB48" s="292"/>
      <c r="AC48" s="292"/>
      <c r="AD48" s="292"/>
      <c r="AE48" s="292"/>
      <c r="AF48" s="292"/>
      <c r="AG48" s="292"/>
      <c r="AH48" s="292"/>
    </row>
    <row r="49" spans="28:34" ht="13.2" x14ac:dyDescent="0.2"/>
    <row r="50" spans="28:34" ht="13.2" x14ac:dyDescent="0.2">
      <c r="AE50" s="292"/>
      <c r="AF50" s="292"/>
      <c r="AG50" s="292"/>
      <c r="AH50" s="292"/>
    </row>
    <row r="51" spans="28:34" ht="13.2" x14ac:dyDescent="0.2">
      <c r="AC51" s="292"/>
      <c r="AD51" s="292"/>
      <c r="AE51" s="292"/>
      <c r="AF51" s="292"/>
      <c r="AG51" s="292"/>
      <c r="AH51" s="292"/>
    </row>
    <row r="52" spans="28:34" ht="13.2" x14ac:dyDescent="0.2"/>
    <row r="53" spans="28:34" ht="13.2" x14ac:dyDescent="0.2">
      <c r="AF53" s="292"/>
      <c r="AG53" s="292"/>
      <c r="AH53" s="292"/>
    </row>
    <row r="54" spans="28:34" ht="13.2" x14ac:dyDescent="0.2">
      <c r="AH54" s="292"/>
    </row>
    <row r="55" spans="28:34" ht="13.2" x14ac:dyDescent="0.2"/>
    <row r="56" spans="28:34" ht="13.2" x14ac:dyDescent="0.2">
      <c r="AB56" s="292"/>
      <c r="AC56" s="292"/>
      <c r="AD56" s="292"/>
      <c r="AE56" s="292"/>
      <c r="AF56" s="292"/>
      <c r="AG56" s="292"/>
      <c r="AH56" s="292"/>
    </row>
    <row r="57" spans="28:34" ht="13.2" x14ac:dyDescent="0.2">
      <c r="AH57" s="292"/>
    </row>
    <row r="58" spans="28:34" ht="13.2" x14ac:dyDescent="0.2">
      <c r="AH58" s="292"/>
    </row>
    <row r="59" spans="28:34" ht="13.2" x14ac:dyDescent="0.2">
      <c r="AG59" s="292"/>
      <c r="AH59" s="292"/>
    </row>
    <row r="60" spans="28:34" ht="13.2" x14ac:dyDescent="0.2"/>
    <row r="61" spans="28:34" ht="13.2" x14ac:dyDescent="0.2"/>
    <row r="62" spans="28:34" ht="13.2" x14ac:dyDescent="0.2"/>
    <row r="63" spans="28:34" ht="13.2" x14ac:dyDescent="0.2">
      <c r="AH63" s="292"/>
    </row>
    <row r="64" spans="28:34" ht="13.2" x14ac:dyDescent="0.2">
      <c r="AG64" s="292"/>
      <c r="AH64" s="292"/>
    </row>
    <row r="65" spans="28:34" ht="13.2" x14ac:dyDescent="0.2"/>
    <row r="66" spans="28:34" ht="13.2" x14ac:dyDescent="0.2"/>
    <row r="67" spans="28:34" ht="13.2" x14ac:dyDescent="0.2"/>
    <row r="68" spans="28:34" ht="13.2" x14ac:dyDescent="0.2">
      <c r="AB68" s="292"/>
      <c r="AC68" s="292"/>
      <c r="AD68" s="292"/>
      <c r="AE68" s="292"/>
      <c r="AF68" s="292"/>
      <c r="AG68" s="292"/>
      <c r="AH68" s="292"/>
    </row>
    <row r="69" spans="28:34" ht="13.2" x14ac:dyDescent="0.2">
      <c r="AF69" s="292"/>
      <c r="AG69" s="292"/>
      <c r="AH69" s="292"/>
    </row>
    <row r="70" spans="28:34" ht="13.2" x14ac:dyDescent="0.2"/>
    <row r="71" spans="28:34" ht="13.2" x14ac:dyDescent="0.2"/>
    <row r="72" spans="28:34" ht="13.2" x14ac:dyDescent="0.2"/>
    <row r="73" spans="28:34" ht="13.2" x14ac:dyDescent="0.2"/>
    <row r="74" spans="28:34" ht="13.2" x14ac:dyDescent="0.2"/>
    <row r="75" spans="28:34" ht="13.2" x14ac:dyDescent="0.2">
      <c r="AH75" s="292"/>
    </row>
    <row r="76" spans="28:34" ht="13.2" x14ac:dyDescent="0.2">
      <c r="AF76" s="292"/>
      <c r="AG76" s="292"/>
      <c r="AH76" s="292"/>
    </row>
    <row r="77" spans="28:34" ht="13.2" x14ac:dyDescent="0.2">
      <c r="AG77" s="292"/>
      <c r="AH77" s="292"/>
    </row>
    <row r="78" spans="28:34" ht="13.2" x14ac:dyDescent="0.2"/>
    <row r="79" spans="28:34" ht="13.2" x14ac:dyDescent="0.2"/>
    <row r="80" spans="28:34" ht="13.2" x14ac:dyDescent="0.2"/>
    <row r="81" spans="25:34" ht="13.2" x14ac:dyDescent="0.2"/>
    <row r="82" spans="25:34" ht="13.2" x14ac:dyDescent="0.2">
      <c r="Y82" s="292"/>
    </row>
    <row r="83" spans="25:34" ht="13.2" x14ac:dyDescent="0.2">
      <c r="Y83" s="292"/>
      <c r="Z83" s="292"/>
      <c r="AA83" s="292"/>
      <c r="AB83" s="292"/>
      <c r="AC83" s="292"/>
      <c r="AD83" s="292"/>
      <c r="AE83" s="292"/>
      <c r="AF83" s="292"/>
      <c r="AG83" s="292"/>
      <c r="AH83" s="292"/>
    </row>
    <row r="84" spans="25:34" ht="13.2" x14ac:dyDescent="0.2"/>
    <row r="85" spans="25:34" ht="13.2" x14ac:dyDescent="0.2"/>
    <row r="86" spans="25:34" ht="13.2" x14ac:dyDescent="0.2"/>
    <row r="87" spans="25:34" ht="13.2" x14ac:dyDescent="0.2"/>
    <row r="88" spans="25:34" ht="13.2" x14ac:dyDescent="0.2">
      <c r="AH88" s="29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501</v>
      </c>
    </row>
  </sheetData>
  <sheetProtection algorithmName="SHA-512" hashValue="pcx36Pxy/+PK13hYasjau4UpGC5pTBYnNf6B/cSC+hwbgldZl6cQ9sEBFVHxpeIAY1Z5JnOGSObJljVYsgMEaA==" saltValue="86+sC7mMwmk/vaL2mOg8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51</v>
      </c>
      <c r="E2" s="155"/>
      <c r="F2" s="156" t="s">
        <v>551</v>
      </c>
      <c r="G2" s="157"/>
      <c r="H2" s="158"/>
    </row>
    <row r="3" spans="1:8" x14ac:dyDescent="0.2">
      <c r="A3" s="154" t="s">
        <v>544</v>
      </c>
      <c r="B3" s="159"/>
      <c r="C3" s="160"/>
      <c r="D3" s="161">
        <v>434815</v>
      </c>
      <c r="E3" s="162"/>
      <c r="F3" s="163">
        <v>291945</v>
      </c>
      <c r="G3" s="164"/>
      <c r="H3" s="165"/>
    </row>
    <row r="4" spans="1:8" x14ac:dyDescent="0.2">
      <c r="A4" s="166"/>
      <c r="B4" s="167"/>
      <c r="C4" s="168"/>
      <c r="D4" s="169">
        <v>253131</v>
      </c>
      <c r="E4" s="170"/>
      <c r="F4" s="171">
        <v>127651</v>
      </c>
      <c r="G4" s="172"/>
      <c r="H4" s="173"/>
    </row>
    <row r="5" spans="1:8" x14ac:dyDescent="0.2">
      <c r="A5" s="154" t="s">
        <v>546</v>
      </c>
      <c r="B5" s="159"/>
      <c r="C5" s="160"/>
      <c r="D5" s="161">
        <v>609734</v>
      </c>
      <c r="E5" s="162"/>
      <c r="F5" s="163">
        <v>291173</v>
      </c>
      <c r="G5" s="164"/>
      <c r="H5" s="165"/>
    </row>
    <row r="6" spans="1:8" x14ac:dyDescent="0.2">
      <c r="A6" s="166"/>
      <c r="B6" s="167"/>
      <c r="C6" s="168"/>
      <c r="D6" s="169">
        <v>420876</v>
      </c>
      <c r="E6" s="170"/>
      <c r="F6" s="171">
        <v>119071</v>
      </c>
      <c r="G6" s="172"/>
      <c r="H6" s="173"/>
    </row>
    <row r="7" spans="1:8" x14ac:dyDescent="0.2">
      <c r="A7" s="154" t="s">
        <v>547</v>
      </c>
      <c r="B7" s="159"/>
      <c r="C7" s="160"/>
      <c r="D7" s="161">
        <v>690379</v>
      </c>
      <c r="E7" s="162"/>
      <c r="F7" s="163">
        <v>271581</v>
      </c>
      <c r="G7" s="164"/>
      <c r="H7" s="165"/>
    </row>
    <row r="8" spans="1:8" x14ac:dyDescent="0.2">
      <c r="A8" s="166"/>
      <c r="B8" s="167"/>
      <c r="C8" s="168"/>
      <c r="D8" s="169">
        <v>483360</v>
      </c>
      <c r="E8" s="170"/>
      <c r="F8" s="171">
        <v>117844</v>
      </c>
      <c r="G8" s="172"/>
      <c r="H8" s="173"/>
    </row>
    <row r="9" spans="1:8" x14ac:dyDescent="0.2">
      <c r="A9" s="154" t="s">
        <v>548</v>
      </c>
      <c r="B9" s="159"/>
      <c r="C9" s="160"/>
      <c r="D9" s="161">
        <v>534490</v>
      </c>
      <c r="E9" s="162"/>
      <c r="F9" s="163">
        <v>268375</v>
      </c>
      <c r="G9" s="164"/>
      <c r="H9" s="165"/>
    </row>
    <row r="10" spans="1:8" x14ac:dyDescent="0.2">
      <c r="A10" s="166"/>
      <c r="B10" s="167"/>
      <c r="C10" s="168"/>
      <c r="D10" s="169">
        <v>300581</v>
      </c>
      <c r="E10" s="170"/>
      <c r="F10" s="171">
        <v>119602</v>
      </c>
      <c r="G10" s="172"/>
      <c r="H10" s="173"/>
    </row>
    <row r="11" spans="1:8" x14ac:dyDescent="0.2">
      <c r="A11" s="154" t="s">
        <v>549</v>
      </c>
      <c r="B11" s="159"/>
      <c r="C11" s="160"/>
      <c r="D11" s="161">
        <v>834436</v>
      </c>
      <c r="E11" s="162"/>
      <c r="F11" s="163">
        <v>301035</v>
      </c>
      <c r="G11" s="164"/>
      <c r="H11" s="165"/>
    </row>
    <row r="12" spans="1:8" x14ac:dyDescent="0.2">
      <c r="A12" s="166"/>
      <c r="B12" s="167"/>
      <c r="C12" s="174"/>
      <c r="D12" s="169">
        <v>628712</v>
      </c>
      <c r="E12" s="170"/>
      <c r="F12" s="171">
        <v>154376</v>
      </c>
      <c r="G12" s="172"/>
      <c r="H12" s="173"/>
    </row>
    <row r="13" spans="1:8" x14ac:dyDescent="0.2">
      <c r="A13" s="154"/>
      <c r="B13" s="159"/>
      <c r="C13" s="175"/>
      <c r="D13" s="176">
        <v>620771</v>
      </c>
      <c r="E13" s="177"/>
      <c r="F13" s="178">
        <v>284822</v>
      </c>
      <c r="G13" s="179"/>
      <c r="H13" s="165"/>
    </row>
    <row r="14" spans="1:8" x14ac:dyDescent="0.2">
      <c r="A14" s="166"/>
      <c r="B14" s="167"/>
      <c r="C14" s="168"/>
      <c r="D14" s="169">
        <v>417332</v>
      </c>
      <c r="E14" s="170"/>
      <c r="F14" s="171">
        <v>127709</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6.6</v>
      </c>
      <c r="C19" s="180">
        <f>ROUND(VALUE(SUBSTITUTE(実質収支比率等に係る経年分析!G$48,"▲","-")),2)</f>
        <v>7.07</v>
      </c>
      <c r="D19" s="180">
        <f>ROUND(VALUE(SUBSTITUTE(実質収支比率等に係る経年分析!H$48,"▲","-")),2)</f>
        <v>8.58</v>
      </c>
      <c r="E19" s="180">
        <f>ROUND(VALUE(SUBSTITUTE(実質収支比率等に係る経年分析!I$48,"▲","-")),2)</f>
        <v>9.86</v>
      </c>
      <c r="F19" s="180">
        <f>ROUND(VALUE(SUBSTITUTE(実質収支比率等に係る経年分析!J$48,"▲","-")),2)</f>
        <v>8.02</v>
      </c>
    </row>
    <row r="20" spans="1:11" x14ac:dyDescent="0.2">
      <c r="A20" s="180" t="s">
        <v>54</v>
      </c>
      <c r="B20" s="180">
        <f>ROUND(VALUE(SUBSTITUTE(実質収支比率等に係る経年分析!F$47,"▲","-")),2)</f>
        <v>48.25</v>
      </c>
      <c r="C20" s="180">
        <f>ROUND(VALUE(SUBSTITUTE(実質収支比率等に係る経年分析!G$47,"▲","-")),2)</f>
        <v>48.28</v>
      </c>
      <c r="D20" s="180">
        <f>ROUND(VALUE(SUBSTITUTE(実質収支比率等に係る経年分析!H$47,"▲","-")),2)</f>
        <v>51.06</v>
      </c>
      <c r="E20" s="180">
        <f>ROUND(VALUE(SUBSTITUTE(実質収支比率等に係る経年分析!I$47,"▲","-")),2)</f>
        <v>55.24</v>
      </c>
      <c r="F20" s="180">
        <f>ROUND(VALUE(SUBSTITUTE(実質収支比率等に係る経年分析!J$47,"▲","-")),2)</f>
        <v>38.96</v>
      </c>
    </row>
    <row r="21" spans="1:11" x14ac:dyDescent="0.2">
      <c r="A21" s="180" t="s">
        <v>55</v>
      </c>
      <c r="B21" s="180">
        <f>IF(ISNUMBER(VALUE(SUBSTITUTE(実質収支比率等に係る経年分析!F$49,"▲","-"))),ROUND(VALUE(SUBSTITUTE(実質収支比率等に係る経年分析!F$49,"▲","-")),2),NA())</f>
        <v>2.78</v>
      </c>
      <c r="C21" s="180">
        <f>IF(ISNUMBER(VALUE(SUBSTITUTE(実質収支比率等に係る経年分析!G$49,"▲","-"))),ROUND(VALUE(SUBSTITUTE(実質収支比率等に係る経年分析!G$49,"▲","-")),2),NA())</f>
        <v>-3.36</v>
      </c>
      <c r="D21" s="180">
        <f>IF(ISNUMBER(VALUE(SUBSTITUTE(実質収支比率等に係る経年分析!H$49,"▲","-"))),ROUND(VALUE(SUBSTITUTE(実質収支比率等に係る経年分析!H$49,"▲","-")),2),NA())</f>
        <v>1.05</v>
      </c>
      <c r="E21" s="180">
        <f>IF(ISNUMBER(VALUE(SUBSTITUTE(実質収支比率等に係る経年分析!I$49,"▲","-"))),ROUND(VALUE(SUBSTITUTE(実質収支比率等に係る経年分析!I$49,"▲","-")),2),NA())</f>
        <v>5.64</v>
      </c>
      <c r="F21" s="180">
        <f>IF(ISNUMBER(VALUE(SUBSTITUTE(実質収支比率等に係る経年分析!J$49,"▲","-"))),ROUND(VALUE(SUBSTITUTE(実質収支比率等に係る経年分析!J$49,"▲","-")),2),NA())</f>
        <v>-12.96</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2">
      <c r="A31" s="181" t="str">
        <f>IF(連結実質赤字比率に係る赤字・黒字の構成分析!C$39="",NA(),連結実質赤字比率に係る赤字・黒字の構成分析!C$39)</f>
        <v>下水道事業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0.15</v>
      </c>
    </row>
    <row r="32" spans="1:11" x14ac:dyDescent="0.2">
      <c r="A32" s="181" t="str">
        <f>IF(連結実質赤字比率に係る赤字・黒字の構成分析!C$38="",NA(),連結実質赤字比率に係る赤字・黒字の構成分析!C$38)</f>
        <v>簡易水道事業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0.28999999999999998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0.32</v>
      </c>
    </row>
    <row r="33" spans="1:16" x14ac:dyDescent="0.2">
      <c r="A33" s="181" t="str">
        <f>IF(連結実質赤字比率に係る赤字・黒字の構成分析!C$37="",NA(),連結実質赤字比率に係る赤字・黒字の構成分析!C$37)</f>
        <v>国民健康保険診療施設勘定会計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0.28999999999999998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1.1599999999999999</v>
      </c>
    </row>
    <row r="34" spans="1:16" x14ac:dyDescent="0.2">
      <c r="A34" s="181" t="str">
        <f>IF(連結実質赤字比率に係る赤字・黒字の構成分析!C$36="",NA(),連結実質赤字比率に係る赤字・黒字の構成分析!C$36)</f>
        <v>国民健康保険事業勘定会計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2.91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2.0499999999999998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2.09</v>
      </c>
    </row>
    <row r="35" spans="1:16" x14ac:dyDescent="0.2">
      <c r="A35" s="181" t="str">
        <f>IF(連結実質赤字比率に係る赤字・黒字の構成分析!C$35="",NA(),連結実質赤字比率に係る赤字・黒字の構成分析!C$35)</f>
        <v>介護保険事業勘定会計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2.0299999999999998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2.54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2.94</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7.07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8.58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8.02</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214</v>
      </c>
      <c r="E42" s="182"/>
      <c r="F42" s="182"/>
      <c r="G42" s="182">
        <f>'実質公債費比率（分子）の構造'!L$52</f>
        <v>206</v>
      </c>
      <c r="H42" s="182"/>
      <c r="I42" s="182"/>
      <c r="J42" s="182">
        <f>'実質公債費比率（分子）の構造'!M$52</f>
        <v>189</v>
      </c>
      <c r="K42" s="182"/>
      <c r="L42" s="182"/>
      <c r="M42" s="182">
        <f>'実質公債費比率（分子）の構造'!N$52</f>
        <v>186</v>
      </c>
      <c r="N42" s="182"/>
      <c r="O42" s="182"/>
      <c r="P42" s="182">
        <f>'実質公債費比率（分子）の構造'!O$52</f>
        <v>196</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2">
      <c r="A45" s="182" t="s">
        <v>65</v>
      </c>
      <c r="B45" s="182">
        <f>'実質公債費比率（分子）の構造'!K$49</f>
        <v>10</v>
      </c>
      <c r="C45" s="182"/>
      <c r="D45" s="182"/>
      <c r="E45" s="182">
        <f>'実質公債費比率（分子）の構造'!L$49</f>
        <v>9</v>
      </c>
      <c r="F45" s="182"/>
      <c r="G45" s="182"/>
      <c r="H45" s="182">
        <f>'実質公債費比率（分子）の構造'!M$49</f>
        <v>10</v>
      </c>
      <c r="I45" s="182"/>
      <c r="J45" s="182"/>
      <c r="K45" s="182">
        <f>'実質公債費比率（分子）の構造'!N$49</f>
        <v>6</v>
      </c>
      <c r="L45" s="182"/>
      <c r="M45" s="182"/>
      <c r="N45" s="182">
        <f>'実質公債費比率（分子）の構造'!O$49</f>
        <v>0</v>
      </c>
      <c r="O45" s="182"/>
      <c r="P45" s="182"/>
    </row>
    <row r="46" spans="1:16" x14ac:dyDescent="0.2">
      <c r="A46" s="182" t="s">
        <v>66</v>
      </c>
      <c r="B46" s="182">
        <f>'実質公債費比率（分子）の構造'!K$48</f>
        <v>37</v>
      </c>
      <c r="C46" s="182"/>
      <c r="D46" s="182"/>
      <c r="E46" s="182">
        <f>'実質公債費比率（分子）の構造'!L$48</f>
        <v>36</v>
      </c>
      <c r="F46" s="182"/>
      <c r="G46" s="182"/>
      <c r="H46" s="182">
        <f>'実質公債費比率（分子）の構造'!M$48</f>
        <v>37</v>
      </c>
      <c r="I46" s="182"/>
      <c r="J46" s="182"/>
      <c r="K46" s="182">
        <f>'実質公債費比率（分子）の構造'!N$48</f>
        <v>46</v>
      </c>
      <c r="L46" s="182"/>
      <c r="M46" s="182"/>
      <c r="N46" s="182">
        <f>'実質公債費比率（分子）の構造'!O$48</f>
        <v>48</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203</v>
      </c>
      <c r="C49" s="182"/>
      <c r="D49" s="182"/>
      <c r="E49" s="182">
        <f>'実質公債費比率（分子）の構造'!L$45</f>
        <v>217</v>
      </c>
      <c r="F49" s="182"/>
      <c r="G49" s="182"/>
      <c r="H49" s="182">
        <f>'実質公債費比率（分子）の構造'!M$45</f>
        <v>211</v>
      </c>
      <c r="I49" s="182"/>
      <c r="J49" s="182"/>
      <c r="K49" s="182">
        <f>'実質公債費比率（分子）の構造'!N$45</f>
        <v>212</v>
      </c>
      <c r="L49" s="182"/>
      <c r="M49" s="182"/>
      <c r="N49" s="182">
        <f>'実質公債費比率（分子）の構造'!O$45</f>
        <v>228</v>
      </c>
      <c r="O49" s="182"/>
      <c r="P49" s="182"/>
    </row>
    <row r="50" spans="1:16" x14ac:dyDescent="0.2">
      <c r="A50" s="182" t="s">
        <v>70</v>
      </c>
      <c r="B50" s="182" t="e">
        <f>NA()</f>
        <v>#N/A</v>
      </c>
      <c r="C50" s="182">
        <f>IF(ISNUMBER('実質公債費比率（分子）の構造'!K$53),'実質公債費比率（分子）の構造'!K$53,NA())</f>
        <v>39</v>
      </c>
      <c r="D50" s="182" t="e">
        <f>NA()</f>
        <v>#N/A</v>
      </c>
      <c r="E50" s="182" t="e">
        <f>NA()</f>
        <v>#N/A</v>
      </c>
      <c r="F50" s="182">
        <f>IF(ISNUMBER('実質公債費比率（分子）の構造'!L$53),'実質公債費比率（分子）の構造'!L$53,NA())</f>
        <v>59</v>
      </c>
      <c r="G50" s="182" t="e">
        <f>NA()</f>
        <v>#N/A</v>
      </c>
      <c r="H50" s="182" t="e">
        <f>NA()</f>
        <v>#N/A</v>
      </c>
      <c r="I50" s="182">
        <f>IF(ISNUMBER('実質公債費比率（分子）の構造'!M$53),'実質公債費比率（分子）の構造'!M$53,NA())</f>
        <v>72</v>
      </c>
      <c r="J50" s="182" t="e">
        <f>NA()</f>
        <v>#N/A</v>
      </c>
      <c r="K50" s="182" t="e">
        <f>NA()</f>
        <v>#N/A</v>
      </c>
      <c r="L50" s="182">
        <f>IF(ISNUMBER('実質公債費比率（分子）の構造'!N$53),'実質公債費比率（分子）の構造'!N$53,NA())</f>
        <v>81</v>
      </c>
      <c r="M50" s="182" t="e">
        <f>NA()</f>
        <v>#N/A</v>
      </c>
      <c r="N50" s="182" t="e">
        <f>NA()</f>
        <v>#N/A</v>
      </c>
      <c r="O50" s="182">
        <f>IF(ISNUMBER('実質公債費比率（分子）の構造'!O$53),'実質公債費比率（分子）の構造'!O$53,NA())</f>
        <v>83</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1798</v>
      </c>
      <c r="E56" s="181"/>
      <c r="F56" s="181"/>
      <c r="G56" s="181">
        <f>'将来負担比率（分子）の構造'!J$52</f>
        <v>1756</v>
      </c>
      <c r="H56" s="181"/>
      <c r="I56" s="181"/>
      <c r="J56" s="181">
        <f>'将来負担比率（分子）の構造'!K$52</f>
        <v>1689</v>
      </c>
      <c r="K56" s="181"/>
      <c r="L56" s="181"/>
      <c r="M56" s="181">
        <f>'将来負担比率（分子）の構造'!L$52</f>
        <v>1849</v>
      </c>
      <c r="N56" s="181"/>
      <c r="O56" s="181"/>
      <c r="P56" s="181">
        <f>'将来負担比率（分子）の構造'!M$52</f>
        <v>1841</v>
      </c>
    </row>
    <row r="57" spans="1:16" x14ac:dyDescent="0.2">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2">
      <c r="A58" s="181" t="s">
        <v>40</v>
      </c>
      <c r="B58" s="181"/>
      <c r="C58" s="181"/>
      <c r="D58" s="181">
        <f>'将来負担比率（分子）の構造'!I$50</f>
        <v>3682</v>
      </c>
      <c r="E58" s="181"/>
      <c r="F58" s="181"/>
      <c r="G58" s="181">
        <f>'将来負担比率（分子）の構造'!J$50</f>
        <v>3374</v>
      </c>
      <c r="H58" s="181"/>
      <c r="I58" s="181"/>
      <c r="J58" s="181">
        <f>'将来負担比率（分子）の構造'!K$50</f>
        <v>2738</v>
      </c>
      <c r="K58" s="181"/>
      <c r="L58" s="181"/>
      <c r="M58" s="181">
        <f>'将来負担比率（分子）の構造'!L$50</f>
        <v>2434</v>
      </c>
      <c r="N58" s="181"/>
      <c r="O58" s="181"/>
      <c r="P58" s="181">
        <f>'将来負担比率（分子）の構造'!M$50</f>
        <v>1900</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f>'将来負担比率（分子）の構造'!I$46</f>
        <v>10</v>
      </c>
      <c r="C61" s="181"/>
      <c r="D61" s="181"/>
      <c r="E61" s="181">
        <f>'将来負担比率（分子）の構造'!J$46</f>
        <v>7</v>
      </c>
      <c r="F61" s="181"/>
      <c r="G61" s="181"/>
      <c r="H61" s="181">
        <f>'将来負担比率（分子）の構造'!K$46</f>
        <v>6</v>
      </c>
      <c r="I61" s="181"/>
      <c r="J61" s="181"/>
      <c r="K61" s="181">
        <f>'将来負担比率（分子）の構造'!L$46</f>
        <v>0</v>
      </c>
      <c r="L61" s="181"/>
      <c r="M61" s="181"/>
      <c r="N61" s="181" t="str">
        <f>'将来負担比率（分子）の構造'!M$46</f>
        <v>-</v>
      </c>
      <c r="O61" s="181"/>
      <c r="P61" s="181"/>
    </row>
    <row r="62" spans="1:16" x14ac:dyDescent="0.2">
      <c r="A62" s="181" t="s">
        <v>34</v>
      </c>
      <c r="B62" s="181">
        <f>'将来負担比率（分子）の構造'!I$45</f>
        <v>338</v>
      </c>
      <c r="C62" s="181"/>
      <c r="D62" s="181"/>
      <c r="E62" s="181">
        <f>'将来負担比率（分子）の構造'!J$45</f>
        <v>312</v>
      </c>
      <c r="F62" s="181"/>
      <c r="G62" s="181"/>
      <c r="H62" s="181">
        <f>'将来負担比率（分子）の構造'!K$45</f>
        <v>290</v>
      </c>
      <c r="I62" s="181"/>
      <c r="J62" s="181"/>
      <c r="K62" s="181">
        <f>'将来負担比率（分子）の構造'!L$45</f>
        <v>260</v>
      </c>
      <c r="L62" s="181"/>
      <c r="M62" s="181"/>
      <c r="N62" s="181">
        <f>'将来負担比率（分子）の構造'!M$45</f>
        <v>286</v>
      </c>
      <c r="O62" s="181"/>
      <c r="P62" s="181"/>
    </row>
    <row r="63" spans="1:16" x14ac:dyDescent="0.2">
      <c r="A63" s="181" t="s">
        <v>33</v>
      </c>
      <c r="B63" s="181">
        <f>'将来負担比率（分子）の構造'!I$44</f>
        <v>30</v>
      </c>
      <c r="C63" s="181"/>
      <c r="D63" s="181"/>
      <c r="E63" s="181">
        <f>'将来負担比率（分子）の構造'!J$44</f>
        <v>20</v>
      </c>
      <c r="F63" s="181"/>
      <c r="G63" s="181"/>
      <c r="H63" s="181">
        <f>'将来負担比率（分子）の構造'!K$44</f>
        <v>10</v>
      </c>
      <c r="I63" s="181"/>
      <c r="J63" s="181"/>
      <c r="K63" s="181">
        <f>'将来負担比率（分子）の構造'!L$44</f>
        <v>4</v>
      </c>
      <c r="L63" s="181"/>
      <c r="M63" s="181"/>
      <c r="N63" s="181" t="str">
        <f>'将来負担比率（分子）の構造'!M$44</f>
        <v>-</v>
      </c>
      <c r="O63" s="181"/>
      <c r="P63" s="181"/>
    </row>
    <row r="64" spans="1:16" x14ac:dyDescent="0.2">
      <c r="A64" s="181" t="s">
        <v>32</v>
      </c>
      <c r="B64" s="181">
        <f>'将来負担比率（分子）の構造'!I$43</f>
        <v>429</v>
      </c>
      <c r="C64" s="181"/>
      <c r="D64" s="181"/>
      <c r="E64" s="181">
        <f>'将来負担比率（分子）の構造'!J$43</f>
        <v>485</v>
      </c>
      <c r="F64" s="181"/>
      <c r="G64" s="181"/>
      <c r="H64" s="181">
        <f>'将来負担比率（分子）の構造'!K$43</f>
        <v>423</v>
      </c>
      <c r="I64" s="181"/>
      <c r="J64" s="181"/>
      <c r="K64" s="181">
        <f>'将来負担比率（分子）の構造'!L$43</f>
        <v>289</v>
      </c>
      <c r="L64" s="181"/>
      <c r="M64" s="181"/>
      <c r="N64" s="181">
        <f>'将来負担比率（分子）の構造'!M$43</f>
        <v>97</v>
      </c>
      <c r="O64" s="181"/>
      <c r="P64" s="181"/>
    </row>
    <row r="65" spans="1:16" x14ac:dyDescent="0.2">
      <c r="A65" s="181" t="s">
        <v>31</v>
      </c>
      <c r="B65" s="181">
        <f>'将来負担比率（分子）の構造'!I$42</f>
        <v>32</v>
      </c>
      <c r="C65" s="181"/>
      <c r="D65" s="181"/>
      <c r="E65" s="181">
        <f>'将来負担比率（分子）の構造'!J$42</f>
        <v>29</v>
      </c>
      <c r="F65" s="181"/>
      <c r="G65" s="181"/>
      <c r="H65" s="181">
        <f>'将来負担比率（分子）の構造'!K$42</f>
        <v>26</v>
      </c>
      <c r="I65" s="181"/>
      <c r="J65" s="181"/>
      <c r="K65" s="181">
        <f>'将来負担比率（分子）の構造'!L$42</f>
        <v>23</v>
      </c>
      <c r="L65" s="181"/>
      <c r="M65" s="181"/>
      <c r="N65" s="181">
        <f>'将来負担比率（分子）の構造'!M$42</f>
        <v>20</v>
      </c>
      <c r="O65" s="181"/>
      <c r="P65" s="181"/>
    </row>
    <row r="66" spans="1:16" x14ac:dyDescent="0.2">
      <c r="A66" s="181" t="s">
        <v>30</v>
      </c>
      <c r="B66" s="181">
        <f>'将来負担比率（分子）の構造'!I$41</f>
        <v>2101</v>
      </c>
      <c r="C66" s="181"/>
      <c r="D66" s="181"/>
      <c r="E66" s="181">
        <f>'将来負担比率（分子）の構造'!J$41</f>
        <v>2066</v>
      </c>
      <c r="F66" s="181"/>
      <c r="G66" s="181"/>
      <c r="H66" s="181">
        <f>'将来負担比率（分子）の構造'!K$41</f>
        <v>1995</v>
      </c>
      <c r="I66" s="181"/>
      <c r="J66" s="181"/>
      <c r="K66" s="181">
        <f>'将来負担比率（分子）の構造'!L$41</f>
        <v>2002</v>
      </c>
      <c r="L66" s="181"/>
      <c r="M66" s="181"/>
      <c r="N66" s="181">
        <f>'将来負担比率（分子）の構造'!M$41</f>
        <v>2203</v>
      </c>
      <c r="O66" s="181"/>
      <c r="P66" s="181"/>
    </row>
    <row r="67" spans="1:16" x14ac:dyDescent="0.2">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607</v>
      </c>
      <c r="C72" s="185">
        <f>基金残高に係る経年分析!G55</f>
        <v>659</v>
      </c>
      <c r="D72" s="185">
        <f>基金残高に係る経年分析!H55</f>
        <v>505</v>
      </c>
    </row>
    <row r="73" spans="1:16" x14ac:dyDescent="0.2">
      <c r="A73" s="184" t="s">
        <v>77</v>
      </c>
      <c r="B73" s="185">
        <f>基金残高に係る経年分析!F56</f>
        <v>250</v>
      </c>
      <c r="C73" s="185">
        <f>基金残高に係る経年分析!G56</f>
        <v>200</v>
      </c>
      <c r="D73" s="185">
        <f>基金残高に係る経年分析!H56</f>
        <v>150</v>
      </c>
    </row>
    <row r="74" spans="1:16" x14ac:dyDescent="0.2">
      <c r="A74" s="184" t="s">
        <v>78</v>
      </c>
      <c r="B74" s="185">
        <f>基金残高に係る経年分析!F57</f>
        <v>1855</v>
      </c>
      <c r="C74" s="185">
        <f>基金残高に係る経年分析!G57</f>
        <v>1575</v>
      </c>
      <c r="D74" s="185">
        <f>基金残高に係る経年分析!H57</f>
        <v>1246</v>
      </c>
    </row>
  </sheetData>
  <sheetProtection algorithmName="SHA-512" hashValue="WJRT2vgvJn4lTt5Zr4KAEr8vF8qbyWNPUyzeHDonMIC4CabJKGlcS3OVFUK+qytDNfzqHDl9Y8wyU8iG7V6HVg==" saltValue="2SK6kTAOeQv/sC4RuKMk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62" zoomScaleNormal="62" workbookViewId="0"/>
  </sheetViews>
  <sheetFormatPr defaultColWidth="0" defaultRowHeight="11.25" customHeight="1" zeroHeight="1" x14ac:dyDescent="0.2"/>
  <cols>
    <col min="1" max="95" width="1.6640625" style="226" customWidth="1"/>
    <col min="96" max="133" width="1.6640625" style="243"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2">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2">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2">
      <c r="B5" s="746" t="s">
        <v>226</v>
      </c>
      <c r="C5" s="747"/>
      <c r="D5" s="747"/>
      <c r="E5" s="747"/>
      <c r="F5" s="747"/>
      <c r="G5" s="747"/>
      <c r="H5" s="747"/>
      <c r="I5" s="747"/>
      <c r="J5" s="747"/>
      <c r="K5" s="747"/>
      <c r="L5" s="747"/>
      <c r="M5" s="747"/>
      <c r="N5" s="747"/>
      <c r="O5" s="747"/>
      <c r="P5" s="747"/>
      <c r="Q5" s="748"/>
      <c r="R5" s="735">
        <v>131293</v>
      </c>
      <c r="S5" s="736"/>
      <c r="T5" s="736"/>
      <c r="U5" s="736"/>
      <c r="V5" s="736"/>
      <c r="W5" s="736"/>
      <c r="X5" s="736"/>
      <c r="Y5" s="779"/>
      <c r="Z5" s="797">
        <v>3.2</v>
      </c>
      <c r="AA5" s="797"/>
      <c r="AB5" s="797"/>
      <c r="AC5" s="797"/>
      <c r="AD5" s="798">
        <v>131293</v>
      </c>
      <c r="AE5" s="798"/>
      <c r="AF5" s="798"/>
      <c r="AG5" s="798"/>
      <c r="AH5" s="798"/>
      <c r="AI5" s="798"/>
      <c r="AJ5" s="798"/>
      <c r="AK5" s="798"/>
      <c r="AL5" s="780">
        <v>10.3</v>
      </c>
      <c r="AM5" s="751"/>
      <c r="AN5" s="751"/>
      <c r="AO5" s="781"/>
      <c r="AP5" s="746" t="s">
        <v>227</v>
      </c>
      <c r="AQ5" s="747"/>
      <c r="AR5" s="747"/>
      <c r="AS5" s="747"/>
      <c r="AT5" s="747"/>
      <c r="AU5" s="747"/>
      <c r="AV5" s="747"/>
      <c r="AW5" s="747"/>
      <c r="AX5" s="747"/>
      <c r="AY5" s="747"/>
      <c r="AZ5" s="747"/>
      <c r="BA5" s="747"/>
      <c r="BB5" s="747"/>
      <c r="BC5" s="747"/>
      <c r="BD5" s="747"/>
      <c r="BE5" s="747"/>
      <c r="BF5" s="748"/>
      <c r="BG5" s="680">
        <v>131293</v>
      </c>
      <c r="BH5" s="681"/>
      <c r="BI5" s="681"/>
      <c r="BJ5" s="681"/>
      <c r="BK5" s="681"/>
      <c r="BL5" s="681"/>
      <c r="BM5" s="681"/>
      <c r="BN5" s="682"/>
      <c r="BO5" s="713">
        <v>100</v>
      </c>
      <c r="BP5" s="713"/>
      <c r="BQ5" s="713"/>
      <c r="BR5" s="713"/>
      <c r="BS5" s="714" t="s">
        <v>228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220</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2">
      <c r="B6" s="677" t="s">
        <v>232</v>
      </c>
      <c r="C6" s="678"/>
      <c r="D6" s="678"/>
      <c r="E6" s="678"/>
      <c r="F6" s="678"/>
      <c r="G6" s="678"/>
      <c r="H6" s="678"/>
      <c r="I6" s="678"/>
      <c r="J6" s="678"/>
      <c r="K6" s="678"/>
      <c r="L6" s="678"/>
      <c r="M6" s="678"/>
      <c r="N6" s="678"/>
      <c r="O6" s="678"/>
      <c r="P6" s="678"/>
      <c r="Q6" s="679"/>
      <c r="R6" s="680">
        <v>54477</v>
      </c>
      <c r="S6" s="681"/>
      <c r="T6" s="681"/>
      <c r="U6" s="681"/>
      <c r="V6" s="681"/>
      <c r="W6" s="681"/>
      <c r="X6" s="681"/>
      <c r="Y6" s="682"/>
      <c r="Z6" s="713">
        <v>1.3</v>
      </c>
      <c r="AA6" s="713"/>
      <c r="AB6" s="713"/>
      <c r="AC6" s="713"/>
      <c r="AD6" s="714">
        <v>54477</v>
      </c>
      <c r="AE6" s="714"/>
      <c r="AF6" s="714"/>
      <c r="AG6" s="714"/>
      <c r="AH6" s="714"/>
      <c r="AI6" s="714"/>
      <c r="AJ6" s="714"/>
      <c r="AK6" s="714"/>
      <c r="AL6" s="683">
        <v>4.3</v>
      </c>
      <c r="AM6" s="684"/>
      <c r="AN6" s="684"/>
      <c r="AO6" s="715"/>
      <c r="AP6" s="677" t="s">
        <v>233</v>
      </c>
      <c r="AQ6" s="678"/>
      <c r="AR6" s="678"/>
      <c r="AS6" s="678"/>
      <c r="AT6" s="678"/>
      <c r="AU6" s="678"/>
      <c r="AV6" s="678"/>
      <c r="AW6" s="678"/>
      <c r="AX6" s="678"/>
      <c r="AY6" s="678"/>
      <c r="AZ6" s="678"/>
      <c r="BA6" s="678"/>
      <c r="BB6" s="678"/>
      <c r="BC6" s="678"/>
      <c r="BD6" s="678"/>
      <c r="BE6" s="678"/>
      <c r="BF6" s="679"/>
      <c r="BG6" s="680">
        <v>131293</v>
      </c>
      <c r="BH6" s="681"/>
      <c r="BI6" s="681"/>
      <c r="BJ6" s="681"/>
      <c r="BK6" s="681"/>
      <c r="BL6" s="681"/>
      <c r="BM6" s="681"/>
      <c r="BN6" s="682"/>
      <c r="BO6" s="713">
        <v>100</v>
      </c>
      <c r="BP6" s="713"/>
      <c r="BQ6" s="713"/>
      <c r="BR6" s="713"/>
      <c r="BS6" s="714" t="s">
        <v>139</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44898</v>
      </c>
      <c r="CS6" s="681"/>
      <c r="CT6" s="681"/>
      <c r="CU6" s="681"/>
      <c r="CV6" s="681"/>
      <c r="CW6" s="681"/>
      <c r="CX6" s="681"/>
      <c r="CY6" s="682"/>
      <c r="CZ6" s="780">
        <v>1.2</v>
      </c>
      <c r="DA6" s="751"/>
      <c r="DB6" s="751"/>
      <c r="DC6" s="783"/>
      <c r="DD6" s="686" t="s">
        <v>138</v>
      </c>
      <c r="DE6" s="681"/>
      <c r="DF6" s="681"/>
      <c r="DG6" s="681"/>
      <c r="DH6" s="681"/>
      <c r="DI6" s="681"/>
      <c r="DJ6" s="681"/>
      <c r="DK6" s="681"/>
      <c r="DL6" s="681"/>
      <c r="DM6" s="681"/>
      <c r="DN6" s="681"/>
      <c r="DO6" s="681"/>
      <c r="DP6" s="682"/>
      <c r="DQ6" s="686">
        <v>44898</v>
      </c>
      <c r="DR6" s="681"/>
      <c r="DS6" s="681"/>
      <c r="DT6" s="681"/>
      <c r="DU6" s="681"/>
      <c r="DV6" s="681"/>
      <c r="DW6" s="681"/>
      <c r="DX6" s="681"/>
      <c r="DY6" s="681"/>
      <c r="DZ6" s="681"/>
      <c r="EA6" s="681"/>
      <c r="EB6" s="681"/>
      <c r="EC6" s="727"/>
    </row>
    <row r="7" spans="2:143" ht="11.25" customHeight="1" x14ac:dyDescent="0.2">
      <c r="B7" s="677" t="s">
        <v>235</v>
      </c>
      <c r="C7" s="678"/>
      <c r="D7" s="678"/>
      <c r="E7" s="678"/>
      <c r="F7" s="678"/>
      <c r="G7" s="678"/>
      <c r="H7" s="678"/>
      <c r="I7" s="678"/>
      <c r="J7" s="678"/>
      <c r="K7" s="678"/>
      <c r="L7" s="678"/>
      <c r="M7" s="678"/>
      <c r="N7" s="678"/>
      <c r="O7" s="678"/>
      <c r="P7" s="678"/>
      <c r="Q7" s="679"/>
      <c r="R7" s="680">
        <v>54</v>
      </c>
      <c r="S7" s="681"/>
      <c r="T7" s="681"/>
      <c r="U7" s="681"/>
      <c r="V7" s="681"/>
      <c r="W7" s="681"/>
      <c r="X7" s="681"/>
      <c r="Y7" s="682"/>
      <c r="Z7" s="713">
        <v>0</v>
      </c>
      <c r="AA7" s="713"/>
      <c r="AB7" s="713"/>
      <c r="AC7" s="713"/>
      <c r="AD7" s="714">
        <v>54</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49803</v>
      </c>
      <c r="BH7" s="681"/>
      <c r="BI7" s="681"/>
      <c r="BJ7" s="681"/>
      <c r="BK7" s="681"/>
      <c r="BL7" s="681"/>
      <c r="BM7" s="681"/>
      <c r="BN7" s="682"/>
      <c r="BO7" s="713">
        <v>37.9</v>
      </c>
      <c r="BP7" s="713"/>
      <c r="BQ7" s="713"/>
      <c r="BR7" s="713"/>
      <c r="BS7" s="714" t="s">
        <v>139</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872663</v>
      </c>
      <c r="CS7" s="681"/>
      <c r="CT7" s="681"/>
      <c r="CU7" s="681"/>
      <c r="CV7" s="681"/>
      <c r="CW7" s="681"/>
      <c r="CX7" s="681"/>
      <c r="CY7" s="682"/>
      <c r="CZ7" s="713">
        <v>24.1</v>
      </c>
      <c r="DA7" s="713"/>
      <c r="DB7" s="713"/>
      <c r="DC7" s="713"/>
      <c r="DD7" s="686">
        <v>10626</v>
      </c>
      <c r="DE7" s="681"/>
      <c r="DF7" s="681"/>
      <c r="DG7" s="681"/>
      <c r="DH7" s="681"/>
      <c r="DI7" s="681"/>
      <c r="DJ7" s="681"/>
      <c r="DK7" s="681"/>
      <c r="DL7" s="681"/>
      <c r="DM7" s="681"/>
      <c r="DN7" s="681"/>
      <c r="DO7" s="681"/>
      <c r="DP7" s="682"/>
      <c r="DQ7" s="686">
        <v>623969</v>
      </c>
      <c r="DR7" s="681"/>
      <c r="DS7" s="681"/>
      <c r="DT7" s="681"/>
      <c r="DU7" s="681"/>
      <c r="DV7" s="681"/>
      <c r="DW7" s="681"/>
      <c r="DX7" s="681"/>
      <c r="DY7" s="681"/>
      <c r="DZ7" s="681"/>
      <c r="EA7" s="681"/>
      <c r="EB7" s="681"/>
      <c r="EC7" s="727"/>
    </row>
    <row r="8" spans="2:143" ht="11.25" customHeight="1" x14ac:dyDescent="0.2">
      <c r="B8" s="677" t="s">
        <v>238</v>
      </c>
      <c r="C8" s="678"/>
      <c r="D8" s="678"/>
      <c r="E8" s="678"/>
      <c r="F8" s="678"/>
      <c r="G8" s="678"/>
      <c r="H8" s="678"/>
      <c r="I8" s="678"/>
      <c r="J8" s="678"/>
      <c r="K8" s="678"/>
      <c r="L8" s="678"/>
      <c r="M8" s="678"/>
      <c r="N8" s="678"/>
      <c r="O8" s="678"/>
      <c r="P8" s="678"/>
      <c r="Q8" s="679"/>
      <c r="R8" s="680">
        <v>217</v>
      </c>
      <c r="S8" s="681"/>
      <c r="T8" s="681"/>
      <c r="U8" s="681"/>
      <c r="V8" s="681"/>
      <c r="W8" s="681"/>
      <c r="X8" s="681"/>
      <c r="Y8" s="682"/>
      <c r="Z8" s="713">
        <v>0</v>
      </c>
      <c r="AA8" s="713"/>
      <c r="AB8" s="713"/>
      <c r="AC8" s="713"/>
      <c r="AD8" s="714">
        <v>217</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1795</v>
      </c>
      <c r="BH8" s="681"/>
      <c r="BI8" s="681"/>
      <c r="BJ8" s="681"/>
      <c r="BK8" s="681"/>
      <c r="BL8" s="681"/>
      <c r="BM8" s="681"/>
      <c r="BN8" s="682"/>
      <c r="BO8" s="713">
        <v>1.4</v>
      </c>
      <c r="BP8" s="713"/>
      <c r="BQ8" s="713"/>
      <c r="BR8" s="713"/>
      <c r="BS8" s="686" t="s">
        <v>228</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518549</v>
      </c>
      <c r="CS8" s="681"/>
      <c r="CT8" s="681"/>
      <c r="CU8" s="681"/>
      <c r="CV8" s="681"/>
      <c r="CW8" s="681"/>
      <c r="CX8" s="681"/>
      <c r="CY8" s="682"/>
      <c r="CZ8" s="713">
        <v>14.3</v>
      </c>
      <c r="DA8" s="713"/>
      <c r="DB8" s="713"/>
      <c r="DC8" s="713"/>
      <c r="DD8" s="686">
        <v>142684</v>
      </c>
      <c r="DE8" s="681"/>
      <c r="DF8" s="681"/>
      <c r="DG8" s="681"/>
      <c r="DH8" s="681"/>
      <c r="DI8" s="681"/>
      <c r="DJ8" s="681"/>
      <c r="DK8" s="681"/>
      <c r="DL8" s="681"/>
      <c r="DM8" s="681"/>
      <c r="DN8" s="681"/>
      <c r="DO8" s="681"/>
      <c r="DP8" s="682"/>
      <c r="DQ8" s="686">
        <v>257821</v>
      </c>
      <c r="DR8" s="681"/>
      <c r="DS8" s="681"/>
      <c r="DT8" s="681"/>
      <c r="DU8" s="681"/>
      <c r="DV8" s="681"/>
      <c r="DW8" s="681"/>
      <c r="DX8" s="681"/>
      <c r="DY8" s="681"/>
      <c r="DZ8" s="681"/>
      <c r="EA8" s="681"/>
      <c r="EB8" s="681"/>
      <c r="EC8" s="727"/>
    </row>
    <row r="9" spans="2:143" ht="11.25" customHeight="1" x14ac:dyDescent="0.2">
      <c r="B9" s="677" t="s">
        <v>241</v>
      </c>
      <c r="C9" s="678"/>
      <c r="D9" s="678"/>
      <c r="E9" s="678"/>
      <c r="F9" s="678"/>
      <c r="G9" s="678"/>
      <c r="H9" s="678"/>
      <c r="I9" s="678"/>
      <c r="J9" s="678"/>
      <c r="K9" s="678"/>
      <c r="L9" s="678"/>
      <c r="M9" s="678"/>
      <c r="N9" s="678"/>
      <c r="O9" s="678"/>
      <c r="P9" s="678"/>
      <c r="Q9" s="679"/>
      <c r="R9" s="680">
        <v>262</v>
      </c>
      <c r="S9" s="681"/>
      <c r="T9" s="681"/>
      <c r="U9" s="681"/>
      <c r="V9" s="681"/>
      <c r="W9" s="681"/>
      <c r="X9" s="681"/>
      <c r="Y9" s="682"/>
      <c r="Z9" s="713">
        <v>0</v>
      </c>
      <c r="AA9" s="713"/>
      <c r="AB9" s="713"/>
      <c r="AC9" s="713"/>
      <c r="AD9" s="714">
        <v>262</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39465</v>
      </c>
      <c r="BH9" s="681"/>
      <c r="BI9" s="681"/>
      <c r="BJ9" s="681"/>
      <c r="BK9" s="681"/>
      <c r="BL9" s="681"/>
      <c r="BM9" s="681"/>
      <c r="BN9" s="682"/>
      <c r="BO9" s="713">
        <v>30.1</v>
      </c>
      <c r="BP9" s="713"/>
      <c r="BQ9" s="713"/>
      <c r="BR9" s="713"/>
      <c r="BS9" s="686" t="s">
        <v>228</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226170</v>
      </c>
      <c r="CS9" s="681"/>
      <c r="CT9" s="681"/>
      <c r="CU9" s="681"/>
      <c r="CV9" s="681"/>
      <c r="CW9" s="681"/>
      <c r="CX9" s="681"/>
      <c r="CY9" s="682"/>
      <c r="CZ9" s="713">
        <v>6.2</v>
      </c>
      <c r="DA9" s="713"/>
      <c r="DB9" s="713"/>
      <c r="DC9" s="713"/>
      <c r="DD9" s="686">
        <v>5859</v>
      </c>
      <c r="DE9" s="681"/>
      <c r="DF9" s="681"/>
      <c r="DG9" s="681"/>
      <c r="DH9" s="681"/>
      <c r="DI9" s="681"/>
      <c r="DJ9" s="681"/>
      <c r="DK9" s="681"/>
      <c r="DL9" s="681"/>
      <c r="DM9" s="681"/>
      <c r="DN9" s="681"/>
      <c r="DO9" s="681"/>
      <c r="DP9" s="682"/>
      <c r="DQ9" s="686">
        <v>215258</v>
      </c>
      <c r="DR9" s="681"/>
      <c r="DS9" s="681"/>
      <c r="DT9" s="681"/>
      <c r="DU9" s="681"/>
      <c r="DV9" s="681"/>
      <c r="DW9" s="681"/>
      <c r="DX9" s="681"/>
      <c r="DY9" s="681"/>
      <c r="DZ9" s="681"/>
      <c r="EA9" s="681"/>
      <c r="EB9" s="681"/>
      <c r="EC9" s="727"/>
    </row>
    <row r="10" spans="2:143" ht="11.25" customHeight="1" x14ac:dyDescent="0.2">
      <c r="B10" s="677" t="s">
        <v>244</v>
      </c>
      <c r="C10" s="678"/>
      <c r="D10" s="678"/>
      <c r="E10" s="678"/>
      <c r="F10" s="678"/>
      <c r="G10" s="678"/>
      <c r="H10" s="678"/>
      <c r="I10" s="678"/>
      <c r="J10" s="678"/>
      <c r="K10" s="678"/>
      <c r="L10" s="678"/>
      <c r="M10" s="678"/>
      <c r="N10" s="678"/>
      <c r="O10" s="678"/>
      <c r="P10" s="678"/>
      <c r="Q10" s="679"/>
      <c r="R10" s="680" t="s">
        <v>139</v>
      </c>
      <c r="S10" s="681"/>
      <c r="T10" s="681"/>
      <c r="U10" s="681"/>
      <c r="V10" s="681"/>
      <c r="W10" s="681"/>
      <c r="X10" s="681"/>
      <c r="Y10" s="682"/>
      <c r="Z10" s="713" t="s">
        <v>138</v>
      </c>
      <c r="AA10" s="713"/>
      <c r="AB10" s="713"/>
      <c r="AC10" s="713"/>
      <c r="AD10" s="714" t="s">
        <v>139</v>
      </c>
      <c r="AE10" s="714"/>
      <c r="AF10" s="714"/>
      <c r="AG10" s="714"/>
      <c r="AH10" s="714"/>
      <c r="AI10" s="714"/>
      <c r="AJ10" s="714"/>
      <c r="AK10" s="714"/>
      <c r="AL10" s="683" t="s">
        <v>139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3650</v>
      </c>
      <c r="BH10" s="681"/>
      <c r="BI10" s="681"/>
      <c r="BJ10" s="681"/>
      <c r="BK10" s="681"/>
      <c r="BL10" s="681"/>
      <c r="BM10" s="681"/>
      <c r="BN10" s="682"/>
      <c r="BO10" s="713">
        <v>2.8</v>
      </c>
      <c r="BP10" s="713"/>
      <c r="BQ10" s="713"/>
      <c r="BR10" s="713"/>
      <c r="BS10" s="686" t="s">
        <v>138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139</v>
      </c>
      <c r="CS10" s="681"/>
      <c r="CT10" s="681"/>
      <c r="CU10" s="681"/>
      <c r="CV10" s="681"/>
      <c r="CW10" s="681"/>
      <c r="CX10" s="681"/>
      <c r="CY10" s="682"/>
      <c r="CZ10" s="713" t="s">
        <v>138</v>
      </c>
      <c r="DA10" s="713"/>
      <c r="DB10" s="713"/>
      <c r="DC10" s="713"/>
      <c r="DD10" s="686" t="s">
        <v>139</v>
      </c>
      <c r="DE10" s="681"/>
      <c r="DF10" s="681"/>
      <c r="DG10" s="681"/>
      <c r="DH10" s="681"/>
      <c r="DI10" s="681"/>
      <c r="DJ10" s="681"/>
      <c r="DK10" s="681"/>
      <c r="DL10" s="681"/>
      <c r="DM10" s="681"/>
      <c r="DN10" s="681"/>
      <c r="DO10" s="681"/>
      <c r="DP10" s="682"/>
      <c r="DQ10" s="686" t="s">
        <v>138</v>
      </c>
      <c r="DR10" s="681"/>
      <c r="DS10" s="681"/>
      <c r="DT10" s="681"/>
      <c r="DU10" s="681"/>
      <c r="DV10" s="681"/>
      <c r="DW10" s="681"/>
      <c r="DX10" s="681"/>
      <c r="DY10" s="681"/>
      <c r="DZ10" s="681"/>
      <c r="EA10" s="681"/>
      <c r="EB10" s="681"/>
      <c r="EC10" s="727"/>
    </row>
    <row r="11" spans="2:143" ht="11.25" customHeight="1" x14ac:dyDescent="0.2">
      <c r="B11" s="677" t="s">
        <v>247</v>
      </c>
      <c r="C11" s="678"/>
      <c r="D11" s="678"/>
      <c r="E11" s="678"/>
      <c r="F11" s="678"/>
      <c r="G11" s="678"/>
      <c r="H11" s="678"/>
      <c r="I11" s="678"/>
      <c r="J11" s="678"/>
      <c r="K11" s="678"/>
      <c r="L11" s="678"/>
      <c r="M11" s="678"/>
      <c r="N11" s="678"/>
      <c r="O11" s="678"/>
      <c r="P11" s="678"/>
      <c r="Q11" s="679"/>
      <c r="R11" s="680">
        <v>27363</v>
      </c>
      <c r="S11" s="681"/>
      <c r="T11" s="681"/>
      <c r="U11" s="681"/>
      <c r="V11" s="681"/>
      <c r="W11" s="681"/>
      <c r="X11" s="681"/>
      <c r="Y11" s="682"/>
      <c r="Z11" s="683">
        <v>0.7</v>
      </c>
      <c r="AA11" s="684"/>
      <c r="AB11" s="684"/>
      <c r="AC11" s="685"/>
      <c r="AD11" s="686">
        <v>27363</v>
      </c>
      <c r="AE11" s="681"/>
      <c r="AF11" s="681"/>
      <c r="AG11" s="681"/>
      <c r="AH11" s="681"/>
      <c r="AI11" s="681"/>
      <c r="AJ11" s="681"/>
      <c r="AK11" s="682"/>
      <c r="AL11" s="683">
        <v>2.2000000000000002</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4893</v>
      </c>
      <c r="BH11" s="681"/>
      <c r="BI11" s="681"/>
      <c r="BJ11" s="681"/>
      <c r="BK11" s="681"/>
      <c r="BL11" s="681"/>
      <c r="BM11" s="681"/>
      <c r="BN11" s="682"/>
      <c r="BO11" s="713">
        <v>3.7</v>
      </c>
      <c r="BP11" s="713"/>
      <c r="BQ11" s="713"/>
      <c r="BR11" s="713"/>
      <c r="BS11" s="686" t="s">
        <v>228</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472290</v>
      </c>
      <c r="CS11" s="681"/>
      <c r="CT11" s="681"/>
      <c r="CU11" s="681"/>
      <c r="CV11" s="681"/>
      <c r="CW11" s="681"/>
      <c r="CX11" s="681"/>
      <c r="CY11" s="682"/>
      <c r="CZ11" s="713">
        <v>13</v>
      </c>
      <c r="DA11" s="713"/>
      <c r="DB11" s="713"/>
      <c r="DC11" s="713"/>
      <c r="DD11" s="686">
        <v>237459</v>
      </c>
      <c r="DE11" s="681"/>
      <c r="DF11" s="681"/>
      <c r="DG11" s="681"/>
      <c r="DH11" s="681"/>
      <c r="DI11" s="681"/>
      <c r="DJ11" s="681"/>
      <c r="DK11" s="681"/>
      <c r="DL11" s="681"/>
      <c r="DM11" s="681"/>
      <c r="DN11" s="681"/>
      <c r="DO11" s="681"/>
      <c r="DP11" s="682"/>
      <c r="DQ11" s="686">
        <v>208150</v>
      </c>
      <c r="DR11" s="681"/>
      <c r="DS11" s="681"/>
      <c r="DT11" s="681"/>
      <c r="DU11" s="681"/>
      <c r="DV11" s="681"/>
      <c r="DW11" s="681"/>
      <c r="DX11" s="681"/>
      <c r="DY11" s="681"/>
      <c r="DZ11" s="681"/>
      <c r="EA11" s="681"/>
      <c r="EB11" s="681"/>
      <c r="EC11" s="727"/>
    </row>
    <row r="12" spans="2:143" ht="11.25" customHeight="1" x14ac:dyDescent="0.2">
      <c r="B12" s="677" t="s">
        <v>250</v>
      </c>
      <c r="C12" s="678"/>
      <c r="D12" s="678"/>
      <c r="E12" s="678"/>
      <c r="F12" s="678"/>
      <c r="G12" s="678"/>
      <c r="H12" s="678"/>
      <c r="I12" s="678"/>
      <c r="J12" s="678"/>
      <c r="K12" s="678"/>
      <c r="L12" s="678"/>
      <c r="M12" s="678"/>
      <c r="N12" s="678"/>
      <c r="O12" s="678"/>
      <c r="P12" s="678"/>
      <c r="Q12" s="679"/>
      <c r="R12" s="680" t="s">
        <v>228</v>
      </c>
      <c r="S12" s="681"/>
      <c r="T12" s="681"/>
      <c r="U12" s="681"/>
      <c r="V12" s="681"/>
      <c r="W12" s="681"/>
      <c r="X12" s="681"/>
      <c r="Y12" s="682"/>
      <c r="Z12" s="713" t="s">
        <v>138</v>
      </c>
      <c r="AA12" s="713"/>
      <c r="AB12" s="713"/>
      <c r="AC12" s="713"/>
      <c r="AD12" s="714" t="s">
        <v>138</v>
      </c>
      <c r="AE12" s="714"/>
      <c r="AF12" s="714"/>
      <c r="AG12" s="714"/>
      <c r="AH12" s="714"/>
      <c r="AI12" s="714"/>
      <c r="AJ12" s="714"/>
      <c r="AK12" s="714"/>
      <c r="AL12" s="683" t="s">
        <v>138</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73452</v>
      </c>
      <c r="BH12" s="681"/>
      <c r="BI12" s="681"/>
      <c r="BJ12" s="681"/>
      <c r="BK12" s="681"/>
      <c r="BL12" s="681"/>
      <c r="BM12" s="681"/>
      <c r="BN12" s="682"/>
      <c r="BO12" s="713">
        <v>55.9</v>
      </c>
      <c r="BP12" s="713"/>
      <c r="BQ12" s="713"/>
      <c r="BR12" s="713"/>
      <c r="BS12" s="686" t="s">
        <v>139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123102</v>
      </c>
      <c r="CS12" s="681"/>
      <c r="CT12" s="681"/>
      <c r="CU12" s="681"/>
      <c r="CV12" s="681"/>
      <c r="CW12" s="681"/>
      <c r="CX12" s="681"/>
      <c r="CY12" s="682"/>
      <c r="CZ12" s="713">
        <v>3.4</v>
      </c>
      <c r="DA12" s="713"/>
      <c r="DB12" s="713"/>
      <c r="DC12" s="713"/>
      <c r="DD12" s="686">
        <v>962</v>
      </c>
      <c r="DE12" s="681"/>
      <c r="DF12" s="681"/>
      <c r="DG12" s="681"/>
      <c r="DH12" s="681"/>
      <c r="DI12" s="681"/>
      <c r="DJ12" s="681"/>
      <c r="DK12" s="681"/>
      <c r="DL12" s="681"/>
      <c r="DM12" s="681"/>
      <c r="DN12" s="681"/>
      <c r="DO12" s="681"/>
      <c r="DP12" s="682"/>
      <c r="DQ12" s="686">
        <v>83237</v>
      </c>
      <c r="DR12" s="681"/>
      <c r="DS12" s="681"/>
      <c r="DT12" s="681"/>
      <c r="DU12" s="681"/>
      <c r="DV12" s="681"/>
      <c r="DW12" s="681"/>
      <c r="DX12" s="681"/>
      <c r="DY12" s="681"/>
      <c r="DZ12" s="681"/>
      <c r="EA12" s="681"/>
      <c r="EB12" s="681"/>
      <c r="EC12" s="727"/>
    </row>
    <row r="13" spans="2:143" ht="11.25" customHeight="1" x14ac:dyDescent="0.2">
      <c r="B13" s="677" t="s">
        <v>253</v>
      </c>
      <c r="C13" s="678"/>
      <c r="D13" s="678"/>
      <c r="E13" s="678"/>
      <c r="F13" s="678"/>
      <c r="G13" s="678"/>
      <c r="H13" s="678"/>
      <c r="I13" s="678"/>
      <c r="J13" s="678"/>
      <c r="K13" s="678"/>
      <c r="L13" s="678"/>
      <c r="M13" s="678"/>
      <c r="N13" s="678"/>
      <c r="O13" s="678"/>
      <c r="P13" s="678"/>
      <c r="Q13" s="679"/>
      <c r="R13" s="680" t="s">
        <v>139</v>
      </c>
      <c r="S13" s="681"/>
      <c r="T13" s="681"/>
      <c r="U13" s="681"/>
      <c r="V13" s="681"/>
      <c r="W13" s="681"/>
      <c r="X13" s="681"/>
      <c r="Y13" s="682"/>
      <c r="Z13" s="713" t="s">
        <v>139</v>
      </c>
      <c r="AA13" s="713"/>
      <c r="AB13" s="713"/>
      <c r="AC13" s="713"/>
      <c r="AD13" s="714" t="s">
        <v>138</v>
      </c>
      <c r="AE13" s="714"/>
      <c r="AF13" s="714"/>
      <c r="AG13" s="714"/>
      <c r="AH13" s="714"/>
      <c r="AI13" s="714"/>
      <c r="AJ13" s="714"/>
      <c r="AK13" s="714"/>
      <c r="AL13" s="683" t="s">
        <v>138</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72962</v>
      </c>
      <c r="BH13" s="681"/>
      <c r="BI13" s="681"/>
      <c r="BJ13" s="681"/>
      <c r="BK13" s="681"/>
      <c r="BL13" s="681"/>
      <c r="BM13" s="681"/>
      <c r="BN13" s="682"/>
      <c r="BO13" s="713">
        <v>55.6</v>
      </c>
      <c r="BP13" s="713"/>
      <c r="BQ13" s="713"/>
      <c r="BR13" s="713"/>
      <c r="BS13" s="686" t="s">
        <v>139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217892</v>
      </c>
      <c r="CS13" s="681"/>
      <c r="CT13" s="681"/>
      <c r="CU13" s="681"/>
      <c r="CV13" s="681"/>
      <c r="CW13" s="681"/>
      <c r="CX13" s="681"/>
      <c r="CY13" s="682"/>
      <c r="CZ13" s="713">
        <v>6</v>
      </c>
      <c r="DA13" s="713"/>
      <c r="DB13" s="713"/>
      <c r="DC13" s="713"/>
      <c r="DD13" s="686">
        <v>166560</v>
      </c>
      <c r="DE13" s="681"/>
      <c r="DF13" s="681"/>
      <c r="DG13" s="681"/>
      <c r="DH13" s="681"/>
      <c r="DI13" s="681"/>
      <c r="DJ13" s="681"/>
      <c r="DK13" s="681"/>
      <c r="DL13" s="681"/>
      <c r="DM13" s="681"/>
      <c r="DN13" s="681"/>
      <c r="DO13" s="681"/>
      <c r="DP13" s="682"/>
      <c r="DQ13" s="686">
        <v>69115</v>
      </c>
      <c r="DR13" s="681"/>
      <c r="DS13" s="681"/>
      <c r="DT13" s="681"/>
      <c r="DU13" s="681"/>
      <c r="DV13" s="681"/>
      <c r="DW13" s="681"/>
      <c r="DX13" s="681"/>
      <c r="DY13" s="681"/>
      <c r="DZ13" s="681"/>
      <c r="EA13" s="681"/>
      <c r="EB13" s="681"/>
      <c r="EC13" s="727"/>
    </row>
    <row r="14" spans="2:143" ht="11.25" customHeight="1" x14ac:dyDescent="0.2">
      <c r="B14" s="677" t="s">
        <v>256</v>
      </c>
      <c r="C14" s="678"/>
      <c r="D14" s="678"/>
      <c r="E14" s="678"/>
      <c r="F14" s="678"/>
      <c r="G14" s="678"/>
      <c r="H14" s="678"/>
      <c r="I14" s="678"/>
      <c r="J14" s="678"/>
      <c r="K14" s="678"/>
      <c r="L14" s="678"/>
      <c r="M14" s="678"/>
      <c r="N14" s="678"/>
      <c r="O14" s="678"/>
      <c r="P14" s="678"/>
      <c r="Q14" s="679"/>
      <c r="R14" s="680" t="s">
        <v>138</v>
      </c>
      <c r="S14" s="681"/>
      <c r="T14" s="681"/>
      <c r="U14" s="681"/>
      <c r="V14" s="681"/>
      <c r="W14" s="681"/>
      <c r="X14" s="681"/>
      <c r="Y14" s="682"/>
      <c r="Z14" s="713" t="s">
        <v>139</v>
      </c>
      <c r="AA14" s="713"/>
      <c r="AB14" s="713"/>
      <c r="AC14" s="713"/>
      <c r="AD14" s="714" t="s">
        <v>139</v>
      </c>
      <c r="AE14" s="714"/>
      <c r="AF14" s="714"/>
      <c r="AG14" s="714"/>
      <c r="AH14" s="714"/>
      <c r="AI14" s="714"/>
      <c r="AJ14" s="714"/>
      <c r="AK14" s="714"/>
      <c r="AL14" s="683" t="s">
        <v>139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4936</v>
      </c>
      <c r="BH14" s="681"/>
      <c r="BI14" s="681"/>
      <c r="BJ14" s="681"/>
      <c r="BK14" s="681"/>
      <c r="BL14" s="681"/>
      <c r="BM14" s="681"/>
      <c r="BN14" s="682"/>
      <c r="BO14" s="713">
        <v>3.8</v>
      </c>
      <c r="BP14" s="713"/>
      <c r="BQ14" s="713"/>
      <c r="BR14" s="713"/>
      <c r="BS14" s="686" t="s">
        <v>139</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370527</v>
      </c>
      <c r="CS14" s="681"/>
      <c r="CT14" s="681"/>
      <c r="CU14" s="681"/>
      <c r="CV14" s="681"/>
      <c r="CW14" s="681"/>
      <c r="CX14" s="681"/>
      <c r="CY14" s="682"/>
      <c r="CZ14" s="713">
        <v>10.199999999999999</v>
      </c>
      <c r="DA14" s="713"/>
      <c r="DB14" s="713"/>
      <c r="DC14" s="713"/>
      <c r="DD14" s="686">
        <v>342234</v>
      </c>
      <c r="DE14" s="681"/>
      <c r="DF14" s="681"/>
      <c r="DG14" s="681"/>
      <c r="DH14" s="681"/>
      <c r="DI14" s="681"/>
      <c r="DJ14" s="681"/>
      <c r="DK14" s="681"/>
      <c r="DL14" s="681"/>
      <c r="DM14" s="681"/>
      <c r="DN14" s="681"/>
      <c r="DO14" s="681"/>
      <c r="DP14" s="682"/>
      <c r="DQ14" s="686">
        <v>62354</v>
      </c>
      <c r="DR14" s="681"/>
      <c r="DS14" s="681"/>
      <c r="DT14" s="681"/>
      <c r="DU14" s="681"/>
      <c r="DV14" s="681"/>
      <c r="DW14" s="681"/>
      <c r="DX14" s="681"/>
      <c r="DY14" s="681"/>
      <c r="DZ14" s="681"/>
      <c r="EA14" s="681"/>
      <c r="EB14" s="681"/>
      <c r="EC14" s="727"/>
    </row>
    <row r="15" spans="2:143" ht="11.25" customHeight="1" x14ac:dyDescent="0.2">
      <c r="B15" s="677" t="s">
        <v>259</v>
      </c>
      <c r="C15" s="678"/>
      <c r="D15" s="678"/>
      <c r="E15" s="678"/>
      <c r="F15" s="678"/>
      <c r="G15" s="678"/>
      <c r="H15" s="678"/>
      <c r="I15" s="678"/>
      <c r="J15" s="678"/>
      <c r="K15" s="678"/>
      <c r="L15" s="678"/>
      <c r="M15" s="678"/>
      <c r="N15" s="678"/>
      <c r="O15" s="678"/>
      <c r="P15" s="678"/>
      <c r="Q15" s="679"/>
      <c r="R15" s="680" t="s">
        <v>139</v>
      </c>
      <c r="S15" s="681"/>
      <c r="T15" s="681"/>
      <c r="U15" s="681"/>
      <c r="V15" s="681"/>
      <c r="W15" s="681"/>
      <c r="X15" s="681"/>
      <c r="Y15" s="682"/>
      <c r="Z15" s="713" t="s">
        <v>139</v>
      </c>
      <c r="AA15" s="713"/>
      <c r="AB15" s="713"/>
      <c r="AC15" s="713"/>
      <c r="AD15" s="714" t="s">
        <v>139</v>
      </c>
      <c r="AE15" s="714"/>
      <c r="AF15" s="714"/>
      <c r="AG15" s="714"/>
      <c r="AH15" s="714"/>
      <c r="AI15" s="714"/>
      <c r="AJ15" s="714"/>
      <c r="AK15" s="714"/>
      <c r="AL15" s="683" t="s">
        <v>139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3102</v>
      </c>
      <c r="BH15" s="681"/>
      <c r="BI15" s="681"/>
      <c r="BJ15" s="681"/>
      <c r="BK15" s="681"/>
      <c r="BL15" s="681"/>
      <c r="BM15" s="681"/>
      <c r="BN15" s="682"/>
      <c r="BO15" s="713">
        <v>2.4</v>
      </c>
      <c r="BP15" s="713"/>
      <c r="BQ15" s="713"/>
      <c r="BR15" s="713"/>
      <c r="BS15" s="686" t="s">
        <v>138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153173</v>
      </c>
      <c r="CS15" s="681"/>
      <c r="CT15" s="681"/>
      <c r="CU15" s="681"/>
      <c r="CV15" s="681"/>
      <c r="CW15" s="681"/>
      <c r="CX15" s="681"/>
      <c r="CY15" s="682"/>
      <c r="CZ15" s="713">
        <v>4.2</v>
      </c>
      <c r="DA15" s="713"/>
      <c r="DB15" s="713"/>
      <c r="DC15" s="713"/>
      <c r="DD15" s="686">
        <v>13164</v>
      </c>
      <c r="DE15" s="681"/>
      <c r="DF15" s="681"/>
      <c r="DG15" s="681"/>
      <c r="DH15" s="681"/>
      <c r="DI15" s="681"/>
      <c r="DJ15" s="681"/>
      <c r="DK15" s="681"/>
      <c r="DL15" s="681"/>
      <c r="DM15" s="681"/>
      <c r="DN15" s="681"/>
      <c r="DO15" s="681"/>
      <c r="DP15" s="682"/>
      <c r="DQ15" s="686">
        <v>111194</v>
      </c>
      <c r="DR15" s="681"/>
      <c r="DS15" s="681"/>
      <c r="DT15" s="681"/>
      <c r="DU15" s="681"/>
      <c r="DV15" s="681"/>
      <c r="DW15" s="681"/>
      <c r="DX15" s="681"/>
      <c r="DY15" s="681"/>
      <c r="DZ15" s="681"/>
      <c r="EA15" s="681"/>
      <c r="EB15" s="681"/>
      <c r="EC15" s="727"/>
    </row>
    <row r="16" spans="2:143" ht="11.25" customHeight="1" x14ac:dyDescent="0.2">
      <c r="B16" s="677" t="s">
        <v>262</v>
      </c>
      <c r="C16" s="678"/>
      <c r="D16" s="678"/>
      <c r="E16" s="678"/>
      <c r="F16" s="678"/>
      <c r="G16" s="678"/>
      <c r="H16" s="678"/>
      <c r="I16" s="678"/>
      <c r="J16" s="678"/>
      <c r="K16" s="678"/>
      <c r="L16" s="678"/>
      <c r="M16" s="678"/>
      <c r="N16" s="678"/>
      <c r="O16" s="678"/>
      <c r="P16" s="678"/>
      <c r="Q16" s="679"/>
      <c r="R16" s="680">
        <v>1415</v>
      </c>
      <c r="S16" s="681"/>
      <c r="T16" s="681"/>
      <c r="U16" s="681"/>
      <c r="V16" s="681"/>
      <c r="W16" s="681"/>
      <c r="X16" s="681"/>
      <c r="Y16" s="682"/>
      <c r="Z16" s="713">
        <v>0</v>
      </c>
      <c r="AA16" s="713"/>
      <c r="AB16" s="713"/>
      <c r="AC16" s="713"/>
      <c r="AD16" s="714">
        <v>1415</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139</v>
      </c>
      <c r="BH16" s="681"/>
      <c r="BI16" s="681"/>
      <c r="BJ16" s="681"/>
      <c r="BK16" s="681"/>
      <c r="BL16" s="681"/>
      <c r="BM16" s="681"/>
      <c r="BN16" s="682"/>
      <c r="BO16" s="713" t="s">
        <v>138</v>
      </c>
      <c r="BP16" s="713"/>
      <c r="BQ16" s="713"/>
      <c r="BR16" s="713"/>
      <c r="BS16" s="686" t="s">
        <v>139</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400269</v>
      </c>
      <c r="CS16" s="681"/>
      <c r="CT16" s="681"/>
      <c r="CU16" s="681"/>
      <c r="CV16" s="681"/>
      <c r="CW16" s="681"/>
      <c r="CX16" s="681"/>
      <c r="CY16" s="682"/>
      <c r="CZ16" s="713">
        <v>11</v>
      </c>
      <c r="DA16" s="713"/>
      <c r="DB16" s="713"/>
      <c r="DC16" s="713"/>
      <c r="DD16" s="686" t="s">
        <v>139</v>
      </c>
      <c r="DE16" s="681"/>
      <c r="DF16" s="681"/>
      <c r="DG16" s="681"/>
      <c r="DH16" s="681"/>
      <c r="DI16" s="681"/>
      <c r="DJ16" s="681"/>
      <c r="DK16" s="681"/>
      <c r="DL16" s="681"/>
      <c r="DM16" s="681"/>
      <c r="DN16" s="681"/>
      <c r="DO16" s="681"/>
      <c r="DP16" s="682"/>
      <c r="DQ16" s="686">
        <v>82379</v>
      </c>
      <c r="DR16" s="681"/>
      <c r="DS16" s="681"/>
      <c r="DT16" s="681"/>
      <c r="DU16" s="681"/>
      <c r="DV16" s="681"/>
      <c r="DW16" s="681"/>
      <c r="DX16" s="681"/>
      <c r="DY16" s="681"/>
      <c r="DZ16" s="681"/>
      <c r="EA16" s="681"/>
      <c r="EB16" s="681"/>
      <c r="EC16" s="727"/>
    </row>
    <row r="17" spans="2:133" ht="11.25" customHeight="1" x14ac:dyDescent="0.2">
      <c r="B17" s="677" t="s">
        <v>265</v>
      </c>
      <c r="C17" s="678"/>
      <c r="D17" s="678"/>
      <c r="E17" s="678"/>
      <c r="F17" s="678"/>
      <c r="G17" s="678"/>
      <c r="H17" s="678"/>
      <c r="I17" s="678"/>
      <c r="J17" s="678"/>
      <c r="K17" s="678"/>
      <c r="L17" s="678"/>
      <c r="M17" s="678"/>
      <c r="N17" s="678"/>
      <c r="O17" s="678"/>
      <c r="P17" s="678"/>
      <c r="Q17" s="679"/>
      <c r="R17" s="680">
        <v>322</v>
      </c>
      <c r="S17" s="681"/>
      <c r="T17" s="681"/>
      <c r="U17" s="681"/>
      <c r="V17" s="681"/>
      <c r="W17" s="681"/>
      <c r="X17" s="681"/>
      <c r="Y17" s="682"/>
      <c r="Z17" s="713">
        <v>0</v>
      </c>
      <c r="AA17" s="713"/>
      <c r="AB17" s="713"/>
      <c r="AC17" s="713"/>
      <c r="AD17" s="714">
        <v>322</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138</v>
      </c>
      <c r="BH17" s="681"/>
      <c r="BI17" s="681"/>
      <c r="BJ17" s="681"/>
      <c r="BK17" s="681"/>
      <c r="BL17" s="681"/>
      <c r="BM17" s="681"/>
      <c r="BN17" s="682"/>
      <c r="BO17" s="713" t="s">
        <v>138</v>
      </c>
      <c r="BP17" s="713"/>
      <c r="BQ17" s="713"/>
      <c r="BR17" s="713"/>
      <c r="BS17" s="686" t="s">
        <v>138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227947</v>
      </c>
      <c r="CS17" s="681"/>
      <c r="CT17" s="681"/>
      <c r="CU17" s="681"/>
      <c r="CV17" s="681"/>
      <c r="CW17" s="681"/>
      <c r="CX17" s="681"/>
      <c r="CY17" s="682"/>
      <c r="CZ17" s="713">
        <v>6.3</v>
      </c>
      <c r="DA17" s="713"/>
      <c r="DB17" s="713"/>
      <c r="DC17" s="713"/>
      <c r="DD17" s="686" t="s">
        <v>228</v>
      </c>
      <c r="DE17" s="681"/>
      <c r="DF17" s="681"/>
      <c r="DG17" s="681"/>
      <c r="DH17" s="681"/>
      <c r="DI17" s="681"/>
      <c r="DJ17" s="681"/>
      <c r="DK17" s="681"/>
      <c r="DL17" s="681"/>
      <c r="DM17" s="681"/>
      <c r="DN17" s="681"/>
      <c r="DO17" s="681"/>
      <c r="DP17" s="682"/>
      <c r="DQ17" s="686">
        <v>227947</v>
      </c>
      <c r="DR17" s="681"/>
      <c r="DS17" s="681"/>
      <c r="DT17" s="681"/>
      <c r="DU17" s="681"/>
      <c r="DV17" s="681"/>
      <c r="DW17" s="681"/>
      <c r="DX17" s="681"/>
      <c r="DY17" s="681"/>
      <c r="DZ17" s="681"/>
      <c r="EA17" s="681"/>
      <c r="EB17" s="681"/>
      <c r="EC17" s="727"/>
    </row>
    <row r="18" spans="2:133" ht="11.25" customHeight="1" x14ac:dyDescent="0.2">
      <c r="B18" s="677" t="s">
        <v>268</v>
      </c>
      <c r="C18" s="678"/>
      <c r="D18" s="678"/>
      <c r="E18" s="678"/>
      <c r="F18" s="678"/>
      <c r="G18" s="678"/>
      <c r="H18" s="678"/>
      <c r="I18" s="678"/>
      <c r="J18" s="678"/>
      <c r="K18" s="678"/>
      <c r="L18" s="678"/>
      <c r="M18" s="678"/>
      <c r="N18" s="678"/>
      <c r="O18" s="678"/>
      <c r="P18" s="678"/>
      <c r="Q18" s="679"/>
      <c r="R18" s="680">
        <v>1013</v>
      </c>
      <c r="S18" s="681"/>
      <c r="T18" s="681"/>
      <c r="U18" s="681"/>
      <c r="V18" s="681"/>
      <c r="W18" s="681"/>
      <c r="X18" s="681"/>
      <c r="Y18" s="682"/>
      <c r="Z18" s="713">
        <v>0</v>
      </c>
      <c r="AA18" s="713"/>
      <c r="AB18" s="713"/>
      <c r="AC18" s="713"/>
      <c r="AD18" s="714">
        <v>1013</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139</v>
      </c>
      <c r="BH18" s="681"/>
      <c r="BI18" s="681"/>
      <c r="BJ18" s="681"/>
      <c r="BK18" s="681"/>
      <c r="BL18" s="681"/>
      <c r="BM18" s="681"/>
      <c r="BN18" s="682"/>
      <c r="BO18" s="713" t="s">
        <v>139</v>
      </c>
      <c r="BP18" s="713"/>
      <c r="BQ18" s="713"/>
      <c r="BR18" s="713"/>
      <c r="BS18" s="686" t="s">
        <v>138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139</v>
      </c>
      <c r="DA18" s="713"/>
      <c r="DB18" s="713"/>
      <c r="DC18" s="713"/>
      <c r="DD18" s="686" t="s">
        <v>138</v>
      </c>
      <c r="DE18" s="681"/>
      <c r="DF18" s="681"/>
      <c r="DG18" s="681"/>
      <c r="DH18" s="681"/>
      <c r="DI18" s="681"/>
      <c r="DJ18" s="681"/>
      <c r="DK18" s="681"/>
      <c r="DL18" s="681"/>
      <c r="DM18" s="681"/>
      <c r="DN18" s="681"/>
      <c r="DO18" s="681"/>
      <c r="DP18" s="682"/>
      <c r="DQ18" s="686" t="s">
        <v>139</v>
      </c>
      <c r="DR18" s="681"/>
      <c r="DS18" s="681"/>
      <c r="DT18" s="681"/>
      <c r="DU18" s="681"/>
      <c r="DV18" s="681"/>
      <c r="DW18" s="681"/>
      <c r="DX18" s="681"/>
      <c r="DY18" s="681"/>
      <c r="DZ18" s="681"/>
      <c r="EA18" s="681"/>
      <c r="EB18" s="681"/>
      <c r="EC18" s="727"/>
    </row>
    <row r="19" spans="2:133" ht="11.25" customHeight="1" x14ac:dyDescent="0.2">
      <c r="B19" s="677" t="s">
        <v>271</v>
      </c>
      <c r="C19" s="678"/>
      <c r="D19" s="678"/>
      <c r="E19" s="678"/>
      <c r="F19" s="678"/>
      <c r="G19" s="678"/>
      <c r="H19" s="678"/>
      <c r="I19" s="678"/>
      <c r="J19" s="678"/>
      <c r="K19" s="678"/>
      <c r="L19" s="678"/>
      <c r="M19" s="678"/>
      <c r="N19" s="678"/>
      <c r="O19" s="678"/>
      <c r="P19" s="678"/>
      <c r="Q19" s="679"/>
      <c r="R19" s="680">
        <v>325</v>
      </c>
      <c r="S19" s="681"/>
      <c r="T19" s="681"/>
      <c r="U19" s="681"/>
      <c r="V19" s="681"/>
      <c r="W19" s="681"/>
      <c r="X19" s="681"/>
      <c r="Y19" s="682"/>
      <c r="Z19" s="713">
        <v>0</v>
      </c>
      <c r="AA19" s="713"/>
      <c r="AB19" s="713"/>
      <c r="AC19" s="713"/>
      <c r="AD19" s="714">
        <v>325</v>
      </c>
      <c r="AE19" s="714"/>
      <c r="AF19" s="714"/>
      <c r="AG19" s="714"/>
      <c r="AH19" s="714"/>
      <c r="AI19" s="714"/>
      <c r="AJ19" s="714"/>
      <c r="AK19" s="714"/>
      <c r="AL19" s="683">
        <v>0</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139</v>
      </c>
      <c r="BH19" s="681"/>
      <c r="BI19" s="681"/>
      <c r="BJ19" s="681"/>
      <c r="BK19" s="681"/>
      <c r="BL19" s="681"/>
      <c r="BM19" s="681"/>
      <c r="BN19" s="682"/>
      <c r="BO19" s="713" t="s">
        <v>138</v>
      </c>
      <c r="BP19" s="713"/>
      <c r="BQ19" s="713"/>
      <c r="BR19" s="713"/>
      <c r="BS19" s="686" t="s">
        <v>139</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139</v>
      </c>
      <c r="CS19" s="681"/>
      <c r="CT19" s="681"/>
      <c r="CU19" s="681"/>
      <c r="CV19" s="681"/>
      <c r="CW19" s="681"/>
      <c r="CX19" s="681"/>
      <c r="CY19" s="682"/>
      <c r="CZ19" s="713" t="s">
        <v>139</v>
      </c>
      <c r="DA19" s="713"/>
      <c r="DB19" s="713"/>
      <c r="DC19" s="713"/>
      <c r="DD19" s="686" t="s">
        <v>228</v>
      </c>
      <c r="DE19" s="681"/>
      <c r="DF19" s="681"/>
      <c r="DG19" s="681"/>
      <c r="DH19" s="681"/>
      <c r="DI19" s="681"/>
      <c r="DJ19" s="681"/>
      <c r="DK19" s="681"/>
      <c r="DL19" s="681"/>
      <c r="DM19" s="681"/>
      <c r="DN19" s="681"/>
      <c r="DO19" s="681"/>
      <c r="DP19" s="682"/>
      <c r="DQ19" s="686" t="s">
        <v>138</v>
      </c>
      <c r="DR19" s="681"/>
      <c r="DS19" s="681"/>
      <c r="DT19" s="681"/>
      <c r="DU19" s="681"/>
      <c r="DV19" s="681"/>
      <c r="DW19" s="681"/>
      <c r="DX19" s="681"/>
      <c r="DY19" s="681"/>
      <c r="DZ19" s="681"/>
      <c r="EA19" s="681"/>
      <c r="EB19" s="681"/>
      <c r="EC19" s="727"/>
    </row>
    <row r="20" spans="2:133" ht="11.25" customHeight="1" x14ac:dyDescent="0.2">
      <c r="B20" s="677" t="s">
        <v>274</v>
      </c>
      <c r="C20" s="678"/>
      <c r="D20" s="678"/>
      <c r="E20" s="678"/>
      <c r="F20" s="678"/>
      <c r="G20" s="678"/>
      <c r="H20" s="678"/>
      <c r="I20" s="678"/>
      <c r="J20" s="678"/>
      <c r="K20" s="678"/>
      <c r="L20" s="678"/>
      <c r="M20" s="678"/>
      <c r="N20" s="678"/>
      <c r="O20" s="678"/>
      <c r="P20" s="678"/>
      <c r="Q20" s="679"/>
      <c r="R20" s="680">
        <v>637</v>
      </c>
      <c r="S20" s="681"/>
      <c r="T20" s="681"/>
      <c r="U20" s="681"/>
      <c r="V20" s="681"/>
      <c r="W20" s="681"/>
      <c r="X20" s="681"/>
      <c r="Y20" s="682"/>
      <c r="Z20" s="713">
        <v>0</v>
      </c>
      <c r="AA20" s="713"/>
      <c r="AB20" s="713"/>
      <c r="AC20" s="713"/>
      <c r="AD20" s="714">
        <v>637</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138</v>
      </c>
      <c r="BH20" s="681"/>
      <c r="BI20" s="681"/>
      <c r="BJ20" s="681"/>
      <c r="BK20" s="681"/>
      <c r="BL20" s="681"/>
      <c r="BM20" s="681"/>
      <c r="BN20" s="682"/>
      <c r="BO20" s="713" t="s">
        <v>138</v>
      </c>
      <c r="BP20" s="713"/>
      <c r="BQ20" s="713"/>
      <c r="BR20" s="713"/>
      <c r="BS20" s="686" t="s">
        <v>138</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3627480</v>
      </c>
      <c r="CS20" s="681"/>
      <c r="CT20" s="681"/>
      <c r="CU20" s="681"/>
      <c r="CV20" s="681"/>
      <c r="CW20" s="681"/>
      <c r="CX20" s="681"/>
      <c r="CY20" s="682"/>
      <c r="CZ20" s="713">
        <v>100</v>
      </c>
      <c r="DA20" s="713"/>
      <c r="DB20" s="713"/>
      <c r="DC20" s="713"/>
      <c r="DD20" s="686">
        <v>919548</v>
      </c>
      <c r="DE20" s="681"/>
      <c r="DF20" s="681"/>
      <c r="DG20" s="681"/>
      <c r="DH20" s="681"/>
      <c r="DI20" s="681"/>
      <c r="DJ20" s="681"/>
      <c r="DK20" s="681"/>
      <c r="DL20" s="681"/>
      <c r="DM20" s="681"/>
      <c r="DN20" s="681"/>
      <c r="DO20" s="681"/>
      <c r="DP20" s="682"/>
      <c r="DQ20" s="686">
        <v>1986322</v>
      </c>
      <c r="DR20" s="681"/>
      <c r="DS20" s="681"/>
      <c r="DT20" s="681"/>
      <c r="DU20" s="681"/>
      <c r="DV20" s="681"/>
      <c r="DW20" s="681"/>
      <c r="DX20" s="681"/>
      <c r="DY20" s="681"/>
      <c r="DZ20" s="681"/>
      <c r="EA20" s="681"/>
      <c r="EB20" s="681"/>
      <c r="EC20" s="727"/>
    </row>
    <row r="21" spans="2:133" ht="11.25" customHeight="1" x14ac:dyDescent="0.2">
      <c r="B21" s="677" t="s">
        <v>277</v>
      </c>
      <c r="C21" s="678"/>
      <c r="D21" s="678"/>
      <c r="E21" s="678"/>
      <c r="F21" s="678"/>
      <c r="G21" s="678"/>
      <c r="H21" s="678"/>
      <c r="I21" s="678"/>
      <c r="J21" s="678"/>
      <c r="K21" s="678"/>
      <c r="L21" s="678"/>
      <c r="M21" s="678"/>
      <c r="N21" s="678"/>
      <c r="O21" s="678"/>
      <c r="P21" s="678"/>
      <c r="Q21" s="679"/>
      <c r="R21" s="680">
        <v>51</v>
      </c>
      <c r="S21" s="681"/>
      <c r="T21" s="681"/>
      <c r="U21" s="681"/>
      <c r="V21" s="681"/>
      <c r="W21" s="681"/>
      <c r="X21" s="681"/>
      <c r="Y21" s="682"/>
      <c r="Z21" s="713">
        <v>0</v>
      </c>
      <c r="AA21" s="713"/>
      <c r="AB21" s="713"/>
      <c r="AC21" s="713"/>
      <c r="AD21" s="714">
        <v>51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138</v>
      </c>
      <c r="BH21" s="681"/>
      <c r="BI21" s="681"/>
      <c r="BJ21" s="681"/>
      <c r="BK21" s="681"/>
      <c r="BL21" s="681"/>
      <c r="BM21" s="681"/>
      <c r="BN21" s="682"/>
      <c r="BO21" s="713" t="s">
        <v>139</v>
      </c>
      <c r="BP21" s="713"/>
      <c r="BQ21" s="713"/>
      <c r="BR21" s="713"/>
      <c r="BS21" s="686" t="s">
        <v>138</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2">
      <c r="B22" s="677" t="s">
        <v>279</v>
      </c>
      <c r="C22" s="678"/>
      <c r="D22" s="678"/>
      <c r="E22" s="678"/>
      <c r="F22" s="678"/>
      <c r="G22" s="678"/>
      <c r="H22" s="678"/>
      <c r="I22" s="678"/>
      <c r="J22" s="678"/>
      <c r="K22" s="678"/>
      <c r="L22" s="678"/>
      <c r="M22" s="678"/>
      <c r="N22" s="678"/>
      <c r="O22" s="678"/>
      <c r="P22" s="678"/>
      <c r="Q22" s="679"/>
      <c r="R22" s="680">
        <v>1389067</v>
      </c>
      <c r="S22" s="681"/>
      <c r="T22" s="681"/>
      <c r="U22" s="681"/>
      <c r="V22" s="681"/>
      <c r="W22" s="681"/>
      <c r="X22" s="681"/>
      <c r="Y22" s="682"/>
      <c r="Z22" s="713">
        <v>33.9</v>
      </c>
      <c r="AA22" s="713"/>
      <c r="AB22" s="713"/>
      <c r="AC22" s="713"/>
      <c r="AD22" s="714">
        <v>1047040</v>
      </c>
      <c r="AE22" s="714"/>
      <c r="AF22" s="714"/>
      <c r="AG22" s="714"/>
      <c r="AH22" s="714"/>
      <c r="AI22" s="714"/>
      <c r="AJ22" s="714"/>
      <c r="AK22" s="714"/>
      <c r="AL22" s="683">
        <v>82.4</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138</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2">
      <c r="B23" s="677" t="s">
        <v>282</v>
      </c>
      <c r="C23" s="678"/>
      <c r="D23" s="678"/>
      <c r="E23" s="678"/>
      <c r="F23" s="678"/>
      <c r="G23" s="678"/>
      <c r="H23" s="678"/>
      <c r="I23" s="678"/>
      <c r="J23" s="678"/>
      <c r="K23" s="678"/>
      <c r="L23" s="678"/>
      <c r="M23" s="678"/>
      <c r="N23" s="678"/>
      <c r="O23" s="678"/>
      <c r="P23" s="678"/>
      <c r="Q23" s="679"/>
      <c r="R23" s="680">
        <v>1047040</v>
      </c>
      <c r="S23" s="681"/>
      <c r="T23" s="681"/>
      <c r="U23" s="681"/>
      <c r="V23" s="681"/>
      <c r="W23" s="681"/>
      <c r="X23" s="681"/>
      <c r="Y23" s="682"/>
      <c r="Z23" s="713">
        <v>25.6</v>
      </c>
      <c r="AA23" s="713"/>
      <c r="AB23" s="713"/>
      <c r="AC23" s="713"/>
      <c r="AD23" s="714">
        <v>1047040</v>
      </c>
      <c r="AE23" s="714"/>
      <c r="AF23" s="714"/>
      <c r="AG23" s="714"/>
      <c r="AH23" s="714"/>
      <c r="AI23" s="714"/>
      <c r="AJ23" s="714"/>
      <c r="AK23" s="714"/>
      <c r="AL23" s="683">
        <v>82.4</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138</v>
      </c>
      <c r="BH23" s="681"/>
      <c r="BI23" s="681"/>
      <c r="BJ23" s="681"/>
      <c r="BK23" s="681"/>
      <c r="BL23" s="681"/>
      <c r="BM23" s="681"/>
      <c r="BN23" s="682"/>
      <c r="BO23" s="713" t="s">
        <v>139</v>
      </c>
      <c r="BP23" s="713"/>
      <c r="BQ23" s="713"/>
      <c r="BR23" s="713"/>
      <c r="BS23" s="686" t="s">
        <v>139</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2">
      <c r="B24" s="677" t="s">
        <v>289</v>
      </c>
      <c r="C24" s="678"/>
      <c r="D24" s="678"/>
      <c r="E24" s="678"/>
      <c r="F24" s="678"/>
      <c r="G24" s="678"/>
      <c r="H24" s="678"/>
      <c r="I24" s="678"/>
      <c r="J24" s="678"/>
      <c r="K24" s="678"/>
      <c r="L24" s="678"/>
      <c r="M24" s="678"/>
      <c r="N24" s="678"/>
      <c r="O24" s="678"/>
      <c r="P24" s="678"/>
      <c r="Q24" s="679"/>
      <c r="R24" s="680">
        <v>342027</v>
      </c>
      <c r="S24" s="681"/>
      <c r="T24" s="681"/>
      <c r="U24" s="681"/>
      <c r="V24" s="681"/>
      <c r="W24" s="681"/>
      <c r="X24" s="681"/>
      <c r="Y24" s="682"/>
      <c r="Z24" s="713">
        <v>8.3000000000000007</v>
      </c>
      <c r="AA24" s="713"/>
      <c r="AB24" s="713"/>
      <c r="AC24" s="713"/>
      <c r="AD24" s="714" t="s">
        <v>138</v>
      </c>
      <c r="AE24" s="714"/>
      <c r="AF24" s="714"/>
      <c r="AG24" s="714"/>
      <c r="AH24" s="714"/>
      <c r="AI24" s="714"/>
      <c r="AJ24" s="714"/>
      <c r="AK24" s="714"/>
      <c r="AL24" s="683" t="s">
        <v>139</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139</v>
      </c>
      <c r="BH24" s="681"/>
      <c r="BI24" s="681"/>
      <c r="BJ24" s="681"/>
      <c r="BK24" s="681"/>
      <c r="BL24" s="681"/>
      <c r="BM24" s="681"/>
      <c r="BN24" s="682"/>
      <c r="BO24" s="713" t="s">
        <v>138</v>
      </c>
      <c r="BP24" s="713"/>
      <c r="BQ24" s="713"/>
      <c r="BR24" s="713"/>
      <c r="BS24" s="686" t="s">
        <v>138</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792318</v>
      </c>
      <c r="CS24" s="736"/>
      <c r="CT24" s="736"/>
      <c r="CU24" s="736"/>
      <c r="CV24" s="736"/>
      <c r="CW24" s="736"/>
      <c r="CX24" s="736"/>
      <c r="CY24" s="779"/>
      <c r="CZ24" s="780">
        <v>21.8</v>
      </c>
      <c r="DA24" s="751"/>
      <c r="DB24" s="751"/>
      <c r="DC24" s="783"/>
      <c r="DD24" s="778">
        <v>728903</v>
      </c>
      <c r="DE24" s="736"/>
      <c r="DF24" s="736"/>
      <c r="DG24" s="736"/>
      <c r="DH24" s="736"/>
      <c r="DI24" s="736"/>
      <c r="DJ24" s="736"/>
      <c r="DK24" s="779"/>
      <c r="DL24" s="778">
        <v>718368</v>
      </c>
      <c r="DM24" s="736"/>
      <c r="DN24" s="736"/>
      <c r="DO24" s="736"/>
      <c r="DP24" s="736"/>
      <c r="DQ24" s="736"/>
      <c r="DR24" s="736"/>
      <c r="DS24" s="736"/>
      <c r="DT24" s="736"/>
      <c r="DU24" s="736"/>
      <c r="DV24" s="779"/>
      <c r="DW24" s="780">
        <v>55.1</v>
      </c>
      <c r="DX24" s="751"/>
      <c r="DY24" s="751"/>
      <c r="DZ24" s="751"/>
      <c r="EA24" s="751"/>
      <c r="EB24" s="751"/>
      <c r="EC24" s="781"/>
    </row>
    <row r="25" spans="2:133" ht="11.25" customHeight="1" x14ac:dyDescent="0.2">
      <c r="B25" s="677" t="s">
        <v>292</v>
      </c>
      <c r="C25" s="678"/>
      <c r="D25" s="678"/>
      <c r="E25" s="678"/>
      <c r="F25" s="678"/>
      <c r="G25" s="678"/>
      <c r="H25" s="678"/>
      <c r="I25" s="678"/>
      <c r="J25" s="678"/>
      <c r="K25" s="678"/>
      <c r="L25" s="678"/>
      <c r="M25" s="678"/>
      <c r="N25" s="678"/>
      <c r="O25" s="678"/>
      <c r="P25" s="678"/>
      <c r="Q25" s="679"/>
      <c r="R25" s="680" t="s">
        <v>139</v>
      </c>
      <c r="S25" s="681"/>
      <c r="T25" s="681"/>
      <c r="U25" s="681"/>
      <c r="V25" s="681"/>
      <c r="W25" s="681"/>
      <c r="X25" s="681"/>
      <c r="Y25" s="682"/>
      <c r="Z25" s="713" t="s">
        <v>138</v>
      </c>
      <c r="AA25" s="713"/>
      <c r="AB25" s="713"/>
      <c r="AC25" s="713"/>
      <c r="AD25" s="714" t="s">
        <v>139</v>
      </c>
      <c r="AE25" s="714"/>
      <c r="AF25" s="714"/>
      <c r="AG25" s="714"/>
      <c r="AH25" s="714"/>
      <c r="AI25" s="714"/>
      <c r="AJ25" s="714"/>
      <c r="AK25" s="714"/>
      <c r="AL25" s="683" t="s">
        <v>139</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138</v>
      </c>
      <c r="BH25" s="681"/>
      <c r="BI25" s="681"/>
      <c r="BJ25" s="681"/>
      <c r="BK25" s="681"/>
      <c r="BL25" s="681"/>
      <c r="BM25" s="681"/>
      <c r="BN25" s="682"/>
      <c r="BO25" s="713" t="s">
        <v>139</v>
      </c>
      <c r="BP25" s="713"/>
      <c r="BQ25" s="713"/>
      <c r="BR25" s="713"/>
      <c r="BS25" s="686" t="s">
        <v>138</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477077</v>
      </c>
      <c r="CS25" s="699"/>
      <c r="CT25" s="699"/>
      <c r="CU25" s="699"/>
      <c r="CV25" s="699"/>
      <c r="CW25" s="699"/>
      <c r="CX25" s="699"/>
      <c r="CY25" s="700"/>
      <c r="CZ25" s="683">
        <v>13.2</v>
      </c>
      <c r="DA25" s="701"/>
      <c r="DB25" s="701"/>
      <c r="DC25" s="702"/>
      <c r="DD25" s="686">
        <v>465469</v>
      </c>
      <c r="DE25" s="699"/>
      <c r="DF25" s="699"/>
      <c r="DG25" s="699"/>
      <c r="DH25" s="699"/>
      <c r="DI25" s="699"/>
      <c r="DJ25" s="699"/>
      <c r="DK25" s="700"/>
      <c r="DL25" s="686">
        <v>459307</v>
      </c>
      <c r="DM25" s="699"/>
      <c r="DN25" s="699"/>
      <c r="DO25" s="699"/>
      <c r="DP25" s="699"/>
      <c r="DQ25" s="699"/>
      <c r="DR25" s="699"/>
      <c r="DS25" s="699"/>
      <c r="DT25" s="699"/>
      <c r="DU25" s="699"/>
      <c r="DV25" s="700"/>
      <c r="DW25" s="683">
        <v>35.299999999999997</v>
      </c>
      <c r="DX25" s="701"/>
      <c r="DY25" s="701"/>
      <c r="DZ25" s="701"/>
      <c r="EA25" s="701"/>
      <c r="EB25" s="701"/>
      <c r="EC25" s="722"/>
    </row>
    <row r="26" spans="2:133" ht="11.25" customHeight="1" x14ac:dyDescent="0.2">
      <c r="B26" s="677" t="s">
        <v>295</v>
      </c>
      <c r="C26" s="678"/>
      <c r="D26" s="678"/>
      <c r="E26" s="678"/>
      <c r="F26" s="678"/>
      <c r="G26" s="678"/>
      <c r="H26" s="678"/>
      <c r="I26" s="678"/>
      <c r="J26" s="678"/>
      <c r="K26" s="678"/>
      <c r="L26" s="678"/>
      <c r="M26" s="678"/>
      <c r="N26" s="678"/>
      <c r="O26" s="678"/>
      <c r="P26" s="678"/>
      <c r="Q26" s="679"/>
      <c r="R26" s="680">
        <v>1605483</v>
      </c>
      <c r="S26" s="681"/>
      <c r="T26" s="681"/>
      <c r="U26" s="681"/>
      <c r="V26" s="681"/>
      <c r="W26" s="681"/>
      <c r="X26" s="681"/>
      <c r="Y26" s="682"/>
      <c r="Z26" s="713">
        <v>39.200000000000003</v>
      </c>
      <c r="AA26" s="713"/>
      <c r="AB26" s="713"/>
      <c r="AC26" s="713"/>
      <c r="AD26" s="714">
        <v>1263456</v>
      </c>
      <c r="AE26" s="714"/>
      <c r="AF26" s="714"/>
      <c r="AG26" s="714"/>
      <c r="AH26" s="714"/>
      <c r="AI26" s="714"/>
      <c r="AJ26" s="714"/>
      <c r="AK26" s="714"/>
      <c r="AL26" s="683">
        <v>99.4</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228</v>
      </c>
      <c r="BH26" s="681"/>
      <c r="BI26" s="681"/>
      <c r="BJ26" s="681"/>
      <c r="BK26" s="681"/>
      <c r="BL26" s="681"/>
      <c r="BM26" s="681"/>
      <c r="BN26" s="682"/>
      <c r="BO26" s="713" t="s">
        <v>138</v>
      </c>
      <c r="BP26" s="713"/>
      <c r="BQ26" s="713"/>
      <c r="BR26" s="713"/>
      <c r="BS26" s="686" t="s">
        <v>138</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268134</v>
      </c>
      <c r="CS26" s="681"/>
      <c r="CT26" s="681"/>
      <c r="CU26" s="681"/>
      <c r="CV26" s="681"/>
      <c r="CW26" s="681"/>
      <c r="CX26" s="681"/>
      <c r="CY26" s="682"/>
      <c r="CZ26" s="683">
        <v>7.4</v>
      </c>
      <c r="DA26" s="701"/>
      <c r="DB26" s="701"/>
      <c r="DC26" s="702"/>
      <c r="DD26" s="686">
        <v>257969</v>
      </c>
      <c r="DE26" s="681"/>
      <c r="DF26" s="681"/>
      <c r="DG26" s="681"/>
      <c r="DH26" s="681"/>
      <c r="DI26" s="681"/>
      <c r="DJ26" s="681"/>
      <c r="DK26" s="682"/>
      <c r="DL26" s="686" t="s">
        <v>138</v>
      </c>
      <c r="DM26" s="681"/>
      <c r="DN26" s="681"/>
      <c r="DO26" s="681"/>
      <c r="DP26" s="681"/>
      <c r="DQ26" s="681"/>
      <c r="DR26" s="681"/>
      <c r="DS26" s="681"/>
      <c r="DT26" s="681"/>
      <c r="DU26" s="681"/>
      <c r="DV26" s="682"/>
      <c r="DW26" s="683" t="s">
        <v>138</v>
      </c>
      <c r="DX26" s="701"/>
      <c r="DY26" s="701"/>
      <c r="DZ26" s="701"/>
      <c r="EA26" s="701"/>
      <c r="EB26" s="701"/>
      <c r="EC26" s="722"/>
    </row>
    <row r="27" spans="2:133" ht="11.25" customHeight="1" x14ac:dyDescent="0.2">
      <c r="B27" s="677" t="s">
        <v>298</v>
      </c>
      <c r="C27" s="678"/>
      <c r="D27" s="678"/>
      <c r="E27" s="678"/>
      <c r="F27" s="678"/>
      <c r="G27" s="678"/>
      <c r="H27" s="678"/>
      <c r="I27" s="678"/>
      <c r="J27" s="678"/>
      <c r="K27" s="678"/>
      <c r="L27" s="678"/>
      <c r="M27" s="678"/>
      <c r="N27" s="678"/>
      <c r="O27" s="678"/>
      <c r="P27" s="678"/>
      <c r="Q27" s="679"/>
      <c r="R27" s="680" t="s">
        <v>138</v>
      </c>
      <c r="S27" s="681"/>
      <c r="T27" s="681"/>
      <c r="U27" s="681"/>
      <c r="V27" s="681"/>
      <c r="W27" s="681"/>
      <c r="X27" s="681"/>
      <c r="Y27" s="682"/>
      <c r="Z27" s="713" t="s">
        <v>139</v>
      </c>
      <c r="AA27" s="713"/>
      <c r="AB27" s="713"/>
      <c r="AC27" s="713"/>
      <c r="AD27" s="714" t="s">
        <v>139</v>
      </c>
      <c r="AE27" s="714"/>
      <c r="AF27" s="714"/>
      <c r="AG27" s="714"/>
      <c r="AH27" s="714"/>
      <c r="AI27" s="714"/>
      <c r="AJ27" s="714"/>
      <c r="AK27" s="714"/>
      <c r="AL27" s="683" t="s">
        <v>139</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131293</v>
      </c>
      <c r="BH27" s="681"/>
      <c r="BI27" s="681"/>
      <c r="BJ27" s="681"/>
      <c r="BK27" s="681"/>
      <c r="BL27" s="681"/>
      <c r="BM27" s="681"/>
      <c r="BN27" s="682"/>
      <c r="BO27" s="713">
        <v>100</v>
      </c>
      <c r="BP27" s="713"/>
      <c r="BQ27" s="713"/>
      <c r="BR27" s="713"/>
      <c r="BS27" s="686" t="s">
        <v>228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87294</v>
      </c>
      <c r="CS27" s="699"/>
      <c r="CT27" s="699"/>
      <c r="CU27" s="699"/>
      <c r="CV27" s="699"/>
      <c r="CW27" s="699"/>
      <c r="CX27" s="699"/>
      <c r="CY27" s="700"/>
      <c r="CZ27" s="683">
        <v>2.4</v>
      </c>
      <c r="DA27" s="701"/>
      <c r="DB27" s="701"/>
      <c r="DC27" s="702"/>
      <c r="DD27" s="686">
        <v>35487</v>
      </c>
      <c r="DE27" s="699"/>
      <c r="DF27" s="699"/>
      <c r="DG27" s="699"/>
      <c r="DH27" s="699"/>
      <c r="DI27" s="699"/>
      <c r="DJ27" s="699"/>
      <c r="DK27" s="700"/>
      <c r="DL27" s="686">
        <v>31114</v>
      </c>
      <c r="DM27" s="699"/>
      <c r="DN27" s="699"/>
      <c r="DO27" s="699"/>
      <c r="DP27" s="699"/>
      <c r="DQ27" s="699"/>
      <c r="DR27" s="699"/>
      <c r="DS27" s="699"/>
      <c r="DT27" s="699"/>
      <c r="DU27" s="699"/>
      <c r="DV27" s="700"/>
      <c r="DW27" s="683">
        <v>2.4</v>
      </c>
      <c r="DX27" s="701"/>
      <c r="DY27" s="701"/>
      <c r="DZ27" s="701"/>
      <c r="EA27" s="701"/>
      <c r="EB27" s="701"/>
      <c r="EC27" s="722"/>
    </row>
    <row r="28" spans="2:133" ht="11.25" customHeight="1" x14ac:dyDescent="0.2">
      <c r="B28" s="677" t="s">
        <v>301</v>
      </c>
      <c r="C28" s="678"/>
      <c r="D28" s="678"/>
      <c r="E28" s="678"/>
      <c r="F28" s="678"/>
      <c r="G28" s="678"/>
      <c r="H28" s="678"/>
      <c r="I28" s="678"/>
      <c r="J28" s="678"/>
      <c r="K28" s="678"/>
      <c r="L28" s="678"/>
      <c r="M28" s="678"/>
      <c r="N28" s="678"/>
      <c r="O28" s="678"/>
      <c r="P28" s="678"/>
      <c r="Q28" s="679"/>
      <c r="R28" s="680">
        <v>4816</v>
      </c>
      <c r="S28" s="681"/>
      <c r="T28" s="681"/>
      <c r="U28" s="681"/>
      <c r="V28" s="681"/>
      <c r="W28" s="681"/>
      <c r="X28" s="681"/>
      <c r="Y28" s="682"/>
      <c r="Z28" s="713">
        <v>0.1</v>
      </c>
      <c r="AA28" s="713"/>
      <c r="AB28" s="713"/>
      <c r="AC28" s="713"/>
      <c r="AD28" s="714" t="s">
        <v>139</v>
      </c>
      <c r="AE28" s="714"/>
      <c r="AF28" s="714"/>
      <c r="AG28" s="714"/>
      <c r="AH28" s="714"/>
      <c r="AI28" s="714"/>
      <c r="AJ28" s="714"/>
      <c r="AK28" s="714"/>
      <c r="AL28" s="683" t="s">
        <v>228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227947</v>
      </c>
      <c r="CS28" s="681"/>
      <c r="CT28" s="681"/>
      <c r="CU28" s="681"/>
      <c r="CV28" s="681"/>
      <c r="CW28" s="681"/>
      <c r="CX28" s="681"/>
      <c r="CY28" s="682"/>
      <c r="CZ28" s="683">
        <v>6.3</v>
      </c>
      <c r="DA28" s="701"/>
      <c r="DB28" s="701"/>
      <c r="DC28" s="702"/>
      <c r="DD28" s="686">
        <v>227947</v>
      </c>
      <c r="DE28" s="681"/>
      <c r="DF28" s="681"/>
      <c r="DG28" s="681"/>
      <c r="DH28" s="681"/>
      <c r="DI28" s="681"/>
      <c r="DJ28" s="681"/>
      <c r="DK28" s="682"/>
      <c r="DL28" s="686">
        <v>227947</v>
      </c>
      <c r="DM28" s="681"/>
      <c r="DN28" s="681"/>
      <c r="DO28" s="681"/>
      <c r="DP28" s="681"/>
      <c r="DQ28" s="681"/>
      <c r="DR28" s="681"/>
      <c r="DS28" s="681"/>
      <c r="DT28" s="681"/>
      <c r="DU28" s="681"/>
      <c r="DV28" s="682"/>
      <c r="DW28" s="683">
        <v>17.5</v>
      </c>
      <c r="DX28" s="701"/>
      <c r="DY28" s="701"/>
      <c r="DZ28" s="701"/>
      <c r="EA28" s="701"/>
      <c r="EB28" s="701"/>
      <c r="EC28" s="722"/>
    </row>
    <row r="29" spans="2:133" ht="11.25" customHeight="1" x14ac:dyDescent="0.2">
      <c r="B29" s="677" t="s">
        <v>303</v>
      </c>
      <c r="C29" s="678"/>
      <c r="D29" s="678"/>
      <c r="E29" s="678"/>
      <c r="F29" s="678"/>
      <c r="G29" s="678"/>
      <c r="H29" s="678"/>
      <c r="I29" s="678"/>
      <c r="J29" s="678"/>
      <c r="K29" s="678"/>
      <c r="L29" s="678"/>
      <c r="M29" s="678"/>
      <c r="N29" s="678"/>
      <c r="O29" s="678"/>
      <c r="P29" s="678"/>
      <c r="Q29" s="679"/>
      <c r="R29" s="680">
        <v>38158</v>
      </c>
      <c r="S29" s="681"/>
      <c r="T29" s="681"/>
      <c r="U29" s="681"/>
      <c r="V29" s="681"/>
      <c r="W29" s="681"/>
      <c r="X29" s="681"/>
      <c r="Y29" s="682"/>
      <c r="Z29" s="713">
        <v>0.9</v>
      </c>
      <c r="AA29" s="713"/>
      <c r="AB29" s="713"/>
      <c r="AC29" s="713"/>
      <c r="AD29" s="714">
        <v>492</v>
      </c>
      <c r="AE29" s="714"/>
      <c r="AF29" s="714"/>
      <c r="AG29" s="714"/>
      <c r="AH29" s="714"/>
      <c r="AI29" s="714"/>
      <c r="AJ29" s="714"/>
      <c r="AK29" s="714"/>
      <c r="AL29" s="683">
        <v>0</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227947</v>
      </c>
      <c r="CS29" s="699"/>
      <c r="CT29" s="699"/>
      <c r="CU29" s="699"/>
      <c r="CV29" s="699"/>
      <c r="CW29" s="699"/>
      <c r="CX29" s="699"/>
      <c r="CY29" s="700"/>
      <c r="CZ29" s="683">
        <v>6.3</v>
      </c>
      <c r="DA29" s="701"/>
      <c r="DB29" s="701"/>
      <c r="DC29" s="702"/>
      <c r="DD29" s="686">
        <v>227947</v>
      </c>
      <c r="DE29" s="699"/>
      <c r="DF29" s="699"/>
      <c r="DG29" s="699"/>
      <c r="DH29" s="699"/>
      <c r="DI29" s="699"/>
      <c r="DJ29" s="699"/>
      <c r="DK29" s="700"/>
      <c r="DL29" s="686">
        <v>227947</v>
      </c>
      <c r="DM29" s="699"/>
      <c r="DN29" s="699"/>
      <c r="DO29" s="699"/>
      <c r="DP29" s="699"/>
      <c r="DQ29" s="699"/>
      <c r="DR29" s="699"/>
      <c r="DS29" s="699"/>
      <c r="DT29" s="699"/>
      <c r="DU29" s="699"/>
      <c r="DV29" s="700"/>
      <c r="DW29" s="683">
        <v>17.5</v>
      </c>
      <c r="DX29" s="701"/>
      <c r="DY29" s="701"/>
      <c r="DZ29" s="701"/>
      <c r="EA29" s="701"/>
      <c r="EB29" s="701"/>
      <c r="EC29" s="722"/>
    </row>
    <row r="30" spans="2:133" ht="11.25" customHeight="1" x14ac:dyDescent="0.2">
      <c r="B30" s="677" t="s">
        <v>306</v>
      </c>
      <c r="C30" s="678"/>
      <c r="D30" s="678"/>
      <c r="E30" s="678"/>
      <c r="F30" s="678"/>
      <c r="G30" s="678"/>
      <c r="H30" s="678"/>
      <c r="I30" s="678"/>
      <c r="J30" s="678"/>
      <c r="K30" s="678"/>
      <c r="L30" s="678"/>
      <c r="M30" s="678"/>
      <c r="N30" s="678"/>
      <c r="O30" s="678"/>
      <c r="P30" s="678"/>
      <c r="Q30" s="679"/>
      <c r="R30" s="680">
        <v>2894</v>
      </c>
      <c r="S30" s="681"/>
      <c r="T30" s="681"/>
      <c r="U30" s="681"/>
      <c r="V30" s="681"/>
      <c r="W30" s="681"/>
      <c r="X30" s="681"/>
      <c r="Y30" s="682"/>
      <c r="Z30" s="713">
        <v>0.1</v>
      </c>
      <c r="AA30" s="713"/>
      <c r="AB30" s="713"/>
      <c r="AC30" s="713"/>
      <c r="AD30" s="714" t="s">
        <v>138</v>
      </c>
      <c r="AE30" s="714"/>
      <c r="AF30" s="714"/>
      <c r="AG30" s="714"/>
      <c r="AH30" s="714"/>
      <c r="AI30" s="714"/>
      <c r="AJ30" s="714"/>
      <c r="AK30" s="714"/>
      <c r="AL30" s="683" t="s">
        <v>139</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219813</v>
      </c>
      <c r="CS30" s="681"/>
      <c r="CT30" s="681"/>
      <c r="CU30" s="681"/>
      <c r="CV30" s="681"/>
      <c r="CW30" s="681"/>
      <c r="CX30" s="681"/>
      <c r="CY30" s="682"/>
      <c r="CZ30" s="683">
        <v>6.1</v>
      </c>
      <c r="DA30" s="701"/>
      <c r="DB30" s="701"/>
      <c r="DC30" s="702"/>
      <c r="DD30" s="686">
        <v>219813</v>
      </c>
      <c r="DE30" s="681"/>
      <c r="DF30" s="681"/>
      <c r="DG30" s="681"/>
      <c r="DH30" s="681"/>
      <c r="DI30" s="681"/>
      <c r="DJ30" s="681"/>
      <c r="DK30" s="682"/>
      <c r="DL30" s="686">
        <v>219813</v>
      </c>
      <c r="DM30" s="681"/>
      <c r="DN30" s="681"/>
      <c r="DO30" s="681"/>
      <c r="DP30" s="681"/>
      <c r="DQ30" s="681"/>
      <c r="DR30" s="681"/>
      <c r="DS30" s="681"/>
      <c r="DT30" s="681"/>
      <c r="DU30" s="681"/>
      <c r="DV30" s="682"/>
      <c r="DW30" s="683">
        <v>16.899999999999999</v>
      </c>
      <c r="DX30" s="701"/>
      <c r="DY30" s="701"/>
      <c r="DZ30" s="701"/>
      <c r="EA30" s="701"/>
      <c r="EB30" s="701"/>
      <c r="EC30" s="722"/>
    </row>
    <row r="31" spans="2:133" ht="11.25" customHeight="1" x14ac:dyDescent="0.2">
      <c r="B31" s="677" t="s">
        <v>310</v>
      </c>
      <c r="C31" s="678"/>
      <c r="D31" s="678"/>
      <c r="E31" s="678"/>
      <c r="F31" s="678"/>
      <c r="G31" s="678"/>
      <c r="H31" s="678"/>
      <c r="I31" s="678"/>
      <c r="J31" s="678"/>
      <c r="K31" s="678"/>
      <c r="L31" s="678"/>
      <c r="M31" s="678"/>
      <c r="N31" s="678"/>
      <c r="O31" s="678"/>
      <c r="P31" s="678"/>
      <c r="Q31" s="679"/>
      <c r="R31" s="680">
        <v>457762</v>
      </c>
      <c r="S31" s="681"/>
      <c r="T31" s="681"/>
      <c r="U31" s="681"/>
      <c r="V31" s="681"/>
      <c r="W31" s="681"/>
      <c r="X31" s="681"/>
      <c r="Y31" s="682"/>
      <c r="Z31" s="713">
        <v>11.2</v>
      </c>
      <c r="AA31" s="713"/>
      <c r="AB31" s="713"/>
      <c r="AC31" s="713"/>
      <c r="AD31" s="714" t="s">
        <v>139</v>
      </c>
      <c r="AE31" s="714"/>
      <c r="AF31" s="714"/>
      <c r="AG31" s="714"/>
      <c r="AH31" s="714"/>
      <c r="AI31" s="714"/>
      <c r="AJ31" s="714"/>
      <c r="AK31" s="714"/>
      <c r="AL31" s="683" t="s">
        <v>138</v>
      </c>
      <c r="AM31" s="684"/>
      <c r="AN31" s="684"/>
      <c r="AO31" s="715"/>
      <c r="AP31" s="756" t="s">
        <v>311</v>
      </c>
      <c r="AQ31" s="757"/>
      <c r="AR31" s="757"/>
      <c r="AS31" s="757"/>
      <c r="AT31" s="762" t="s">
        <v>312</v>
      </c>
      <c r="AU31" s="231"/>
      <c r="AV31" s="231"/>
      <c r="AW31" s="231"/>
      <c r="AX31" s="746" t="s">
        <v>187</v>
      </c>
      <c r="AY31" s="747"/>
      <c r="AZ31" s="747"/>
      <c r="BA31" s="747"/>
      <c r="BB31" s="747"/>
      <c r="BC31" s="747"/>
      <c r="BD31" s="747"/>
      <c r="BE31" s="747"/>
      <c r="BF31" s="748"/>
      <c r="BG31" s="749">
        <v>100</v>
      </c>
      <c r="BH31" s="750"/>
      <c r="BI31" s="750"/>
      <c r="BJ31" s="750"/>
      <c r="BK31" s="750"/>
      <c r="BL31" s="750"/>
      <c r="BM31" s="751">
        <v>100</v>
      </c>
      <c r="BN31" s="750"/>
      <c r="BO31" s="750"/>
      <c r="BP31" s="750"/>
      <c r="BQ31" s="752"/>
      <c r="BR31" s="749">
        <v>100</v>
      </c>
      <c r="BS31" s="750"/>
      <c r="BT31" s="750"/>
      <c r="BU31" s="750"/>
      <c r="BV31" s="750"/>
      <c r="BW31" s="750"/>
      <c r="BX31" s="751">
        <v>100</v>
      </c>
      <c r="BY31" s="750"/>
      <c r="BZ31" s="750"/>
      <c r="CA31" s="750"/>
      <c r="CB31" s="752"/>
      <c r="CD31" s="767"/>
      <c r="CE31" s="768"/>
      <c r="CF31" s="719" t="s">
        <v>313</v>
      </c>
      <c r="CG31" s="720"/>
      <c r="CH31" s="720"/>
      <c r="CI31" s="720"/>
      <c r="CJ31" s="720"/>
      <c r="CK31" s="720"/>
      <c r="CL31" s="720"/>
      <c r="CM31" s="720"/>
      <c r="CN31" s="720"/>
      <c r="CO31" s="720"/>
      <c r="CP31" s="720"/>
      <c r="CQ31" s="721"/>
      <c r="CR31" s="680">
        <v>8134</v>
      </c>
      <c r="CS31" s="699"/>
      <c r="CT31" s="699"/>
      <c r="CU31" s="699"/>
      <c r="CV31" s="699"/>
      <c r="CW31" s="699"/>
      <c r="CX31" s="699"/>
      <c r="CY31" s="700"/>
      <c r="CZ31" s="683">
        <v>0.2</v>
      </c>
      <c r="DA31" s="701"/>
      <c r="DB31" s="701"/>
      <c r="DC31" s="702"/>
      <c r="DD31" s="686">
        <v>8134</v>
      </c>
      <c r="DE31" s="699"/>
      <c r="DF31" s="699"/>
      <c r="DG31" s="699"/>
      <c r="DH31" s="699"/>
      <c r="DI31" s="699"/>
      <c r="DJ31" s="699"/>
      <c r="DK31" s="700"/>
      <c r="DL31" s="686">
        <v>8134</v>
      </c>
      <c r="DM31" s="699"/>
      <c r="DN31" s="699"/>
      <c r="DO31" s="699"/>
      <c r="DP31" s="699"/>
      <c r="DQ31" s="699"/>
      <c r="DR31" s="699"/>
      <c r="DS31" s="699"/>
      <c r="DT31" s="699"/>
      <c r="DU31" s="699"/>
      <c r="DV31" s="700"/>
      <c r="DW31" s="683">
        <v>0.6</v>
      </c>
      <c r="DX31" s="701"/>
      <c r="DY31" s="701"/>
      <c r="DZ31" s="701"/>
      <c r="EA31" s="701"/>
      <c r="EB31" s="701"/>
      <c r="EC31" s="722"/>
    </row>
    <row r="32" spans="2:133" ht="11.25" customHeight="1" x14ac:dyDescent="0.2">
      <c r="B32" s="771" t="s">
        <v>314</v>
      </c>
      <c r="C32" s="772"/>
      <c r="D32" s="772"/>
      <c r="E32" s="772"/>
      <c r="F32" s="772"/>
      <c r="G32" s="772"/>
      <c r="H32" s="772"/>
      <c r="I32" s="772"/>
      <c r="J32" s="772"/>
      <c r="K32" s="772"/>
      <c r="L32" s="772"/>
      <c r="M32" s="772"/>
      <c r="N32" s="772"/>
      <c r="O32" s="772"/>
      <c r="P32" s="772"/>
      <c r="Q32" s="773"/>
      <c r="R32" s="680" t="s">
        <v>139</v>
      </c>
      <c r="S32" s="681"/>
      <c r="T32" s="681"/>
      <c r="U32" s="681"/>
      <c r="V32" s="681"/>
      <c r="W32" s="681"/>
      <c r="X32" s="681"/>
      <c r="Y32" s="682"/>
      <c r="Z32" s="713" t="s">
        <v>139</v>
      </c>
      <c r="AA32" s="713"/>
      <c r="AB32" s="713"/>
      <c r="AC32" s="713"/>
      <c r="AD32" s="714" t="s">
        <v>228</v>
      </c>
      <c r="AE32" s="714"/>
      <c r="AF32" s="714"/>
      <c r="AG32" s="714"/>
      <c r="AH32" s="714"/>
      <c r="AI32" s="714"/>
      <c r="AJ32" s="714"/>
      <c r="AK32" s="714"/>
      <c r="AL32" s="683" t="s">
        <v>139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100</v>
      </c>
      <c r="BH32" s="699"/>
      <c r="BI32" s="699"/>
      <c r="BJ32" s="699"/>
      <c r="BK32" s="699"/>
      <c r="BL32" s="699"/>
      <c r="BM32" s="684">
        <v>100</v>
      </c>
      <c r="BN32" s="745"/>
      <c r="BO32" s="745"/>
      <c r="BP32" s="745"/>
      <c r="BQ32" s="726"/>
      <c r="BR32" s="753">
        <v>100</v>
      </c>
      <c r="BS32" s="699"/>
      <c r="BT32" s="699"/>
      <c r="BU32" s="699"/>
      <c r="BV32" s="699"/>
      <c r="BW32" s="699"/>
      <c r="BX32" s="684">
        <v>100</v>
      </c>
      <c r="BY32" s="745"/>
      <c r="BZ32" s="745"/>
      <c r="CA32" s="745"/>
      <c r="CB32" s="726"/>
      <c r="CD32" s="769"/>
      <c r="CE32" s="770"/>
      <c r="CF32" s="719" t="s">
        <v>317</v>
      </c>
      <c r="CG32" s="720"/>
      <c r="CH32" s="720"/>
      <c r="CI32" s="720"/>
      <c r="CJ32" s="720"/>
      <c r="CK32" s="720"/>
      <c r="CL32" s="720"/>
      <c r="CM32" s="720"/>
      <c r="CN32" s="720"/>
      <c r="CO32" s="720"/>
      <c r="CP32" s="720"/>
      <c r="CQ32" s="721"/>
      <c r="CR32" s="680" t="s">
        <v>139</v>
      </c>
      <c r="CS32" s="681"/>
      <c r="CT32" s="681"/>
      <c r="CU32" s="681"/>
      <c r="CV32" s="681"/>
      <c r="CW32" s="681"/>
      <c r="CX32" s="681"/>
      <c r="CY32" s="682"/>
      <c r="CZ32" s="683" t="s">
        <v>138</v>
      </c>
      <c r="DA32" s="701"/>
      <c r="DB32" s="701"/>
      <c r="DC32" s="702"/>
      <c r="DD32" s="686" t="s">
        <v>138</v>
      </c>
      <c r="DE32" s="681"/>
      <c r="DF32" s="681"/>
      <c r="DG32" s="681"/>
      <c r="DH32" s="681"/>
      <c r="DI32" s="681"/>
      <c r="DJ32" s="681"/>
      <c r="DK32" s="682"/>
      <c r="DL32" s="686" t="s">
        <v>228</v>
      </c>
      <c r="DM32" s="681"/>
      <c r="DN32" s="681"/>
      <c r="DO32" s="681"/>
      <c r="DP32" s="681"/>
      <c r="DQ32" s="681"/>
      <c r="DR32" s="681"/>
      <c r="DS32" s="681"/>
      <c r="DT32" s="681"/>
      <c r="DU32" s="681"/>
      <c r="DV32" s="682"/>
      <c r="DW32" s="683" t="s">
        <v>138</v>
      </c>
      <c r="DX32" s="701"/>
      <c r="DY32" s="701"/>
      <c r="DZ32" s="701"/>
      <c r="EA32" s="701"/>
      <c r="EB32" s="701"/>
      <c r="EC32" s="722"/>
    </row>
    <row r="33" spans="2:133" ht="11.25" customHeight="1" x14ac:dyDescent="0.2">
      <c r="B33" s="677" t="s">
        <v>318</v>
      </c>
      <c r="C33" s="678"/>
      <c r="D33" s="678"/>
      <c r="E33" s="678"/>
      <c r="F33" s="678"/>
      <c r="G33" s="678"/>
      <c r="H33" s="678"/>
      <c r="I33" s="678"/>
      <c r="J33" s="678"/>
      <c r="K33" s="678"/>
      <c r="L33" s="678"/>
      <c r="M33" s="678"/>
      <c r="N33" s="678"/>
      <c r="O33" s="678"/>
      <c r="P33" s="678"/>
      <c r="Q33" s="679"/>
      <c r="R33" s="680">
        <v>363753</v>
      </c>
      <c r="S33" s="681"/>
      <c r="T33" s="681"/>
      <c r="U33" s="681"/>
      <c r="V33" s="681"/>
      <c r="W33" s="681"/>
      <c r="X33" s="681"/>
      <c r="Y33" s="682"/>
      <c r="Z33" s="713">
        <v>8.9</v>
      </c>
      <c r="AA33" s="713"/>
      <c r="AB33" s="713"/>
      <c r="AC33" s="713"/>
      <c r="AD33" s="714" t="s">
        <v>139</v>
      </c>
      <c r="AE33" s="714"/>
      <c r="AF33" s="714"/>
      <c r="AG33" s="714"/>
      <c r="AH33" s="714"/>
      <c r="AI33" s="714"/>
      <c r="AJ33" s="714"/>
      <c r="AK33" s="714"/>
      <c r="AL33" s="683" t="s">
        <v>139</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100</v>
      </c>
      <c r="BH33" s="665"/>
      <c r="BI33" s="665"/>
      <c r="BJ33" s="665"/>
      <c r="BK33" s="665"/>
      <c r="BL33" s="665"/>
      <c r="BM33" s="707">
        <v>100</v>
      </c>
      <c r="BN33" s="665"/>
      <c r="BO33" s="665"/>
      <c r="BP33" s="665"/>
      <c r="BQ33" s="709"/>
      <c r="BR33" s="744">
        <v>100</v>
      </c>
      <c r="BS33" s="665"/>
      <c r="BT33" s="665"/>
      <c r="BU33" s="665"/>
      <c r="BV33" s="665"/>
      <c r="BW33" s="665"/>
      <c r="BX33" s="707">
        <v>100</v>
      </c>
      <c r="BY33" s="665"/>
      <c r="BZ33" s="665"/>
      <c r="CA33" s="665"/>
      <c r="CB33" s="709"/>
      <c r="CD33" s="719" t="s">
        <v>320</v>
      </c>
      <c r="CE33" s="720"/>
      <c r="CF33" s="720"/>
      <c r="CG33" s="720"/>
      <c r="CH33" s="720"/>
      <c r="CI33" s="720"/>
      <c r="CJ33" s="720"/>
      <c r="CK33" s="720"/>
      <c r="CL33" s="720"/>
      <c r="CM33" s="720"/>
      <c r="CN33" s="720"/>
      <c r="CO33" s="720"/>
      <c r="CP33" s="720"/>
      <c r="CQ33" s="721"/>
      <c r="CR33" s="680">
        <v>1515345</v>
      </c>
      <c r="CS33" s="699"/>
      <c r="CT33" s="699"/>
      <c r="CU33" s="699"/>
      <c r="CV33" s="699"/>
      <c r="CW33" s="699"/>
      <c r="CX33" s="699"/>
      <c r="CY33" s="700"/>
      <c r="CZ33" s="683">
        <v>41.8</v>
      </c>
      <c r="DA33" s="701"/>
      <c r="DB33" s="701"/>
      <c r="DC33" s="702"/>
      <c r="DD33" s="686">
        <v>988406</v>
      </c>
      <c r="DE33" s="699"/>
      <c r="DF33" s="699"/>
      <c r="DG33" s="699"/>
      <c r="DH33" s="699"/>
      <c r="DI33" s="699"/>
      <c r="DJ33" s="699"/>
      <c r="DK33" s="700"/>
      <c r="DL33" s="686">
        <v>358849</v>
      </c>
      <c r="DM33" s="699"/>
      <c r="DN33" s="699"/>
      <c r="DO33" s="699"/>
      <c r="DP33" s="699"/>
      <c r="DQ33" s="699"/>
      <c r="DR33" s="699"/>
      <c r="DS33" s="699"/>
      <c r="DT33" s="699"/>
      <c r="DU33" s="699"/>
      <c r="DV33" s="700"/>
      <c r="DW33" s="683">
        <v>27.5</v>
      </c>
      <c r="DX33" s="701"/>
      <c r="DY33" s="701"/>
      <c r="DZ33" s="701"/>
      <c r="EA33" s="701"/>
      <c r="EB33" s="701"/>
      <c r="EC33" s="722"/>
    </row>
    <row r="34" spans="2:133" ht="11.25" customHeight="1" x14ac:dyDescent="0.2">
      <c r="B34" s="677" t="s">
        <v>321</v>
      </c>
      <c r="C34" s="678"/>
      <c r="D34" s="678"/>
      <c r="E34" s="678"/>
      <c r="F34" s="678"/>
      <c r="G34" s="678"/>
      <c r="H34" s="678"/>
      <c r="I34" s="678"/>
      <c r="J34" s="678"/>
      <c r="K34" s="678"/>
      <c r="L34" s="678"/>
      <c r="M34" s="678"/>
      <c r="N34" s="678"/>
      <c r="O34" s="678"/>
      <c r="P34" s="678"/>
      <c r="Q34" s="679"/>
      <c r="R34" s="680">
        <v>19112</v>
      </c>
      <c r="S34" s="681"/>
      <c r="T34" s="681"/>
      <c r="U34" s="681"/>
      <c r="V34" s="681"/>
      <c r="W34" s="681"/>
      <c r="X34" s="681"/>
      <c r="Y34" s="682"/>
      <c r="Z34" s="713">
        <v>0.5</v>
      </c>
      <c r="AA34" s="713"/>
      <c r="AB34" s="713"/>
      <c r="AC34" s="713"/>
      <c r="AD34" s="714">
        <v>6527</v>
      </c>
      <c r="AE34" s="714"/>
      <c r="AF34" s="714"/>
      <c r="AG34" s="714"/>
      <c r="AH34" s="714"/>
      <c r="AI34" s="714"/>
      <c r="AJ34" s="714"/>
      <c r="AK34" s="714"/>
      <c r="AL34" s="683">
        <v>0.5</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452654</v>
      </c>
      <c r="CS34" s="681"/>
      <c r="CT34" s="681"/>
      <c r="CU34" s="681"/>
      <c r="CV34" s="681"/>
      <c r="CW34" s="681"/>
      <c r="CX34" s="681"/>
      <c r="CY34" s="682"/>
      <c r="CZ34" s="683">
        <v>12.5</v>
      </c>
      <c r="DA34" s="701"/>
      <c r="DB34" s="701"/>
      <c r="DC34" s="702"/>
      <c r="DD34" s="686">
        <v>243861</v>
      </c>
      <c r="DE34" s="681"/>
      <c r="DF34" s="681"/>
      <c r="DG34" s="681"/>
      <c r="DH34" s="681"/>
      <c r="DI34" s="681"/>
      <c r="DJ34" s="681"/>
      <c r="DK34" s="682"/>
      <c r="DL34" s="686">
        <v>139930</v>
      </c>
      <c r="DM34" s="681"/>
      <c r="DN34" s="681"/>
      <c r="DO34" s="681"/>
      <c r="DP34" s="681"/>
      <c r="DQ34" s="681"/>
      <c r="DR34" s="681"/>
      <c r="DS34" s="681"/>
      <c r="DT34" s="681"/>
      <c r="DU34" s="681"/>
      <c r="DV34" s="682"/>
      <c r="DW34" s="683">
        <v>10.7</v>
      </c>
      <c r="DX34" s="701"/>
      <c r="DY34" s="701"/>
      <c r="DZ34" s="701"/>
      <c r="EA34" s="701"/>
      <c r="EB34" s="701"/>
      <c r="EC34" s="722"/>
    </row>
    <row r="35" spans="2:133" ht="11.25" customHeight="1" x14ac:dyDescent="0.2">
      <c r="B35" s="677" t="s">
        <v>323</v>
      </c>
      <c r="C35" s="678"/>
      <c r="D35" s="678"/>
      <c r="E35" s="678"/>
      <c r="F35" s="678"/>
      <c r="G35" s="678"/>
      <c r="H35" s="678"/>
      <c r="I35" s="678"/>
      <c r="J35" s="678"/>
      <c r="K35" s="678"/>
      <c r="L35" s="678"/>
      <c r="M35" s="678"/>
      <c r="N35" s="678"/>
      <c r="O35" s="678"/>
      <c r="P35" s="678"/>
      <c r="Q35" s="679"/>
      <c r="R35" s="680">
        <v>14072</v>
      </c>
      <c r="S35" s="681"/>
      <c r="T35" s="681"/>
      <c r="U35" s="681"/>
      <c r="V35" s="681"/>
      <c r="W35" s="681"/>
      <c r="X35" s="681"/>
      <c r="Y35" s="682"/>
      <c r="Z35" s="713">
        <v>0.3</v>
      </c>
      <c r="AA35" s="713"/>
      <c r="AB35" s="713"/>
      <c r="AC35" s="713"/>
      <c r="AD35" s="714" t="s">
        <v>139</v>
      </c>
      <c r="AE35" s="714"/>
      <c r="AF35" s="714"/>
      <c r="AG35" s="714"/>
      <c r="AH35" s="714"/>
      <c r="AI35" s="714"/>
      <c r="AJ35" s="714"/>
      <c r="AK35" s="714"/>
      <c r="AL35" s="683" t="s">
        <v>138</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25669</v>
      </c>
      <c r="CS35" s="699"/>
      <c r="CT35" s="699"/>
      <c r="CU35" s="699"/>
      <c r="CV35" s="699"/>
      <c r="CW35" s="699"/>
      <c r="CX35" s="699"/>
      <c r="CY35" s="700"/>
      <c r="CZ35" s="683">
        <v>0.7</v>
      </c>
      <c r="DA35" s="701"/>
      <c r="DB35" s="701"/>
      <c r="DC35" s="702"/>
      <c r="DD35" s="686">
        <v>3020</v>
      </c>
      <c r="DE35" s="699"/>
      <c r="DF35" s="699"/>
      <c r="DG35" s="699"/>
      <c r="DH35" s="699"/>
      <c r="DI35" s="699"/>
      <c r="DJ35" s="699"/>
      <c r="DK35" s="700"/>
      <c r="DL35" s="686">
        <v>2852</v>
      </c>
      <c r="DM35" s="699"/>
      <c r="DN35" s="699"/>
      <c r="DO35" s="699"/>
      <c r="DP35" s="699"/>
      <c r="DQ35" s="699"/>
      <c r="DR35" s="699"/>
      <c r="DS35" s="699"/>
      <c r="DT35" s="699"/>
      <c r="DU35" s="699"/>
      <c r="DV35" s="700"/>
      <c r="DW35" s="683">
        <v>0.2</v>
      </c>
      <c r="DX35" s="701"/>
      <c r="DY35" s="701"/>
      <c r="DZ35" s="701"/>
      <c r="EA35" s="701"/>
      <c r="EB35" s="701"/>
      <c r="EC35" s="722"/>
    </row>
    <row r="36" spans="2:133" ht="11.25" customHeight="1" x14ac:dyDescent="0.2">
      <c r="B36" s="677" t="s">
        <v>327</v>
      </c>
      <c r="C36" s="678"/>
      <c r="D36" s="678"/>
      <c r="E36" s="678"/>
      <c r="F36" s="678"/>
      <c r="G36" s="678"/>
      <c r="H36" s="678"/>
      <c r="I36" s="678"/>
      <c r="J36" s="678"/>
      <c r="K36" s="678"/>
      <c r="L36" s="678"/>
      <c r="M36" s="678"/>
      <c r="N36" s="678"/>
      <c r="O36" s="678"/>
      <c r="P36" s="678"/>
      <c r="Q36" s="679"/>
      <c r="R36" s="680">
        <v>933827</v>
      </c>
      <c r="S36" s="681"/>
      <c r="T36" s="681"/>
      <c r="U36" s="681"/>
      <c r="V36" s="681"/>
      <c r="W36" s="681"/>
      <c r="X36" s="681"/>
      <c r="Y36" s="682"/>
      <c r="Z36" s="713">
        <v>22.8</v>
      </c>
      <c r="AA36" s="713"/>
      <c r="AB36" s="713"/>
      <c r="AC36" s="713"/>
      <c r="AD36" s="714" t="s">
        <v>139</v>
      </c>
      <c r="AE36" s="714"/>
      <c r="AF36" s="714"/>
      <c r="AG36" s="714"/>
      <c r="AH36" s="714"/>
      <c r="AI36" s="714"/>
      <c r="AJ36" s="714"/>
      <c r="AK36" s="714"/>
      <c r="AL36" s="683" t="s">
        <v>138</v>
      </c>
      <c r="AM36" s="684"/>
      <c r="AN36" s="684"/>
      <c r="AO36" s="715"/>
      <c r="AP36" s="235"/>
      <c r="AQ36" s="732" t="s">
        <v>328</v>
      </c>
      <c r="AR36" s="733"/>
      <c r="AS36" s="733"/>
      <c r="AT36" s="733"/>
      <c r="AU36" s="733"/>
      <c r="AV36" s="733"/>
      <c r="AW36" s="733"/>
      <c r="AX36" s="733"/>
      <c r="AY36" s="734"/>
      <c r="AZ36" s="735">
        <v>247418</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27176</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416858</v>
      </c>
      <c r="CS36" s="681"/>
      <c r="CT36" s="681"/>
      <c r="CU36" s="681"/>
      <c r="CV36" s="681"/>
      <c r="CW36" s="681"/>
      <c r="CX36" s="681"/>
      <c r="CY36" s="682"/>
      <c r="CZ36" s="683">
        <v>11.5</v>
      </c>
      <c r="DA36" s="701"/>
      <c r="DB36" s="701"/>
      <c r="DC36" s="702"/>
      <c r="DD36" s="686">
        <v>180973</v>
      </c>
      <c r="DE36" s="681"/>
      <c r="DF36" s="681"/>
      <c r="DG36" s="681"/>
      <c r="DH36" s="681"/>
      <c r="DI36" s="681"/>
      <c r="DJ36" s="681"/>
      <c r="DK36" s="682"/>
      <c r="DL36" s="686">
        <v>82231</v>
      </c>
      <c r="DM36" s="681"/>
      <c r="DN36" s="681"/>
      <c r="DO36" s="681"/>
      <c r="DP36" s="681"/>
      <c r="DQ36" s="681"/>
      <c r="DR36" s="681"/>
      <c r="DS36" s="681"/>
      <c r="DT36" s="681"/>
      <c r="DU36" s="681"/>
      <c r="DV36" s="682"/>
      <c r="DW36" s="683">
        <v>6.3</v>
      </c>
      <c r="DX36" s="701"/>
      <c r="DY36" s="701"/>
      <c r="DZ36" s="701"/>
      <c r="EA36" s="701"/>
      <c r="EB36" s="701"/>
      <c r="EC36" s="722"/>
    </row>
    <row r="37" spans="2:133" ht="11.25" customHeight="1" x14ac:dyDescent="0.2">
      <c r="B37" s="677" t="s">
        <v>331</v>
      </c>
      <c r="C37" s="678"/>
      <c r="D37" s="678"/>
      <c r="E37" s="678"/>
      <c r="F37" s="678"/>
      <c r="G37" s="678"/>
      <c r="H37" s="678"/>
      <c r="I37" s="678"/>
      <c r="J37" s="678"/>
      <c r="K37" s="678"/>
      <c r="L37" s="678"/>
      <c r="M37" s="678"/>
      <c r="N37" s="678"/>
      <c r="O37" s="678"/>
      <c r="P37" s="678"/>
      <c r="Q37" s="679"/>
      <c r="R37" s="680">
        <v>171499</v>
      </c>
      <c r="S37" s="681"/>
      <c r="T37" s="681"/>
      <c r="U37" s="681"/>
      <c r="V37" s="681"/>
      <c r="W37" s="681"/>
      <c r="X37" s="681"/>
      <c r="Y37" s="682"/>
      <c r="Z37" s="713">
        <v>4.2</v>
      </c>
      <c r="AA37" s="713"/>
      <c r="AB37" s="713"/>
      <c r="AC37" s="713"/>
      <c r="AD37" s="714" t="s">
        <v>138</v>
      </c>
      <c r="AE37" s="714"/>
      <c r="AF37" s="714"/>
      <c r="AG37" s="714"/>
      <c r="AH37" s="714"/>
      <c r="AI37" s="714"/>
      <c r="AJ37" s="714"/>
      <c r="AK37" s="714"/>
      <c r="AL37" s="683" t="s">
        <v>139</v>
      </c>
      <c r="AM37" s="684"/>
      <c r="AN37" s="684"/>
      <c r="AO37" s="715"/>
      <c r="AQ37" s="723" t="s">
        <v>332</v>
      </c>
      <c r="AR37" s="724"/>
      <c r="AS37" s="724"/>
      <c r="AT37" s="724"/>
      <c r="AU37" s="724"/>
      <c r="AV37" s="724"/>
      <c r="AW37" s="724"/>
      <c r="AX37" s="724"/>
      <c r="AY37" s="725"/>
      <c r="AZ37" s="680">
        <v>43811</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25176</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18666</v>
      </c>
      <c r="CS37" s="699"/>
      <c r="CT37" s="699"/>
      <c r="CU37" s="699"/>
      <c r="CV37" s="699"/>
      <c r="CW37" s="699"/>
      <c r="CX37" s="699"/>
      <c r="CY37" s="700"/>
      <c r="CZ37" s="683">
        <v>0.5</v>
      </c>
      <c r="DA37" s="701"/>
      <c r="DB37" s="701"/>
      <c r="DC37" s="702"/>
      <c r="DD37" s="686">
        <v>18666</v>
      </c>
      <c r="DE37" s="699"/>
      <c r="DF37" s="699"/>
      <c r="DG37" s="699"/>
      <c r="DH37" s="699"/>
      <c r="DI37" s="699"/>
      <c r="DJ37" s="699"/>
      <c r="DK37" s="700"/>
      <c r="DL37" s="686">
        <v>18666</v>
      </c>
      <c r="DM37" s="699"/>
      <c r="DN37" s="699"/>
      <c r="DO37" s="699"/>
      <c r="DP37" s="699"/>
      <c r="DQ37" s="699"/>
      <c r="DR37" s="699"/>
      <c r="DS37" s="699"/>
      <c r="DT37" s="699"/>
      <c r="DU37" s="699"/>
      <c r="DV37" s="700"/>
      <c r="DW37" s="683">
        <v>1.4</v>
      </c>
      <c r="DX37" s="701"/>
      <c r="DY37" s="701"/>
      <c r="DZ37" s="701"/>
      <c r="EA37" s="701"/>
      <c r="EB37" s="701"/>
      <c r="EC37" s="722"/>
    </row>
    <row r="38" spans="2:133" ht="11.25" customHeight="1" x14ac:dyDescent="0.2">
      <c r="B38" s="677" t="s">
        <v>335</v>
      </c>
      <c r="C38" s="678"/>
      <c r="D38" s="678"/>
      <c r="E38" s="678"/>
      <c r="F38" s="678"/>
      <c r="G38" s="678"/>
      <c r="H38" s="678"/>
      <c r="I38" s="678"/>
      <c r="J38" s="678"/>
      <c r="K38" s="678"/>
      <c r="L38" s="678"/>
      <c r="M38" s="678"/>
      <c r="N38" s="678"/>
      <c r="O38" s="678"/>
      <c r="P38" s="678"/>
      <c r="Q38" s="679"/>
      <c r="R38" s="680">
        <v>64787</v>
      </c>
      <c r="S38" s="681"/>
      <c r="T38" s="681"/>
      <c r="U38" s="681"/>
      <c r="V38" s="681"/>
      <c r="W38" s="681"/>
      <c r="X38" s="681"/>
      <c r="Y38" s="682"/>
      <c r="Z38" s="713">
        <v>1.6</v>
      </c>
      <c r="AA38" s="713"/>
      <c r="AB38" s="713"/>
      <c r="AC38" s="713"/>
      <c r="AD38" s="714" t="s">
        <v>138</v>
      </c>
      <c r="AE38" s="714"/>
      <c r="AF38" s="714"/>
      <c r="AG38" s="714"/>
      <c r="AH38" s="714"/>
      <c r="AI38" s="714"/>
      <c r="AJ38" s="714"/>
      <c r="AK38" s="714"/>
      <c r="AL38" s="683" t="s">
        <v>139</v>
      </c>
      <c r="AM38" s="684"/>
      <c r="AN38" s="684"/>
      <c r="AO38" s="715"/>
      <c r="AQ38" s="723" t="s">
        <v>336</v>
      </c>
      <c r="AR38" s="724"/>
      <c r="AS38" s="724"/>
      <c r="AT38" s="724"/>
      <c r="AU38" s="724"/>
      <c r="AV38" s="724"/>
      <c r="AW38" s="724"/>
      <c r="AX38" s="724"/>
      <c r="AY38" s="725"/>
      <c r="AZ38" s="680">
        <v>20945</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167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247418</v>
      </c>
      <c r="CS38" s="681"/>
      <c r="CT38" s="681"/>
      <c r="CU38" s="681"/>
      <c r="CV38" s="681"/>
      <c r="CW38" s="681"/>
      <c r="CX38" s="681"/>
      <c r="CY38" s="682"/>
      <c r="CZ38" s="683">
        <v>6.8</v>
      </c>
      <c r="DA38" s="701"/>
      <c r="DB38" s="701"/>
      <c r="DC38" s="702"/>
      <c r="DD38" s="686">
        <v>235236</v>
      </c>
      <c r="DE38" s="681"/>
      <c r="DF38" s="681"/>
      <c r="DG38" s="681"/>
      <c r="DH38" s="681"/>
      <c r="DI38" s="681"/>
      <c r="DJ38" s="681"/>
      <c r="DK38" s="682"/>
      <c r="DL38" s="686">
        <v>133836</v>
      </c>
      <c r="DM38" s="681"/>
      <c r="DN38" s="681"/>
      <c r="DO38" s="681"/>
      <c r="DP38" s="681"/>
      <c r="DQ38" s="681"/>
      <c r="DR38" s="681"/>
      <c r="DS38" s="681"/>
      <c r="DT38" s="681"/>
      <c r="DU38" s="681"/>
      <c r="DV38" s="682"/>
      <c r="DW38" s="683">
        <v>10.3</v>
      </c>
      <c r="DX38" s="701"/>
      <c r="DY38" s="701"/>
      <c r="DZ38" s="701"/>
      <c r="EA38" s="701"/>
      <c r="EB38" s="701"/>
      <c r="EC38" s="722"/>
    </row>
    <row r="39" spans="2:133" ht="11.25" customHeight="1" x14ac:dyDescent="0.2">
      <c r="B39" s="677" t="s">
        <v>339</v>
      </c>
      <c r="C39" s="678"/>
      <c r="D39" s="678"/>
      <c r="E39" s="678"/>
      <c r="F39" s="678"/>
      <c r="G39" s="678"/>
      <c r="H39" s="678"/>
      <c r="I39" s="678"/>
      <c r="J39" s="678"/>
      <c r="K39" s="678"/>
      <c r="L39" s="678"/>
      <c r="M39" s="678"/>
      <c r="N39" s="678"/>
      <c r="O39" s="678"/>
      <c r="P39" s="678"/>
      <c r="Q39" s="679"/>
      <c r="R39" s="680">
        <v>420407</v>
      </c>
      <c r="S39" s="681"/>
      <c r="T39" s="681"/>
      <c r="U39" s="681"/>
      <c r="V39" s="681"/>
      <c r="W39" s="681"/>
      <c r="X39" s="681"/>
      <c r="Y39" s="682"/>
      <c r="Z39" s="713">
        <v>10.3</v>
      </c>
      <c r="AA39" s="713"/>
      <c r="AB39" s="713"/>
      <c r="AC39" s="713"/>
      <c r="AD39" s="714" t="s">
        <v>138</v>
      </c>
      <c r="AE39" s="714"/>
      <c r="AF39" s="714"/>
      <c r="AG39" s="714"/>
      <c r="AH39" s="714"/>
      <c r="AI39" s="714"/>
      <c r="AJ39" s="714"/>
      <c r="AK39" s="714"/>
      <c r="AL39" s="683" t="s">
        <v>138</v>
      </c>
      <c r="AM39" s="684"/>
      <c r="AN39" s="684"/>
      <c r="AO39" s="715"/>
      <c r="AQ39" s="723" t="s">
        <v>340</v>
      </c>
      <c r="AR39" s="724"/>
      <c r="AS39" s="724"/>
      <c r="AT39" s="724"/>
      <c r="AU39" s="724"/>
      <c r="AV39" s="724"/>
      <c r="AW39" s="724"/>
      <c r="AX39" s="724"/>
      <c r="AY39" s="725"/>
      <c r="AZ39" s="680" t="s">
        <v>138</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275</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368306</v>
      </c>
      <c r="CS39" s="699"/>
      <c r="CT39" s="699"/>
      <c r="CU39" s="699"/>
      <c r="CV39" s="699"/>
      <c r="CW39" s="699"/>
      <c r="CX39" s="699"/>
      <c r="CY39" s="700"/>
      <c r="CZ39" s="683">
        <v>10.199999999999999</v>
      </c>
      <c r="DA39" s="701"/>
      <c r="DB39" s="701"/>
      <c r="DC39" s="702"/>
      <c r="DD39" s="686">
        <v>320876</v>
      </c>
      <c r="DE39" s="699"/>
      <c r="DF39" s="699"/>
      <c r="DG39" s="699"/>
      <c r="DH39" s="699"/>
      <c r="DI39" s="699"/>
      <c r="DJ39" s="699"/>
      <c r="DK39" s="700"/>
      <c r="DL39" s="686" t="s">
        <v>138</v>
      </c>
      <c r="DM39" s="699"/>
      <c r="DN39" s="699"/>
      <c r="DO39" s="699"/>
      <c r="DP39" s="699"/>
      <c r="DQ39" s="699"/>
      <c r="DR39" s="699"/>
      <c r="DS39" s="699"/>
      <c r="DT39" s="699"/>
      <c r="DU39" s="699"/>
      <c r="DV39" s="700"/>
      <c r="DW39" s="683" t="s">
        <v>139</v>
      </c>
      <c r="DX39" s="701"/>
      <c r="DY39" s="701"/>
      <c r="DZ39" s="701"/>
      <c r="EA39" s="701"/>
      <c r="EB39" s="701"/>
      <c r="EC39" s="722"/>
    </row>
    <row r="40" spans="2:133" ht="11.25" customHeight="1" x14ac:dyDescent="0.2">
      <c r="B40" s="677" t="s">
        <v>343</v>
      </c>
      <c r="C40" s="678"/>
      <c r="D40" s="678"/>
      <c r="E40" s="678"/>
      <c r="F40" s="678"/>
      <c r="G40" s="678"/>
      <c r="H40" s="678"/>
      <c r="I40" s="678"/>
      <c r="J40" s="678"/>
      <c r="K40" s="678"/>
      <c r="L40" s="678"/>
      <c r="M40" s="678"/>
      <c r="N40" s="678"/>
      <c r="O40" s="678"/>
      <c r="P40" s="678"/>
      <c r="Q40" s="679"/>
      <c r="R40" s="680" t="s">
        <v>138</v>
      </c>
      <c r="S40" s="681"/>
      <c r="T40" s="681"/>
      <c r="U40" s="681"/>
      <c r="V40" s="681"/>
      <c r="W40" s="681"/>
      <c r="X40" s="681"/>
      <c r="Y40" s="682"/>
      <c r="Z40" s="713" t="s">
        <v>139</v>
      </c>
      <c r="AA40" s="713"/>
      <c r="AB40" s="713"/>
      <c r="AC40" s="713"/>
      <c r="AD40" s="714" t="s">
        <v>138</v>
      </c>
      <c r="AE40" s="714"/>
      <c r="AF40" s="714"/>
      <c r="AG40" s="714"/>
      <c r="AH40" s="714"/>
      <c r="AI40" s="714"/>
      <c r="AJ40" s="714"/>
      <c r="AK40" s="714"/>
      <c r="AL40" s="683" t="s">
        <v>139</v>
      </c>
      <c r="AM40" s="684"/>
      <c r="AN40" s="684"/>
      <c r="AO40" s="715"/>
      <c r="AQ40" s="723" t="s">
        <v>344</v>
      </c>
      <c r="AR40" s="724"/>
      <c r="AS40" s="724"/>
      <c r="AT40" s="724"/>
      <c r="AU40" s="724"/>
      <c r="AV40" s="724"/>
      <c r="AW40" s="724"/>
      <c r="AX40" s="724"/>
      <c r="AY40" s="725"/>
      <c r="AZ40" s="680" t="s">
        <v>139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73</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4440</v>
      </c>
      <c r="CS40" s="681"/>
      <c r="CT40" s="681"/>
      <c r="CU40" s="681"/>
      <c r="CV40" s="681"/>
      <c r="CW40" s="681"/>
      <c r="CX40" s="681"/>
      <c r="CY40" s="682"/>
      <c r="CZ40" s="683">
        <v>0.1</v>
      </c>
      <c r="DA40" s="701"/>
      <c r="DB40" s="701"/>
      <c r="DC40" s="702"/>
      <c r="DD40" s="686">
        <v>4440</v>
      </c>
      <c r="DE40" s="681"/>
      <c r="DF40" s="681"/>
      <c r="DG40" s="681"/>
      <c r="DH40" s="681"/>
      <c r="DI40" s="681"/>
      <c r="DJ40" s="681"/>
      <c r="DK40" s="682"/>
      <c r="DL40" s="686" t="s">
        <v>138</v>
      </c>
      <c r="DM40" s="681"/>
      <c r="DN40" s="681"/>
      <c r="DO40" s="681"/>
      <c r="DP40" s="681"/>
      <c r="DQ40" s="681"/>
      <c r="DR40" s="681"/>
      <c r="DS40" s="681"/>
      <c r="DT40" s="681"/>
      <c r="DU40" s="681"/>
      <c r="DV40" s="682"/>
      <c r="DW40" s="683" t="s">
        <v>139</v>
      </c>
      <c r="DX40" s="701"/>
      <c r="DY40" s="701"/>
      <c r="DZ40" s="701"/>
      <c r="EA40" s="701"/>
      <c r="EB40" s="701"/>
      <c r="EC40" s="722"/>
    </row>
    <row r="41" spans="2:133" ht="11.25" customHeight="1" x14ac:dyDescent="0.2">
      <c r="B41" s="677" t="s">
        <v>348</v>
      </c>
      <c r="C41" s="678"/>
      <c r="D41" s="678"/>
      <c r="E41" s="678"/>
      <c r="F41" s="678"/>
      <c r="G41" s="678"/>
      <c r="H41" s="678"/>
      <c r="I41" s="678"/>
      <c r="J41" s="678"/>
      <c r="K41" s="678"/>
      <c r="L41" s="678"/>
      <c r="M41" s="678"/>
      <c r="N41" s="678"/>
      <c r="O41" s="678"/>
      <c r="P41" s="678"/>
      <c r="Q41" s="679"/>
      <c r="R41" s="680" t="s">
        <v>139</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228</v>
      </c>
      <c r="AM41" s="684"/>
      <c r="AN41" s="684"/>
      <c r="AO41" s="715"/>
      <c r="AQ41" s="723" t="s">
        <v>349</v>
      </c>
      <c r="AR41" s="724"/>
      <c r="AS41" s="724"/>
      <c r="AT41" s="724"/>
      <c r="AU41" s="724"/>
      <c r="AV41" s="724"/>
      <c r="AW41" s="724"/>
      <c r="AX41" s="724"/>
      <c r="AY41" s="725"/>
      <c r="AZ41" s="680">
        <v>113402</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138</v>
      </c>
      <c r="CS41" s="699"/>
      <c r="CT41" s="699"/>
      <c r="CU41" s="699"/>
      <c r="CV41" s="699"/>
      <c r="CW41" s="699"/>
      <c r="CX41" s="699"/>
      <c r="CY41" s="700"/>
      <c r="CZ41" s="683" t="s">
        <v>139</v>
      </c>
      <c r="DA41" s="701"/>
      <c r="DB41" s="701"/>
      <c r="DC41" s="702"/>
      <c r="DD41" s="686" t="s">
        <v>139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2">
      <c r="B42" s="677" t="s">
        <v>352</v>
      </c>
      <c r="C42" s="678"/>
      <c r="D42" s="678"/>
      <c r="E42" s="678"/>
      <c r="F42" s="678"/>
      <c r="G42" s="678"/>
      <c r="H42" s="678"/>
      <c r="I42" s="678"/>
      <c r="J42" s="678"/>
      <c r="K42" s="678"/>
      <c r="L42" s="678"/>
      <c r="M42" s="678"/>
      <c r="N42" s="678"/>
      <c r="O42" s="678"/>
      <c r="P42" s="678"/>
      <c r="Q42" s="679"/>
      <c r="R42" s="680">
        <v>32508</v>
      </c>
      <c r="S42" s="681"/>
      <c r="T42" s="681"/>
      <c r="U42" s="681"/>
      <c r="V42" s="681"/>
      <c r="W42" s="681"/>
      <c r="X42" s="681"/>
      <c r="Y42" s="682"/>
      <c r="Z42" s="713">
        <v>0.8</v>
      </c>
      <c r="AA42" s="713"/>
      <c r="AB42" s="713"/>
      <c r="AC42" s="713"/>
      <c r="AD42" s="714" t="s">
        <v>139</v>
      </c>
      <c r="AE42" s="714"/>
      <c r="AF42" s="714"/>
      <c r="AG42" s="714"/>
      <c r="AH42" s="714"/>
      <c r="AI42" s="714"/>
      <c r="AJ42" s="714"/>
      <c r="AK42" s="714"/>
      <c r="AL42" s="683" t="s">
        <v>138</v>
      </c>
      <c r="AM42" s="684"/>
      <c r="AN42" s="684"/>
      <c r="AO42" s="715"/>
      <c r="AQ42" s="716" t="s">
        <v>353</v>
      </c>
      <c r="AR42" s="717"/>
      <c r="AS42" s="717"/>
      <c r="AT42" s="717"/>
      <c r="AU42" s="717"/>
      <c r="AV42" s="717"/>
      <c r="AW42" s="717"/>
      <c r="AX42" s="717"/>
      <c r="AY42" s="718"/>
      <c r="AZ42" s="664">
        <v>69260</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489</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1319817</v>
      </c>
      <c r="CS42" s="681"/>
      <c r="CT42" s="681"/>
      <c r="CU42" s="681"/>
      <c r="CV42" s="681"/>
      <c r="CW42" s="681"/>
      <c r="CX42" s="681"/>
      <c r="CY42" s="682"/>
      <c r="CZ42" s="683">
        <v>36.4</v>
      </c>
      <c r="DA42" s="684"/>
      <c r="DB42" s="684"/>
      <c r="DC42" s="685"/>
      <c r="DD42" s="686">
        <v>269013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2">
      <c r="B43" s="661" t="s">
        <v>356</v>
      </c>
      <c r="C43" s="662"/>
      <c r="D43" s="662"/>
      <c r="E43" s="662"/>
      <c r="F43" s="662"/>
      <c r="G43" s="662"/>
      <c r="H43" s="662"/>
      <c r="I43" s="662"/>
      <c r="J43" s="662"/>
      <c r="K43" s="662"/>
      <c r="L43" s="662"/>
      <c r="M43" s="662"/>
      <c r="N43" s="662"/>
      <c r="O43" s="662"/>
      <c r="P43" s="662"/>
      <c r="Q43" s="663"/>
      <c r="R43" s="664">
        <v>4096570</v>
      </c>
      <c r="S43" s="703"/>
      <c r="T43" s="703"/>
      <c r="U43" s="703"/>
      <c r="V43" s="703"/>
      <c r="W43" s="703"/>
      <c r="X43" s="703"/>
      <c r="Y43" s="704"/>
      <c r="Z43" s="705">
        <v>100</v>
      </c>
      <c r="AA43" s="705"/>
      <c r="AB43" s="705"/>
      <c r="AC43" s="705"/>
      <c r="AD43" s="706">
        <v>1270475</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31763</v>
      </c>
      <c r="CS43" s="699"/>
      <c r="CT43" s="699"/>
      <c r="CU43" s="699"/>
      <c r="CV43" s="699"/>
      <c r="CW43" s="699"/>
      <c r="CX43" s="699"/>
      <c r="CY43" s="700"/>
      <c r="CZ43" s="683">
        <v>0.9</v>
      </c>
      <c r="DA43" s="701"/>
      <c r="DB43" s="701"/>
      <c r="DC43" s="702"/>
      <c r="DD43" s="686">
        <v>31763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919548</v>
      </c>
      <c r="CS44" s="681"/>
      <c r="CT44" s="681"/>
      <c r="CU44" s="681"/>
      <c r="CV44" s="681"/>
      <c r="CW44" s="681"/>
      <c r="CX44" s="681"/>
      <c r="CY44" s="682"/>
      <c r="CZ44" s="683">
        <v>25.3</v>
      </c>
      <c r="DA44" s="684"/>
      <c r="DB44" s="684"/>
      <c r="DC44" s="685"/>
      <c r="DD44" s="686">
        <v>186634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2">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175862</v>
      </c>
      <c r="CS45" s="699"/>
      <c r="CT45" s="699"/>
      <c r="CU45" s="699"/>
      <c r="CV45" s="699"/>
      <c r="CW45" s="699"/>
      <c r="CX45" s="699"/>
      <c r="CY45" s="700"/>
      <c r="CZ45" s="683">
        <v>4.8</v>
      </c>
      <c r="DA45" s="701"/>
      <c r="DB45" s="701"/>
      <c r="DC45" s="702"/>
      <c r="DD45" s="686">
        <v>36600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2">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692841</v>
      </c>
      <c r="CS46" s="681"/>
      <c r="CT46" s="681"/>
      <c r="CU46" s="681"/>
      <c r="CV46" s="681"/>
      <c r="CW46" s="681"/>
      <c r="CX46" s="681"/>
      <c r="CY46" s="682"/>
      <c r="CZ46" s="683">
        <v>19.100000000000001</v>
      </c>
      <c r="DA46" s="684"/>
      <c r="DB46" s="684"/>
      <c r="DC46" s="685"/>
      <c r="DD46" s="686">
        <v>133089</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2">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400269</v>
      </c>
      <c r="CS47" s="699"/>
      <c r="CT47" s="699"/>
      <c r="CU47" s="699"/>
      <c r="CV47" s="699"/>
      <c r="CW47" s="699"/>
      <c r="CX47" s="699"/>
      <c r="CY47" s="700"/>
      <c r="CZ47" s="683">
        <v>11</v>
      </c>
      <c r="DA47" s="701"/>
      <c r="DB47" s="701"/>
      <c r="DC47" s="702"/>
      <c r="DD47" s="686">
        <v>82379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ht="10.8"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139</v>
      </c>
      <c r="CS48" s="681"/>
      <c r="CT48" s="681"/>
      <c r="CU48" s="681"/>
      <c r="CV48" s="681"/>
      <c r="CW48" s="681"/>
      <c r="CX48" s="681"/>
      <c r="CY48" s="682"/>
      <c r="CZ48" s="683" t="s">
        <v>139</v>
      </c>
      <c r="DA48" s="684"/>
      <c r="DB48" s="684"/>
      <c r="DC48" s="685"/>
      <c r="DD48" s="686" t="s">
        <v>139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3627480</v>
      </c>
      <c r="CS49" s="665"/>
      <c r="CT49" s="665"/>
      <c r="CU49" s="665"/>
      <c r="CV49" s="665"/>
      <c r="CW49" s="665"/>
      <c r="CX49" s="665"/>
      <c r="CY49" s="666"/>
      <c r="CZ49" s="667">
        <v>100</v>
      </c>
      <c r="DA49" s="668"/>
      <c r="DB49" s="668"/>
      <c r="DC49" s="669"/>
      <c r="DD49" s="670">
        <v>1986322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KGP5gCetYEf3qcRzeNf94DPI3Al8zBLvOr7wmyhaB7gWtnHMWEdxxUQ8Z3xjDF+G9mhTVGRmoBZ0x/KlBxqm9A==" saltValue="0z5pDlsobvda6RS9agV0v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91" customWidth="1"/>
    <col min="131" max="131" width="1.66406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99" t="s">
        <v>368</v>
      </c>
      <c r="DK2" s="1200"/>
      <c r="DL2" s="1200"/>
      <c r="DM2" s="1200"/>
      <c r="DN2" s="1200"/>
      <c r="DO2" s="1201"/>
      <c r="DP2" s="251"/>
      <c r="DQ2" s="1199" t="s">
        <v>369</v>
      </c>
      <c r="DR2" s="1200"/>
      <c r="DS2" s="1200"/>
      <c r="DT2" s="1200"/>
      <c r="DU2" s="1200"/>
      <c r="DV2" s="1200"/>
      <c r="DW2" s="1200"/>
      <c r="DX2" s="1200"/>
      <c r="DY2" s="1200"/>
      <c r="DZ2" s="1201"/>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2"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87" t="s">
        <v>386</v>
      </c>
      <c r="DH5" s="1188"/>
      <c r="DI5" s="1188"/>
      <c r="DJ5" s="1188"/>
      <c r="DK5" s="1189"/>
      <c r="DL5" s="1187" t="s">
        <v>387</v>
      </c>
      <c r="DM5" s="1188"/>
      <c r="DN5" s="1188"/>
      <c r="DO5" s="1188"/>
      <c r="DP5" s="1189"/>
      <c r="DQ5" s="1096" t="s">
        <v>388</v>
      </c>
      <c r="DR5" s="1097"/>
      <c r="DS5" s="1097"/>
      <c r="DT5" s="1097"/>
      <c r="DU5" s="1098"/>
      <c r="DV5" s="1096" t="s">
        <v>379</v>
      </c>
      <c r="DW5" s="1097"/>
      <c r="DX5" s="1097"/>
      <c r="DY5" s="1097"/>
      <c r="DZ5" s="1112"/>
      <c r="EA5" s="256"/>
    </row>
    <row r="6" spans="1:131" s="257" customFormat="1" ht="26.25" customHeight="1" thickBot="1" x14ac:dyDescent="0.25">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3"/>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0"/>
      <c r="DH6" s="1191"/>
      <c r="DI6" s="1191"/>
      <c r="DJ6" s="1191"/>
      <c r="DK6" s="1192"/>
      <c r="DL6" s="1190"/>
      <c r="DM6" s="1191"/>
      <c r="DN6" s="1191"/>
      <c r="DO6" s="1191"/>
      <c r="DP6" s="1192"/>
      <c r="DQ6" s="1099"/>
      <c r="DR6" s="1100"/>
      <c r="DS6" s="1100"/>
      <c r="DT6" s="1100"/>
      <c r="DU6" s="1101"/>
      <c r="DV6" s="1099"/>
      <c r="DW6" s="1100"/>
      <c r="DX6" s="1100"/>
      <c r="DY6" s="1100"/>
      <c r="DZ6" s="1113"/>
      <c r="EA6" s="256"/>
    </row>
    <row r="7" spans="1:131" s="257" customFormat="1" ht="26.25" customHeight="1" thickTop="1" x14ac:dyDescent="0.2">
      <c r="A7" s="260">
        <v>1</v>
      </c>
      <c r="B7" s="1145" t="s">
        <v>389</v>
      </c>
      <c r="C7" s="1146"/>
      <c r="D7" s="1146"/>
      <c r="E7" s="1146"/>
      <c r="F7" s="1146"/>
      <c r="G7" s="1146"/>
      <c r="H7" s="1146"/>
      <c r="I7" s="1146"/>
      <c r="J7" s="1146"/>
      <c r="K7" s="1146"/>
      <c r="L7" s="1146"/>
      <c r="M7" s="1146"/>
      <c r="N7" s="1146"/>
      <c r="O7" s="1146"/>
      <c r="P7" s="1147"/>
      <c r="Q7" s="1193">
        <v>4097</v>
      </c>
      <c r="R7" s="1194"/>
      <c r="S7" s="1194"/>
      <c r="T7" s="1194"/>
      <c r="U7" s="1194"/>
      <c r="V7" s="1194">
        <v>3627</v>
      </c>
      <c r="W7" s="1194"/>
      <c r="X7" s="1194"/>
      <c r="Y7" s="1194"/>
      <c r="Z7" s="1194"/>
      <c r="AA7" s="1194">
        <v>469</v>
      </c>
      <c r="AB7" s="1194"/>
      <c r="AC7" s="1194"/>
      <c r="AD7" s="1194"/>
      <c r="AE7" s="1195"/>
      <c r="AF7" s="1196">
        <v>104</v>
      </c>
      <c r="AG7" s="1197"/>
      <c r="AH7" s="1197"/>
      <c r="AI7" s="1197"/>
      <c r="AJ7" s="1198"/>
      <c r="AK7" s="1183">
        <v>934</v>
      </c>
      <c r="AL7" s="1184"/>
      <c r="AM7" s="1184"/>
      <c r="AN7" s="1184"/>
      <c r="AO7" s="1184"/>
      <c r="AP7" s="1184">
        <v>2202</v>
      </c>
      <c r="AQ7" s="1184"/>
      <c r="AR7" s="1184"/>
      <c r="AS7" s="1184"/>
      <c r="AT7" s="1184"/>
      <c r="AU7" s="1185"/>
      <c r="AV7" s="1185"/>
      <c r="AW7" s="1185"/>
      <c r="AX7" s="1185"/>
      <c r="AY7" s="1186"/>
      <c r="AZ7" s="254"/>
      <c r="BA7" s="254"/>
      <c r="BB7" s="254"/>
      <c r="BC7" s="254"/>
      <c r="BD7" s="254"/>
      <c r="BE7" s="255"/>
      <c r="BF7" s="255"/>
      <c r="BG7" s="255"/>
      <c r="BH7" s="255"/>
      <c r="BI7" s="255"/>
      <c r="BJ7" s="255"/>
      <c r="BK7" s="255"/>
      <c r="BL7" s="255"/>
      <c r="BM7" s="255"/>
      <c r="BN7" s="255"/>
      <c r="BO7" s="255"/>
      <c r="BP7" s="255"/>
      <c r="BQ7" s="261">
        <v>1</v>
      </c>
      <c r="BR7" s="262"/>
      <c r="BS7" s="1109" t="s">
        <v>588</v>
      </c>
      <c r="BT7" s="1110"/>
      <c r="BU7" s="1110"/>
      <c r="BV7" s="1110"/>
      <c r="BW7" s="1110"/>
      <c r="BX7" s="1110"/>
      <c r="BY7" s="1110"/>
      <c r="BZ7" s="1110"/>
      <c r="CA7" s="1110"/>
      <c r="CB7" s="1110"/>
      <c r="CC7" s="1110"/>
      <c r="CD7" s="1110"/>
      <c r="CE7" s="1110"/>
      <c r="CF7" s="1110"/>
      <c r="CG7" s="1111"/>
      <c r="CH7" s="1084">
        <v>1</v>
      </c>
      <c r="CI7" s="1085"/>
      <c r="CJ7" s="1085"/>
      <c r="CK7" s="1085"/>
      <c r="CL7" s="1086"/>
      <c r="CM7" s="1084">
        <v>10</v>
      </c>
      <c r="CN7" s="1085"/>
      <c r="CO7" s="1085"/>
      <c r="CP7" s="1085"/>
      <c r="CQ7" s="1086"/>
      <c r="CR7" s="1084">
        <v>10</v>
      </c>
      <c r="CS7" s="1085"/>
      <c r="CT7" s="1085"/>
      <c r="CU7" s="1085"/>
      <c r="CV7" s="1086"/>
      <c r="CW7" s="1084">
        <v>35</v>
      </c>
      <c r="CX7" s="1085"/>
      <c r="CY7" s="1085"/>
      <c r="CZ7" s="1085"/>
      <c r="DA7" s="1086"/>
      <c r="DB7" s="1084" t="s">
        <v>587</v>
      </c>
      <c r="DC7" s="1085"/>
      <c r="DD7" s="1085"/>
      <c r="DE7" s="1085"/>
      <c r="DF7" s="1086"/>
      <c r="DG7" s="1084" t="s">
        <v>587</v>
      </c>
      <c r="DH7" s="1085"/>
      <c r="DI7" s="1085"/>
      <c r="DJ7" s="1085"/>
      <c r="DK7" s="1086"/>
      <c r="DL7" s="1084" t="s">
        <v>587</v>
      </c>
      <c r="DM7" s="1085"/>
      <c r="DN7" s="1085"/>
      <c r="DO7" s="1085"/>
      <c r="DP7" s="1086"/>
      <c r="DQ7" s="1084" t="s">
        <v>587</v>
      </c>
      <c r="DR7" s="1085"/>
      <c r="DS7" s="1085"/>
      <c r="DT7" s="1085"/>
      <c r="DU7" s="1086"/>
      <c r="DV7" s="1204"/>
      <c r="DW7" s="1205"/>
      <c r="DX7" s="1205"/>
      <c r="DY7" s="1205"/>
      <c r="DZ7" s="1206"/>
      <c r="EA7" s="256"/>
    </row>
    <row r="8" spans="1:131" s="257" customFormat="1" ht="26.25" customHeight="1" x14ac:dyDescent="0.2">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2">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2">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2">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2">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2">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2">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2">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2">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2">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2">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2">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2">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5">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2">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5">
      <c r="A23" s="266" t="s">
        <v>391</v>
      </c>
      <c r="B23" s="1039" t="s">
        <v>392</v>
      </c>
      <c r="C23" s="1040"/>
      <c r="D23" s="1040"/>
      <c r="E23" s="1040"/>
      <c r="F23" s="1040"/>
      <c r="G23" s="1040"/>
      <c r="H23" s="1040"/>
      <c r="I23" s="1040"/>
      <c r="J23" s="1040"/>
      <c r="K23" s="1040"/>
      <c r="L23" s="1040"/>
      <c r="M23" s="1040"/>
      <c r="N23" s="1040"/>
      <c r="O23" s="1040"/>
      <c r="P23" s="1041"/>
      <c r="Q23" s="1163">
        <v>4097</v>
      </c>
      <c r="R23" s="1164"/>
      <c r="S23" s="1164"/>
      <c r="T23" s="1164"/>
      <c r="U23" s="1164"/>
      <c r="V23" s="1164">
        <v>3627</v>
      </c>
      <c r="W23" s="1164"/>
      <c r="X23" s="1164"/>
      <c r="Y23" s="1164"/>
      <c r="Z23" s="1164"/>
      <c r="AA23" s="1164">
        <v>469</v>
      </c>
      <c r="AB23" s="1164"/>
      <c r="AC23" s="1164"/>
      <c r="AD23" s="1164"/>
      <c r="AE23" s="1165"/>
      <c r="AF23" s="1166">
        <v>104</v>
      </c>
      <c r="AG23" s="1164"/>
      <c r="AH23" s="1164"/>
      <c r="AI23" s="1164"/>
      <c r="AJ23" s="1167"/>
      <c r="AK23" s="1168"/>
      <c r="AL23" s="1169"/>
      <c r="AM23" s="1169"/>
      <c r="AN23" s="1169"/>
      <c r="AO23" s="1169"/>
      <c r="AP23" s="1164">
        <v>2202</v>
      </c>
      <c r="AQ23" s="1164"/>
      <c r="AR23" s="1164"/>
      <c r="AS23" s="1164"/>
      <c r="AT23" s="1164"/>
      <c r="AU23" s="1170"/>
      <c r="AV23" s="1170"/>
      <c r="AW23" s="1170"/>
      <c r="AX23" s="1170"/>
      <c r="AY23" s="1171"/>
      <c r="AZ23" s="1160" t="s">
        <v>139</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2">
      <c r="A24" s="1159" t="s">
        <v>393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5">
      <c r="A25" s="1158" t="s">
        <v>394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2">
      <c r="A26" s="1090" t="s">
        <v>372</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4" t="s">
        <v>398</v>
      </c>
      <c r="AG26" s="1103"/>
      <c r="AH26" s="1103"/>
      <c r="AI26" s="1103"/>
      <c r="AJ26" s="1155"/>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5">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2">
      <c r="A28" s="268">
        <v>1</v>
      </c>
      <c r="B28" s="1145" t="s">
        <v>403</v>
      </c>
      <c r="C28" s="1146"/>
      <c r="D28" s="1146"/>
      <c r="E28" s="1146"/>
      <c r="F28" s="1146"/>
      <c r="G28" s="1146"/>
      <c r="H28" s="1146"/>
      <c r="I28" s="1146"/>
      <c r="J28" s="1146"/>
      <c r="K28" s="1146"/>
      <c r="L28" s="1146"/>
      <c r="M28" s="1146"/>
      <c r="N28" s="1146"/>
      <c r="O28" s="1146"/>
      <c r="P28" s="1147"/>
      <c r="Q28" s="1148">
        <v>310</v>
      </c>
      <c r="R28" s="1149"/>
      <c r="S28" s="1149"/>
      <c r="T28" s="1149"/>
      <c r="U28" s="1149"/>
      <c r="V28" s="1149">
        <v>283</v>
      </c>
      <c r="W28" s="1149"/>
      <c r="X28" s="1149"/>
      <c r="Y28" s="1149"/>
      <c r="Z28" s="1149"/>
      <c r="AA28" s="1149">
        <v>27</v>
      </c>
      <c r="AB28" s="1149"/>
      <c r="AC28" s="1149"/>
      <c r="AD28" s="1149"/>
      <c r="AE28" s="1150"/>
      <c r="AF28" s="1151">
        <v>27</v>
      </c>
      <c r="AG28" s="1149"/>
      <c r="AH28" s="1149"/>
      <c r="AI28" s="1149"/>
      <c r="AJ28" s="1152"/>
      <c r="AK28" s="1153">
        <v>26</v>
      </c>
      <c r="AL28" s="1141"/>
      <c r="AM28" s="1141"/>
      <c r="AN28" s="1141"/>
      <c r="AO28" s="1141"/>
      <c r="AP28" s="1141" t="s">
        <v>587</v>
      </c>
      <c r="AQ28" s="1141"/>
      <c r="AR28" s="1141"/>
      <c r="AS28" s="1141"/>
      <c r="AT28" s="1141"/>
      <c r="AU28" s="1141" t="s">
        <v>587</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2">
      <c r="A29" s="268">
        <v>2</v>
      </c>
      <c r="B29" s="1132" t="s">
        <v>404</v>
      </c>
      <c r="C29" s="1133"/>
      <c r="D29" s="1133"/>
      <c r="E29" s="1133"/>
      <c r="F29" s="1133"/>
      <c r="G29" s="1133"/>
      <c r="H29" s="1133"/>
      <c r="I29" s="1133"/>
      <c r="J29" s="1133"/>
      <c r="K29" s="1133"/>
      <c r="L29" s="1133"/>
      <c r="M29" s="1133"/>
      <c r="N29" s="1133"/>
      <c r="O29" s="1133"/>
      <c r="P29" s="1134"/>
      <c r="Q29" s="1138">
        <v>303</v>
      </c>
      <c r="R29" s="1139"/>
      <c r="S29" s="1139"/>
      <c r="T29" s="1139"/>
      <c r="U29" s="1139"/>
      <c r="V29" s="1139">
        <v>288</v>
      </c>
      <c r="W29" s="1139"/>
      <c r="X29" s="1139"/>
      <c r="Y29" s="1139"/>
      <c r="Z29" s="1139"/>
      <c r="AA29" s="1139">
        <v>15</v>
      </c>
      <c r="AB29" s="1139"/>
      <c r="AC29" s="1139"/>
      <c r="AD29" s="1139"/>
      <c r="AE29" s="1140"/>
      <c r="AF29" s="1114">
        <v>15</v>
      </c>
      <c r="AG29" s="1115"/>
      <c r="AH29" s="1115"/>
      <c r="AI29" s="1115"/>
      <c r="AJ29" s="1116"/>
      <c r="AK29" s="1075">
        <v>87</v>
      </c>
      <c r="AL29" s="1066"/>
      <c r="AM29" s="1066"/>
      <c r="AN29" s="1066"/>
      <c r="AO29" s="1066"/>
      <c r="AP29" s="1066" t="s">
        <v>587</v>
      </c>
      <c r="AQ29" s="1066"/>
      <c r="AR29" s="1066"/>
      <c r="AS29" s="1066"/>
      <c r="AT29" s="1066"/>
      <c r="AU29" s="1066" t="s">
        <v>587</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2">
      <c r="A30" s="268">
        <v>3</v>
      </c>
      <c r="B30" s="1132" t="s">
        <v>405</v>
      </c>
      <c r="C30" s="1133"/>
      <c r="D30" s="1133"/>
      <c r="E30" s="1133"/>
      <c r="F30" s="1133"/>
      <c r="G30" s="1133"/>
      <c r="H30" s="1133"/>
      <c r="I30" s="1133"/>
      <c r="J30" s="1133"/>
      <c r="K30" s="1133"/>
      <c r="L30" s="1133"/>
      <c r="M30" s="1133"/>
      <c r="N30" s="1133"/>
      <c r="O30" s="1133"/>
      <c r="P30" s="1134"/>
      <c r="Q30" s="1138">
        <v>238</v>
      </c>
      <c r="R30" s="1139"/>
      <c r="S30" s="1139"/>
      <c r="T30" s="1139"/>
      <c r="U30" s="1139"/>
      <c r="V30" s="1139">
        <v>200</v>
      </c>
      <c r="W30" s="1139"/>
      <c r="X30" s="1139"/>
      <c r="Y30" s="1139"/>
      <c r="Z30" s="1139"/>
      <c r="AA30" s="1139">
        <v>38</v>
      </c>
      <c r="AB30" s="1139"/>
      <c r="AC30" s="1139"/>
      <c r="AD30" s="1139"/>
      <c r="AE30" s="1140"/>
      <c r="AF30" s="1114">
        <v>38</v>
      </c>
      <c r="AG30" s="1115"/>
      <c r="AH30" s="1115"/>
      <c r="AI30" s="1115"/>
      <c r="AJ30" s="1116"/>
      <c r="AK30" s="1075">
        <v>59</v>
      </c>
      <c r="AL30" s="1066"/>
      <c r="AM30" s="1066"/>
      <c r="AN30" s="1066"/>
      <c r="AO30" s="1066"/>
      <c r="AP30" s="1066" t="s">
        <v>587</v>
      </c>
      <c r="AQ30" s="1066"/>
      <c r="AR30" s="1066"/>
      <c r="AS30" s="1066"/>
      <c r="AT30" s="1066"/>
      <c r="AU30" s="1066" t="s">
        <v>587</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2">
      <c r="A31" s="268">
        <v>4</v>
      </c>
      <c r="B31" s="1132" t="s">
        <v>406</v>
      </c>
      <c r="C31" s="1133"/>
      <c r="D31" s="1133"/>
      <c r="E31" s="1133"/>
      <c r="F31" s="1133"/>
      <c r="G31" s="1133"/>
      <c r="H31" s="1133"/>
      <c r="I31" s="1133"/>
      <c r="J31" s="1133"/>
      <c r="K31" s="1133"/>
      <c r="L31" s="1133"/>
      <c r="M31" s="1133"/>
      <c r="N31" s="1133"/>
      <c r="O31" s="1133"/>
      <c r="P31" s="1134"/>
      <c r="Q31" s="1138">
        <v>25</v>
      </c>
      <c r="R31" s="1139"/>
      <c r="S31" s="1139"/>
      <c r="T31" s="1139"/>
      <c r="U31" s="1139"/>
      <c r="V31" s="1139">
        <v>24</v>
      </c>
      <c r="W31" s="1139"/>
      <c r="X31" s="1139"/>
      <c r="Y31" s="1139"/>
      <c r="Z31" s="1139"/>
      <c r="AA31" s="1139">
        <v>1</v>
      </c>
      <c r="AB31" s="1139"/>
      <c r="AC31" s="1139"/>
      <c r="AD31" s="1139"/>
      <c r="AE31" s="1140"/>
      <c r="AF31" s="1114">
        <v>1</v>
      </c>
      <c r="AG31" s="1115"/>
      <c r="AH31" s="1115"/>
      <c r="AI31" s="1115"/>
      <c r="AJ31" s="1116"/>
      <c r="AK31" s="1075">
        <v>4</v>
      </c>
      <c r="AL31" s="1066"/>
      <c r="AM31" s="1066"/>
      <c r="AN31" s="1066"/>
      <c r="AO31" s="1066"/>
      <c r="AP31" s="1066" t="s">
        <v>587</v>
      </c>
      <c r="AQ31" s="1066"/>
      <c r="AR31" s="1066"/>
      <c r="AS31" s="1066"/>
      <c r="AT31" s="1066"/>
      <c r="AU31" s="1066" t="s">
        <v>587</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2">
      <c r="A32" s="268">
        <v>5</v>
      </c>
      <c r="B32" s="1132" t="s">
        <v>407</v>
      </c>
      <c r="C32" s="1133"/>
      <c r="D32" s="1133"/>
      <c r="E32" s="1133"/>
      <c r="F32" s="1133"/>
      <c r="G32" s="1133"/>
      <c r="H32" s="1133"/>
      <c r="I32" s="1133"/>
      <c r="J32" s="1133"/>
      <c r="K32" s="1133"/>
      <c r="L32" s="1133"/>
      <c r="M32" s="1133"/>
      <c r="N32" s="1133"/>
      <c r="O32" s="1133"/>
      <c r="P32" s="1134"/>
      <c r="Q32" s="1138">
        <v>59</v>
      </c>
      <c r="R32" s="1139"/>
      <c r="S32" s="1139"/>
      <c r="T32" s="1139"/>
      <c r="U32" s="1139"/>
      <c r="V32" s="1139">
        <v>55</v>
      </c>
      <c r="W32" s="1139"/>
      <c r="X32" s="1139"/>
      <c r="Y32" s="1139"/>
      <c r="Z32" s="1139"/>
      <c r="AA32" s="1139">
        <v>4</v>
      </c>
      <c r="AB32" s="1139"/>
      <c r="AC32" s="1139"/>
      <c r="AD32" s="1139"/>
      <c r="AE32" s="1140"/>
      <c r="AF32" s="1114">
        <v>4</v>
      </c>
      <c r="AG32" s="1115"/>
      <c r="AH32" s="1115"/>
      <c r="AI32" s="1115"/>
      <c r="AJ32" s="1116"/>
      <c r="AK32" s="1075">
        <v>44</v>
      </c>
      <c r="AL32" s="1066"/>
      <c r="AM32" s="1066"/>
      <c r="AN32" s="1066"/>
      <c r="AO32" s="1066"/>
      <c r="AP32" s="1066">
        <v>314</v>
      </c>
      <c r="AQ32" s="1066"/>
      <c r="AR32" s="1066"/>
      <c r="AS32" s="1066"/>
      <c r="AT32" s="1066"/>
      <c r="AU32" s="1066">
        <v>27</v>
      </c>
      <c r="AV32" s="1066"/>
      <c r="AW32" s="1066"/>
      <c r="AX32" s="1066"/>
      <c r="AY32" s="1066"/>
      <c r="AZ32" s="1137" t="s">
        <v>587</v>
      </c>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2">
      <c r="A33" s="268">
        <v>6</v>
      </c>
      <c r="B33" s="1132" t="s">
        <v>409</v>
      </c>
      <c r="C33" s="1133"/>
      <c r="D33" s="1133"/>
      <c r="E33" s="1133"/>
      <c r="F33" s="1133"/>
      <c r="G33" s="1133"/>
      <c r="H33" s="1133"/>
      <c r="I33" s="1133"/>
      <c r="J33" s="1133"/>
      <c r="K33" s="1133"/>
      <c r="L33" s="1133"/>
      <c r="M33" s="1133"/>
      <c r="N33" s="1133"/>
      <c r="O33" s="1133"/>
      <c r="P33" s="1134"/>
      <c r="Q33" s="1138">
        <v>32</v>
      </c>
      <c r="R33" s="1139"/>
      <c r="S33" s="1139"/>
      <c r="T33" s="1139"/>
      <c r="U33" s="1139"/>
      <c r="V33" s="1139">
        <v>27</v>
      </c>
      <c r="W33" s="1139"/>
      <c r="X33" s="1139"/>
      <c r="Y33" s="1139"/>
      <c r="Z33" s="1139"/>
      <c r="AA33" s="1139">
        <v>6</v>
      </c>
      <c r="AB33" s="1139"/>
      <c r="AC33" s="1139"/>
      <c r="AD33" s="1139"/>
      <c r="AE33" s="1140"/>
      <c r="AF33" s="1114">
        <v>2</v>
      </c>
      <c r="AG33" s="1115"/>
      <c r="AH33" s="1115"/>
      <c r="AI33" s="1115"/>
      <c r="AJ33" s="1116"/>
      <c r="AK33" s="1075">
        <v>21</v>
      </c>
      <c r="AL33" s="1066"/>
      <c r="AM33" s="1066"/>
      <c r="AN33" s="1066"/>
      <c r="AO33" s="1066"/>
      <c r="AP33" s="1066">
        <v>72</v>
      </c>
      <c r="AQ33" s="1066"/>
      <c r="AR33" s="1066"/>
      <c r="AS33" s="1066"/>
      <c r="AT33" s="1066"/>
      <c r="AU33" s="1066">
        <v>70</v>
      </c>
      <c r="AV33" s="1066"/>
      <c r="AW33" s="1066"/>
      <c r="AX33" s="1066"/>
      <c r="AY33" s="1066"/>
      <c r="AZ33" s="1137" t="s">
        <v>587</v>
      </c>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2">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2">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2">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2">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2">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2">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2">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2">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2">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2">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2">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2">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2">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2">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2">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2">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2">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2">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2">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2">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2">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2">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2">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2">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2">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2">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2">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5">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2">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410</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5">
      <c r="A63" s="266" t="s">
        <v>391</v>
      </c>
      <c r="B63" s="1039" t="s">
        <v>411</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88</v>
      </c>
      <c r="AG63" s="1054"/>
      <c r="AH63" s="1054"/>
      <c r="AI63" s="1054"/>
      <c r="AJ63" s="1125"/>
      <c r="AK63" s="1126"/>
      <c r="AL63" s="1058"/>
      <c r="AM63" s="1058"/>
      <c r="AN63" s="1058"/>
      <c r="AO63" s="1058"/>
      <c r="AP63" s="1054">
        <v>386</v>
      </c>
      <c r="AQ63" s="1054"/>
      <c r="AR63" s="1054"/>
      <c r="AS63" s="1054"/>
      <c r="AT63" s="1054"/>
      <c r="AU63" s="1054">
        <v>97</v>
      </c>
      <c r="AV63" s="1054"/>
      <c r="AW63" s="1054"/>
      <c r="AX63" s="1054"/>
      <c r="AY63" s="1054"/>
      <c r="AZ63" s="1120"/>
      <c r="BA63" s="1120"/>
      <c r="BB63" s="1120"/>
      <c r="BC63" s="1120"/>
      <c r="BD63" s="1120"/>
      <c r="BE63" s="1055"/>
      <c r="BF63" s="1055"/>
      <c r="BG63" s="1055"/>
      <c r="BH63" s="1055"/>
      <c r="BI63" s="1056"/>
      <c r="BJ63" s="1121" t="s">
        <v>412</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5">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2">
      <c r="A66" s="1090" t="s">
        <v>414</v>
      </c>
      <c r="B66" s="1091"/>
      <c r="C66" s="1091"/>
      <c r="D66" s="1091"/>
      <c r="E66" s="1091"/>
      <c r="F66" s="1091"/>
      <c r="G66" s="1091"/>
      <c r="H66" s="1091"/>
      <c r="I66" s="1091"/>
      <c r="J66" s="1091"/>
      <c r="K66" s="1091"/>
      <c r="L66" s="1091"/>
      <c r="M66" s="1091"/>
      <c r="N66" s="1091"/>
      <c r="O66" s="1091"/>
      <c r="P66" s="1092"/>
      <c r="Q66" s="1096" t="s">
        <v>395</v>
      </c>
      <c r="R66" s="1097"/>
      <c r="S66" s="1097"/>
      <c r="T66" s="1097"/>
      <c r="U66" s="1098"/>
      <c r="V66" s="1096" t="s">
        <v>415</v>
      </c>
      <c r="W66" s="1097"/>
      <c r="X66" s="1097"/>
      <c r="Y66" s="1097"/>
      <c r="Z66" s="1098"/>
      <c r="AA66" s="1096" t="s">
        <v>397</v>
      </c>
      <c r="AB66" s="1097"/>
      <c r="AC66" s="1097"/>
      <c r="AD66" s="1097"/>
      <c r="AE66" s="1098"/>
      <c r="AF66" s="1102" t="s">
        <v>416</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5">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2">
      <c r="A68" s="260">
        <v>1</v>
      </c>
      <c r="B68" s="1080" t="s">
        <v>581</v>
      </c>
      <c r="C68" s="1081"/>
      <c r="D68" s="1081"/>
      <c r="E68" s="1081"/>
      <c r="F68" s="1081"/>
      <c r="G68" s="1081"/>
      <c r="H68" s="1081"/>
      <c r="I68" s="1081"/>
      <c r="J68" s="1081"/>
      <c r="K68" s="1081"/>
      <c r="L68" s="1081"/>
      <c r="M68" s="1081"/>
      <c r="N68" s="1081"/>
      <c r="O68" s="1081"/>
      <c r="P68" s="1082"/>
      <c r="Q68" s="1083">
        <v>1090</v>
      </c>
      <c r="R68" s="1077"/>
      <c r="S68" s="1077"/>
      <c r="T68" s="1077"/>
      <c r="U68" s="1077"/>
      <c r="V68" s="1077">
        <v>1024</v>
      </c>
      <c r="W68" s="1077"/>
      <c r="X68" s="1077"/>
      <c r="Y68" s="1077"/>
      <c r="Z68" s="1077"/>
      <c r="AA68" s="1077">
        <v>65</v>
      </c>
      <c r="AB68" s="1077"/>
      <c r="AC68" s="1077"/>
      <c r="AD68" s="1077"/>
      <c r="AE68" s="1077"/>
      <c r="AF68" s="1077">
        <v>65</v>
      </c>
      <c r="AG68" s="1077"/>
      <c r="AH68" s="1077"/>
      <c r="AI68" s="1077"/>
      <c r="AJ68" s="1077"/>
      <c r="AK68" s="1077">
        <v>1</v>
      </c>
      <c r="AL68" s="1077"/>
      <c r="AM68" s="1077"/>
      <c r="AN68" s="1077"/>
      <c r="AO68" s="1077"/>
      <c r="AP68" s="1077">
        <v>246</v>
      </c>
      <c r="AQ68" s="1077"/>
      <c r="AR68" s="1077"/>
      <c r="AS68" s="1077"/>
      <c r="AT68" s="1077"/>
      <c r="AU68" s="1077" t="s">
        <v>590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2">
      <c r="A69" s="263">
        <v>2</v>
      </c>
      <c r="B69" s="1069" t="s">
        <v>582</v>
      </c>
      <c r="C69" s="1070"/>
      <c r="D69" s="1070"/>
      <c r="E69" s="1070"/>
      <c r="F69" s="1070"/>
      <c r="G69" s="1070"/>
      <c r="H69" s="1070"/>
      <c r="I69" s="1070"/>
      <c r="J69" s="1070"/>
      <c r="K69" s="1070"/>
      <c r="L69" s="1070"/>
      <c r="M69" s="1070"/>
      <c r="N69" s="1070"/>
      <c r="O69" s="1070"/>
      <c r="P69" s="1071"/>
      <c r="Q69" s="1072">
        <v>209</v>
      </c>
      <c r="R69" s="1066"/>
      <c r="S69" s="1066"/>
      <c r="T69" s="1066"/>
      <c r="U69" s="1066"/>
      <c r="V69" s="1066">
        <v>203</v>
      </c>
      <c r="W69" s="1066"/>
      <c r="X69" s="1066"/>
      <c r="Y69" s="1066"/>
      <c r="Z69" s="1066"/>
      <c r="AA69" s="1066">
        <v>5</v>
      </c>
      <c r="AB69" s="1066"/>
      <c r="AC69" s="1066"/>
      <c r="AD69" s="1066"/>
      <c r="AE69" s="1066"/>
      <c r="AF69" s="1066">
        <v>5</v>
      </c>
      <c r="AG69" s="1066"/>
      <c r="AH69" s="1066"/>
      <c r="AI69" s="1066"/>
      <c r="AJ69" s="1066"/>
      <c r="AK69" s="1066">
        <v>5</v>
      </c>
      <c r="AL69" s="1066"/>
      <c r="AM69" s="1066"/>
      <c r="AN69" s="1066"/>
      <c r="AO69" s="1066"/>
      <c r="AP69" s="1066" t="s">
        <v>587</v>
      </c>
      <c r="AQ69" s="1066"/>
      <c r="AR69" s="1066"/>
      <c r="AS69" s="1066"/>
      <c r="AT69" s="1066"/>
      <c r="AU69" s="1066" t="s">
        <v>587</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2">
      <c r="A70" s="263">
        <v>3</v>
      </c>
      <c r="B70" s="1069" t="s">
        <v>583</v>
      </c>
      <c r="C70" s="1070"/>
      <c r="D70" s="1070"/>
      <c r="E70" s="1070"/>
      <c r="F70" s="1070"/>
      <c r="G70" s="1070"/>
      <c r="H70" s="1070"/>
      <c r="I70" s="1070"/>
      <c r="J70" s="1070"/>
      <c r="K70" s="1070"/>
      <c r="L70" s="1070"/>
      <c r="M70" s="1070"/>
      <c r="N70" s="1070"/>
      <c r="O70" s="1070"/>
      <c r="P70" s="1071"/>
      <c r="Q70" s="1072">
        <v>158638</v>
      </c>
      <c r="R70" s="1066"/>
      <c r="S70" s="1066"/>
      <c r="T70" s="1066"/>
      <c r="U70" s="1066"/>
      <c r="V70" s="1066">
        <v>150394</v>
      </c>
      <c r="W70" s="1066"/>
      <c r="X70" s="1066"/>
      <c r="Y70" s="1066"/>
      <c r="Z70" s="1066"/>
      <c r="AA70" s="1066">
        <v>8244</v>
      </c>
      <c r="AB70" s="1066"/>
      <c r="AC70" s="1066"/>
      <c r="AD70" s="1066"/>
      <c r="AE70" s="1066"/>
      <c r="AF70" s="1066">
        <v>8244</v>
      </c>
      <c r="AG70" s="1066"/>
      <c r="AH70" s="1066"/>
      <c r="AI70" s="1066"/>
      <c r="AJ70" s="1066"/>
      <c r="AK70" s="1066" t="s">
        <v>587</v>
      </c>
      <c r="AL70" s="1066"/>
      <c r="AM70" s="1066"/>
      <c r="AN70" s="1066"/>
      <c r="AO70" s="1066"/>
      <c r="AP70" s="1066" t="s">
        <v>587</v>
      </c>
      <c r="AQ70" s="1066"/>
      <c r="AR70" s="1066"/>
      <c r="AS70" s="1066"/>
      <c r="AT70" s="1066"/>
      <c r="AU70" s="1066" t="s">
        <v>587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2">
      <c r="A71" s="263">
        <v>4</v>
      </c>
      <c r="B71" s="1069" t="s">
        <v>584</v>
      </c>
      <c r="C71" s="1070"/>
      <c r="D71" s="1070"/>
      <c r="E71" s="1070"/>
      <c r="F71" s="1070"/>
      <c r="G71" s="1070"/>
      <c r="H71" s="1070"/>
      <c r="I71" s="1070"/>
      <c r="J71" s="1070"/>
      <c r="K71" s="1070"/>
      <c r="L71" s="1070"/>
      <c r="M71" s="1070"/>
      <c r="N71" s="1070"/>
      <c r="O71" s="1070"/>
      <c r="P71" s="1071"/>
      <c r="Q71" s="1072">
        <v>2033</v>
      </c>
      <c r="R71" s="1066"/>
      <c r="S71" s="1066"/>
      <c r="T71" s="1066"/>
      <c r="U71" s="1066"/>
      <c r="V71" s="1066">
        <v>1899</v>
      </c>
      <c r="W71" s="1066"/>
      <c r="X71" s="1066"/>
      <c r="Y71" s="1066"/>
      <c r="Z71" s="1066"/>
      <c r="AA71" s="1066">
        <v>135</v>
      </c>
      <c r="AB71" s="1066"/>
      <c r="AC71" s="1066"/>
      <c r="AD71" s="1066"/>
      <c r="AE71" s="1066"/>
      <c r="AF71" s="1066">
        <v>135</v>
      </c>
      <c r="AG71" s="1066"/>
      <c r="AH71" s="1066"/>
      <c r="AI71" s="1066"/>
      <c r="AJ71" s="1066"/>
      <c r="AK71" s="1066">
        <v>14</v>
      </c>
      <c r="AL71" s="1066"/>
      <c r="AM71" s="1066"/>
      <c r="AN71" s="1066"/>
      <c r="AO71" s="1066"/>
      <c r="AP71" s="1066" t="s">
        <v>587</v>
      </c>
      <c r="AQ71" s="1066"/>
      <c r="AR71" s="1066"/>
      <c r="AS71" s="1066"/>
      <c r="AT71" s="1066"/>
      <c r="AU71" s="1066" t="s">
        <v>587</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2">
      <c r="A72" s="263">
        <v>5</v>
      </c>
      <c r="B72" s="1069" t="s">
        <v>585</v>
      </c>
      <c r="C72" s="1070"/>
      <c r="D72" s="1070"/>
      <c r="E72" s="1070"/>
      <c r="F72" s="1070"/>
      <c r="G72" s="1070"/>
      <c r="H72" s="1070"/>
      <c r="I72" s="1070"/>
      <c r="J72" s="1070"/>
      <c r="K72" s="1070"/>
      <c r="L72" s="1070"/>
      <c r="M72" s="1070"/>
      <c r="N72" s="1070"/>
      <c r="O72" s="1070"/>
      <c r="P72" s="1071"/>
      <c r="Q72" s="1072">
        <v>45</v>
      </c>
      <c r="R72" s="1066"/>
      <c r="S72" s="1066"/>
      <c r="T72" s="1066"/>
      <c r="U72" s="1066"/>
      <c r="V72" s="1066">
        <v>42</v>
      </c>
      <c r="W72" s="1066"/>
      <c r="X72" s="1066"/>
      <c r="Y72" s="1066"/>
      <c r="Z72" s="1066"/>
      <c r="AA72" s="1066">
        <v>3</v>
      </c>
      <c r="AB72" s="1066"/>
      <c r="AC72" s="1066"/>
      <c r="AD72" s="1066"/>
      <c r="AE72" s="1066"/>
      <c r="AF72" s="1066">
        <v>3</v>
      </c>
      <c r="AG72" s="1066"/>
      <c r="AH72" s="1066"/>
      <c r="AI72" s="1066"/>
      <c r="AJ72" s="1066"/>
      <c r="AK72" s="1066">
        <v>30</v>
      </c>
      <c r="AL72" s="1066"/>
      <c r="AM72" s="1066"/>
      <c r="AN72" s="1066"/>
      <c r="AO72" s="1066"/>
      <c r="AP72" s="1066" t="s">
        <v>587</v>
      </c>
      <c r="AQ72" s="1066"/>
      <c r="AR72" s="1066"/>
      <c r="AS72" s="1066"/>
      <c r="AT72" s="1066"/>
      <c r="AU72" s="1066" t="s">
        <v>587</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2">
      <c r="A73" s="263">
        <v>6</v>
      </c>
      <c r="B73" s="1069" t="s">
        <v>586</v>
      </c>
      <c r="C73" s="1070"/>
      <c r="D73" s="1070"/>
      <c r="E73" s="1070"/>
      <c r="F73" s="1070"/>
      <c r="G73" s="1070"/>
      <c r="H73" s="1070"/>
      <c r="I73" s="1070"/>
      <c r="J73" s="1070"/>
      <c r="K73" s="1070"/>
      <c r="L73" s="1070"/>
      <c r="M73" s="1070"/>
      <c r="N73" s="1070"/>
      <c r="O73" s="1070"/>
      <c r="P73" s="1071"/>
      <c r="Q73" s="1072">
        <v>23</v>
      </c>
      <c r="R73" s="1066"/>
      <c r="S73" s="1066"/>
      <c r="T73" s="1066"/>
      <c r="U73" s="1066"/>
      <c r="V73" s="1066">
        <v>19</v>
      </c>
      <c r="W73" s="1066"/>
      <c r="X73" s="1066"/>
      <c r="Y73" s="1066"/>
      <c r="Z73" s="1066"/>
      <c r="AA73" s="1066">
        <v>4</v>
      </c>
      <c r="AB73" s="1066"/>
      <c r="AC73" s="1066"/>
      <c r="AD73" s="1066"/>
      <c r="AE73" s="1066"/>
      <c r="AF73" s="1066">
        <v>4</v>
      </c>
      <c r="AG73" s="1066"/>
      <c r="AH73" s="1066"/>
      <c r="AI73" s="1066"/>
      <c r="AJ73" s="1066"/>
      <c r="AK73" s="1066" t="s">
        <v>587</v>
      </c>
      <c r="AL73" s="1066"/>
      <c r="AM73" s="1066"/>
      <c r="AN73" s="1066"/>
      <c r="AO73" s="1066"/>
      <c r="AP73" s="1066" t="s">
        <v>587</v>
      </c>
      <c r="AQ73" s="1066"/>
      <c r="AR73" s="1066"/>
      <c r="AS73" s="1066"/>
      <c r="AT73" s="1066"/>
      <c r="AU73" s="1066" t="s">
        <v>587</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2">
      <c r="A74" s="263">
        <v>7</v>
      </c>
      <c r="B74" s="1069"/>
      <c r="C74" s="1070"/>
      <c r="D74" s="1070"/>
      <c r="E74" s="1070"/>
      <c r="F74" s="1070"/>
      <c r="G74" s="1070"/>
      <c r="H74" s="1070"/>
      <c r="I74" s="1070"/>
      <c r="J74" s="1070"/>
      <c r="K74" s="1070"/>
      <c r="L74" s="1070"/>
      <c r="M74" s="1070"/>
      <c r="N74" s="1070"/>
      <c r="O74" s="1070"/>
      <c r="P74" s="1071"/>
      <c r="Q74" s="1072"/>
      <c r="R74" s="1066"/>
      <c r="S74" s="1066"/>
      <c r="T74" s="1066"/>
      <c r="U74" s="1066"/>
      <c r="V74" s="1066"/>
      <c r="W74" s="1066"/>
      <c r="X74" s="1066"/>
      <c r="Y74" s="1066"/>
      <c r="Z74" s="1066"/>
      <c r="AA74" s="1066"/>
      <c r="AB74" s="1066"/>
      <c r="AC74" s="1066"/>
      <c r="AD74" s="1066"/>
      <c r="AE74" s="1066"/>
      <c r="AF74" s="1066"/>
      <c r="AG74" s="1066"/>
      <c r="AH74" s="1066"/>
      <c r="AI74" s="1066"/>
      <c r="AJ74" s="1066"/>
      <c r="AK74" s="1066"/>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2">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2">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2">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2">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2">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2">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2">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2">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2">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2">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2">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2">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2">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5">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8456</v>
      </c>
      <c r="AG88" s="1054"/>
      <c r="AH88" s="1054"/>
      <c r="AI88" s="1054"/>
      <c r="AJ88" s="1054"/>
      <c r="AK88" s="1058"/>
      <c r="AL88" s="1058"/>
      <c r="AM88" s="1058"/>
      <c r="AN88" s="1058"/>
      <c r="AO88" s="1058"/>
      <c r="AP88" s="1054">
        <v>246</v>
      </c>
      <c r="AQ88" s="1054"/>
      <c r="AR88" s="1054"/>
      <c r="AS88" s="1054"/>
      <c r="AT88" s="1054"/>
      <c r="AU88" s="1054" t="s">
        <v>589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v>35</v>
      </c>
      <c r="CX102" s="1046"/>
      <c r="CY102" s="1046"/>
      <c r="CZ102" s="1046"/>
      <c r="DA102" s="1047"/>
      <c r="DB102" s="1045" t="s">
        <v>589</v>
      </c>
      <c r="DC102" s="1046"/>
      <c r="DD102" s="1046"/>
      <c r="DE102" s="1046"/>
      <c r="DF102" s="1047"/>
      <c r="DG102" s="1045" t="s">
        <v>589</v>
      </c>
      <c r="DH102" s="1046"/>
      <c r="DI102" s="1046"/>
      <c r="DJ102" s="1046"/>
      <c r="DK102" s="1047"/>
      <c r="DL102" s="1045" t="s">
        <v>589</v>
      </c>
      <c r="DM102" s="1046"/>
      <c r="DN102" s="1046"/>
      <c r="DO102" s="1046"/>
      <c r="DP102" s="1047"/>
      <c r="DQ102" s="1045" t="s">
        <v>589</v>
      </c>
      <c r="DR102" s="1046"/>
      <c r="DS102" s="1046"/>
      <c r="DT102" s="1046"/>
      <c r="DU102" s="1047"/>
      <c r="DV102" s="1028"/>
      <c r="DW102" s="1029"/>
      <c r="DX102" s="1029"/>
      <c r="DY102" s="1029"/>
      <c r="DZ102" s="1030"/>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2">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x14ac:dyDescent="0.2">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210723</v>
      </c>
      <c r="AB110" s="982"/>
      <c r="AC110" s="982"/>
      <c r="AD110" s="982"/>
      <c r="AE110" s="983"/>
      <c r="AF110" s="984">
        <v>211881</v>
      </c>
      <c r="AG110" s="982"/>
      <c r="AH110" s="982"/>
      <c r="AI110" s="982"/>
      <c r="AJ110" s="983"/>
      <c r="AK110" s="984">
        <v>227947</v>
      </c>
      <c r="AL110" s="982"/>
      <c r="AM110" s="982"/>
      <c r="AN110" s="982"/>
      <c r="AO110" s="983"/>
      <c r="AP110" s="985">
        <v>20.7</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1995428</v>
      </c>
      <c r="BR110" s="929"/>
      <c r="BS110" s="929"/>
      <c r="BT110" s="929"/>
      <c r="BU110" s="929"/>
      <c r="BV110" s="929">
        <v>2001918</v>
      </c>
      <c r="BW110" s="929"/>
      <c r="BX110" s="929"/>
      <c r="BY110" s="929"/>
      <c r="BZ110" s="929"/>
      <c r="CA110" s="929">
        <v>2202512</v>
      </c>
      <c r="CB110" s="929"/>
      <c r="CC110" s="929"/>
      <c r="CD110" s="929"/>
      <c r="CE110" s="929"/>
      <c r="CF110" s="953">
        <v>200.4</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437</v>
      </c>
      <c r="DM110" s="929"/>
      <c r="DN110" s="929"/>
      <c r="DO110" s="929"/>
      <c r="DP110" s="929"/>
      <c r="DQ110" s="929" t="s">
        <v>139</v>
      </c>
      <c r="DR110" s="929"/>
      <c r="DS110" s="929"/>
      <c r="DT110" s="929"/>
      <c r="DU110" s="929"/>
      <c r="DV110" s="930" t="s">
        <v>139</v>
      </c>
      <c r="DW110" s="930"/>
      <c r="DX110" s="930"/>
      <c r="DY110" s="930"/>
      <c r="DZ110" s="931"/>
    </row>
    <row r="111" spans="1:131" s="248" customFormat="1" ht="26.25" customHeight="1" x14ac:dyDescent="0.2">
      <c r="A111" s="858" t="s">
        <v>438</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439</v>
      </c>
      <c r="AB111" s="1010"/>
      <c r="AC111" s="1010"/>
      <c r="AD111" s="1010"/>
      <c r="AE111" s="1011"/>
      <c r="AF111" s="1012" t="s">
        <v>437</v>
      </c>
      <c r="AG111" s="1010"/>
      <c r="AH111" s="1010"/>
      <c r="AI111" s="1010"/>
      <c r="AJ111" s="1011"/>
      <c r="AK111" s="1012" t="s">
        <v>439</v>
      </c>
      <c r="AL111" s="1010"/>
      <c r="AM111" s="1010"/>
      <c r="AN111" s="1010"/>
      <c r="AO111" s="1011"/>
      <c r="AP111" s="1013" t="s">
        <v>440</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v>26048</v>
      </c>
      <c r="BR111" s="901"/>
      <c r="BS111" s="901"/>
      <c r="BT111" s="901"/>
      <c r="BU111" s="901"/>
      <c r="BV111" s="901">
        <v>23009</v>
      </c>
      <c r="BW111" s="901"/>
      <c r="BX111" s="901"/>
      <c r="BY111" s="901"/>
      <c r="BZ111" s="901"/>
      <c r="CA111" s="901">
        <v>19970</v>
      </c>
      <c r="CB111" s="901"/>
      <c r="CC111" s="901"/>
      <c r="CD111" s="901"/>
      <c r="CE111" s="901"/>
      <c r="CF111" s="962">
        <v>1.8</v>
      </c>
      <c r="CG111" s="963"/>
      <c r="CH111" s="963"/>
      <c r="CI111" s="963"/>
      <c r="CJ111" s="963"/>
      <c r="CK111" s="1018"/>
      <c r="CL111" s="905"/>
      <c r="CM111" s="908" t="s">
        <v>442</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439</v>
      </c>
      <c r="DH111" s="901"/>
      <c r="DI111" s="901"/>
      <c r="DJ111" s="901"/>
      <c r="DK111" s="901"/>
      <c r="DL111" s="901" t="s">
        <v>437</v>
      </c>
      <c r="DM111" s="901"/>
      <c r="DN111" s="901"/>
      <c r="DO111" s="901"/>
      <c r="DP111" s="901"/>
      <c r="DQ111" s="901" t="s">
        <v>439</v>
      </c>
      <c r="DR111" s="901"/>
      <c r="DS111" s="901"/>
      <c r="DT111" s="901"/>
      <c r="DU111" s="901"/>
      <c r="DV111" s="878" t="s">
        <v>437</v>
      </c>
      <c r="DW111" s="878"/>
      <c r="DX111" s="878"/>
      <c r="DY111" s="878"/>
      <c r="DZ111" s="879"/>
    </row>
    <row r="112" spans="1:131" s="248" customFormat="1" ht="26.25" customHeight="1" x14ac:dyDescent="0.2">
      <c r="A112" s="1003" t="s">
        <v>443</v>
      </c>
      <c r="B112" s="1004"/>
      <c r="C112" s="834" t="s">
        <v>444</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440</v>
      </c>
      <c r="AB112" s="864"/>
      <c r="AC112" s="864"/>
      <c r="AD112" s="864"/>
      <c r="AE112" s="865"/>
      <c r="AF112" s="866" t="s">
        <v>439</v>
      </c>
      <c r="AG112" s="864"/>
      <c r="AH112" s="864"/>
      <c r="AI112" s="864"/>
      <c r="AJ112" s="865"/>
      <c r="AK112" s="866" t="s">
        <v>437</v>
      </c>
      <c r="AL112" s="864"/>
      <c r="AM112" s="864"/>
      <c r="AN112" s="864"/>
      <c r="AO112" s="865"/>
      <c r="AP112" s="911" t="s">
        <v>437</v>
      </c>
      <c r="AQ112" s="912"/>
      <c r="AR112" s="912"/>
      <c r="AS112" s="912"/>
      <c r="AT112" s="913"/>
      <c r="AU112" s="1023"/>
      <c r="AV112" s="1024"/>
      <c r="AW112" s="1024"/>
      <c r="AX112" s="1024"/>
      <c r="AY112" s="1024"/>
      <c r="AZ112" s="899" t="s">
        <v>445</v>
      </c>
      <c r="BA112" s="834"/>
      <c r="BB112" s="834"/>
      <c r="BC112" s="834"/>
      <c r="BD112" s="834"/>
      <c r="BE112" s="834"/>
      <c r="BF112" s="834"/>
      <c r="BG112" s="834"/>
      <c r="BH112" s="834"/>
      <c r="BI112" s="834"/>
      <c r="BJ112" s="834"/>
      <c r="BK112" s="834"/>
      <c r="BL112" s="834"/>
      <c r="BM112" s="834"/>
      <c r="BN112" s="834"/>
      <c r="BO112" s="834"/>
      <c r="BP112" s="835"/>
      <c r="BQ112" s="900">
        <v>422653</v>
      </c>
      <c r="BR112" s="901"/>
      <c r="BS112" s="901"/>
      <c r="BT112" s="901"/>
      <c r="BU112" s="901"/>
      <c r="BV112" s="901">
        <v>289198</v>
      </c>
      <c r="BW112" s="901"/>
      <c r="BX112" s="901"/>
      <c r="BY112" s="901"/>
      <c r="BZ112" s="901"/>
      <c r="CA112" s="901">
        <v>97111</v>
      </c>
      <c r="CB112" s="901"/>
      <c r="CC112" s="901"/>
      <c r="CD112" s="901"/>
      <c r="CE112" s="901"/>
      <c r="CF112" s="962">
        <v>8.8000000000000007</v>
      </c>
      <c r="CG112" s="963"/>
      <c r="CH112" s="963"/>
      <c r="CI112" s="963"/>
      <c r="CJ112" s="963"/>
      <c r="CK112" s="1018"/>
      <c r="CL112" s="905"/>
      <c r="CM112" s="908" t="s">
        <v>446</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439</v>
      </c>
      <c r="DH112" s="901"/>
      <c r="DI112" s="901"/>
      <c r="DJ112" s="901"/>
      <c r="DK112" s="901"/>
      <c r="DL112" s="901" t="s">
        <v>437</v>
      </c>
      <c r="DM112" s="901"/>
      <c r="DN112" s="901"/>
      <c r="DO112" s="901"/>
      <c r="DP112" s="901"/>
      <c r="DQ112" s="901" t="s">
        <v>439</v>
      </c>
      <c r="DR112" s="901"/>
      <c r="DS112" s="901"/>
      <c r="DT112" s="901"/>
      <c r="DU112" s="901"/>
      <c r="DV112" s="878" t="s">
        <v>437</v>
      </c>
      <c r="DW112" s="878"/>
      <c r="DX112" s="878"/>
      <c r="DY112" s="878"/>
      <c r="DZ112" s="879"/>
    </row>
    <row r="113" spans="1:130" s="248" customFormat="1" ht="26.25" customHeight="1" x14ac:dyDescent="0.2">
      <c r="A113" s="1005"/>
      <c r="B113" s="1006"/>
      <c r="C113" s="834" t="s">
        <v>447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36969</v>
      </c>
      <c r="AB113" s="1010"/>
      <c r="AC113" s="1010"/>
      <c r="AD113" s="1010"/>
      <c r="AE113" s="1011"/>
      <c r="AF113" s="1012">
        <v>45586</v>
      </c>
      <c r="AG113" s="1010"/>
      <c r="AH113" s="1010"/>
      <c r="AI113" s="1010"/>
      <c r="AJ113" s="1011"/>
      <c r="AK113" s="1012">
        <v>47741</v>
      </c>
      <c r="AL113" s="1010"/>
      <c r="AM113" s="1010"/>
      <c r="AN113" s="1010"/>
      <c r="AO113" s="1011"/>
      <c r="AP113" s="1013">
        <v>4.3</v>
      </c>
      <c r="AQ113" s="1014"/>
      <c r="AR113" s="1014"/>
      <c r="AS113" s="1014"/>
      <c r="AT113" s="1015"/>
      <c r="AU113" s="1023"/>
      <c r="AV113" s="1024"/>
      <c r="AW113" s="1024"/>
      <c r="AX113" s="1024"/>
      <c r="AY113" s="1024"/>
      <c r="AZ113" s="899" t="s">
        <v>448</v>
      </c>
      <c r="BA113" s="834"/>
      <c r="BB113" s="834"/>
      <c r="BC113" s="834"/>
      <c r="BD113" s="834"/>
      <c r="BE113" s="834"/>
      <c r="BF113" s="834"/>
      <c r="BG113" s="834"/>
      <c r="BH113" s="834"/>
      <c r="BI113" s="834"/>
      <c r="BJ113" s="834"/>
      <c r="BK113" s="834"/>
      <c r="BL113" s="834"/>
      <c r="BM113" s="834"/>
      <c r="BN113" s="834"/>
      <c r="BO113" s="834"/>
      <c r="BP113" s="835"/>
      <c r="BQ113" s="900">
        <v>10355</v>
      </c>
      <c r="BR113" s="901"/>
      <c r="BS113" s="901"/>
      <c r="BT113" s="901"/>
      <c r="BU113" s="901"/>
      <c r="BV113" s="901">
        <v>4345</v>
      </c>
      <c r="BW113" s="901"/>
      <c r="BX113" s="901"/>
      <c r="BY113" s="901"/>
      <c r="BZ113" s="901"/>
      <c r="CA113" s="901" t="s">
        <v>437</v>
      </c>
      <c r="CB113" s="901"/>
      <c r="CC113" s="901"/>
      <c r="CD113" s="901"/>
      <c r="CE113" s="901"/>
      <c r="CF113" s="962" t="s">
        <v>437</v>
      </c>
      <c r="CG113" s="963"/>
      <c r="CH113" s="963"/>
      <c r="CI113" s="963"/>
      <c r="CJ113" s="963"/>
      <c r="CK113" s="1018"/>
      <c r="CL113" s="905"/>
      <c r="CM113" s="908" t="s">
        <v>449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v>26048</v>
      </c>
      <c r="DH113" s="864"/>
      <c r="DI113" s="864"/>
      <c r="DJ113" s="864"/>
      <c r="DK113" s="865"/>
      <c r="DL113" s="866">
        <v>23009</v>
      </c>
      <c r="DM113" s="864"/>
      <c r="DN113" s="864"/>
      <c r="DO113" s="864"/>
      <c r="DP113" s="865"/>
      <c r="DQ113" s="866">
        <v>19970</v>
      </c>
      <c r="DR113" s="864"/>
      <c r="DS113" s="864"/>
      <c r="DT113" s="864"/>
      <c r="DU113" s="865"/>
      <c r="DV113" s="911">
        <v>1.8</v>
      </c>
      <c r="DW113" s="912"/>
      <c r="DX113" s="912"/>
      <c r="DY113" s="912"/>
      <c r="DZ113" s="913"/>
    </row>
    <row r="114" spans="1:130" s="248" customFormat="1" ht="26.25" customHeight="1" x14ac:dyDescent="0.2">
      <c r="A114" s="1005"/>
      <c r="B114" s="1006"/>
      <c r="C114" s="834" t="s">
        <v>450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9509</v>
      </c>
      <c r="AB114" s="864"/>
      <c r="AC114" s="864"/>
      <c r="AD114" s="864"/>
      <c r="AE114" s="865"/>
      <c r="AF114" s="866">
        <v>6123</v>
      </c>
      <c r="AG114" s="864"/>
      <c r="AH114" s="864"/>
      <c r="AI114" s="864"/>
      <c r="AJ114" s="865"/>
      <c r="AK114" s="866">
        <v>108</v>
      </c>
      <c r="AL114" s="864"/>
      <c r="AM114" s="864"/>
      <c r="AN114" s="864"/>
      <c r="AO114" s="865"/>
      <c r="AP114" s="911">
        <v>0</v>
      </c>
      <c r="AQ114" s="912"/>
      <c r="AR114" s="912"/>
      <c r="AS114" s="912"/>
      <c r="AT114" s="913"/>
      <c r="AU114" s="1023"/>
      <c r="AV114" s="1024"/>
      <c r="AW114" s="1024"/>
      <c r="AX114" s="1024"/>
      <c r="AY114" s="1024"/>
      <c r="AZ114" s="899" t="s">
        <v>451</v>
      </c>
      <c r="BA114" s="834"/>
      <c r="BB114" s="834"/>
      <c r="BC114" s="834"/>
      <c r="BD114" s="834"/>
      <c r="BE114" s="834"/>
      <c r="BF114" s="834"/>
      <c r="BG114" s="834"/>
      <c r="BH114" s="834"/>
      <c r="BI114" s="834"/>
      <c r="BJ114" s="834"/>
      <c r="BK114" s="834"/>
      <c r="BL114" s="834"/>
      <c r="BM114" s="834"/>
      <c r="BN114" s="834"/>
      <c r="BO114" s="834"/>
      <c r="BP114" s="835"/>
      <c r="BQ114" s="900">
        <v>290040</v>
      </c>
      <c r="BR114" s="901"/>
      <c r="BS114" s="901"/>
      <c r="BT114" s="901"/>
      <c r="BU114" s="901"/>
      <c r="BV114" s="901">
        <v>259522</v>
      </c>
      <c r="BW114" s="901"/>
      <c r="BX114" s="901"/>
      <c r="BY114" s="901"/>
      <c r="BZ114" s="901"/>
      <c r="CA114" s="901">
        <v>285701</v>
      </c>
      <c r="CB114" s="901"/>
      <c r="CC114" s="901"/>
      <c r="CD114" s="901"/>
      <c r="CE114" s="901"/>
      <c r="CF114" s="962">
        <v>26</v>
      </c>
      <c r="CG114" s="963"/>
      <c r="CH114" s="963"/>
      <c r="CI114" s="963"/>
      <c r="CJ114" s="963"/>
      <c r="CK114" s="1018"/>
      <c r="CL114" s="905"/>
      <c r="CM114" s="908" t="s">
        <v>452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139</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2">
      <c r="A115" s="1005"/>
      <c r="B115" s="1006"/>
      <c r="C115" s="834" t="s">
        <v>453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3040</v>
      </c>
      <c r="AB115" s="1010"/>
      <c r="AC115" s="1010"/>
      <c r="AD115" s="1010"/>
      <c r="AE115" s="1011"/>
      <c r="AF115" s="1012">
        <v>3038</v>
      </c>
      <c r="AG115" s="1010"/>
      <c r="AH115" s="1010"/>
      <c r="AI115" s="1010"/>
      <c r="AJ115" s="1011"/>
      <c r="AK115" s="1012">
        <v>3038</v>
      </c>
      <c r="AL115" s="1010"/>
      <c r="AM115" s="1010"/>
      <c r="AN115" s="1010"/>
      <c r="AO115" s="1011"/>
      <c r="AP115" s="1013">
        <v>0.3</v>
      </c>
      <c r="AQ115" s="1014"/>
      <c r="AR115" s="1014"/>
      <c r="AS115" s="1014"/>
      <c r="AT115" s="1015"/>
      <c r="AU115" s="1023"/>
      <c r="AV115" s="1024"/>
      <c r="AW115" s="1024"/>
      <c r="AX115" s="1024"/>
      <c r="AY115" s="1024"/>
      <c r="AZ115" s="899" t="s">
        <v>454</v>
      </c>
      <c r="BA115" s="834"/>
      <c r="BB115" s="834"/>
      <c r="BC115" s="834"/>
      <c r="BD115" s="834"/>
      <c r="BE115" s="834"/>
      <c r="BF115" s="834"/>
      <c r="BG115" s="834"/>
      <c r="BH115" s="834"/>
      <c r="BI115" s="834"/>
      <c r="BJ115" s="834"/>
      <c r="BK115" s="834"/>
      <c r="BL115" s="834"/>
      <c r="BM115" s="834"/>
      <c r="BN115" s="834"/>
      <c r="BO115" s="834"/>
      <c r="BP115" s="835"/>
      <c r="BQ115" s="900">
        <v>6162</v>
      </c>
      <c r="BR115" s="901"/>
      <c r="BS115" s="901"/>
      <c r="BT115" s="901"/>
      <c r="BU115" s="901"/>
      <c r="BV115" s="901">
        <v>401</v>
      </c>
      <c r="BW115" s="901"/>
      <c r="BX115" s="901"/>
      <c r="BY115" s="901"/>
      <c r="BZ115" s="901"/>
      <c r="CA115" s="901" t="s">
        <v>437</v>
      </c>
      <c r="CB115" s="901"/>
      <c r="CC115" s="901"/>
      <c r="CD115" s="901"/>
      <c r="CE115" s="901"/>
      <c r="CF115" s="962" t="s">
        <v>437</v>
      </c>
      <c r="CG115" s="963"/>
      <c r="CH115" s="963"/>
      <c r="CI115" s="963"/>
      <c r="CJ115" s="963"/>
      <c r="CK115" s="1018"/>
      <c r="CL115" s="905"/>
      <c r="CM115" s="899" t="s">
        <v>455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437</v>
      </c>
      <c r="DR115" s="864"/>
      <c r="DS115" s="864"/>
      <c r="DT115" s="864"/>
      <c r="DU115" s="865"/>
      <c r="DV115" s="911" t="s">
        <v>437</v>
      </c>
      <c r="DW115" s="912"/>
      <c r="DX115" s="912"/>
      <c r="DY115" s="912"/>
      <c r="DZ115" s="913"/>
    </row>
    <row r="116" spans="1:130" s="248" customFormat="1" ht="26.25" customHeight="1" x14ac:dyDescent="0.2">
      <c r="A116" s="1007"/>
      <c r="B116" s="1008"/>
      <c r="C116" s="967" t="s">
        <v>456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437</v>
      </c>
      <c r="AG116" s="864"/>
      <c r="AH116" s="864"/>
      <c r="AI116" s="864"/>
      <c r="AJ116" s="865"/>
      <c r="AK116" s="866" t="s">
        <v>440</v>
      </c>
      <c r="AL116" s="864"/>
      <c r="AM116" s="864"/>
      <c r="AN116" s="864"/>
      <c r="AO116" s="865"/>
      <c r="AP116" s="911" t="s">
        <v>439</v>
      </c>
      <c r="AQ116" s="912"/>
      <c r="AR116" s="912"/>
      <c r="AS116" s="912"/>
      <c r="AT116" s="913"/>
      <c r="AU116" s="1023"/>
      <c r="AV116" s="1024"/>
      <c r="AW116" s="1024"/>
      <c r="AX116" s="1024"/>
      <c r="AY116" s="1024"/>
      <c r="AZ116" s="950" t="s">
        <v>457</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437</v>
      </c>
      <c r="CB116" s="901"/>
      <c r="CC116" s="901"/>
      <c r="CD116" s="901"/>
      <c r="CE116" s="901"/>
      <c r="CF116" s="962" t="s">
        <v>439</v>
      </c>
      <c r="CG116" s="963"/>
      <c r="CH116" s="963"/>
      <c r="CI116" s="963"/>
      <c r="CJ116" s="963"/>
      <c r="CK116" s="1018"/>
      <c r="CL116" s="905"/>
      <c r="CM116" s="908" t="s">
        <v>458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439</v>
      </c>
      <c r="DH116" s="864"/>
      <c r="DI116" s="864"/>
      <c r="DJ116" s="864"/>
      <c r="DK116" s="865"/>
      <c r="DL116" s="866" t="s">
        <v>139</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2">
      <c r="A117" s="988" t="s">
        <v>187</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459</v>
      </c>
      <c r="Z117" s="990"/>
      <c r="AA117" s="995">
        <v>260241</v>
      </c>
      <c r="AB117" s="996"/>
      <c r="AC117" s="996"/>
      <c r="AD117" s="996"/>
      <c r="AE117" s="997"/>
      <c r="AF117" s="998">
        <v>266628</v>
      </c>
      <c r="AG117" s="996"/>
      <c r="AH117" s="996"/>
      <c r="AI117" s="996"/>
      <c r="AJ117" s="997"/>
      <c r="AK117" s="998">
        <v>278834</v>
      </c>
      <c r="AL117" s="996"/>
      <c r="AM117" s="996"/>
      <c r="AN117" s="996"/>
      <c r="AO117" s="997"/>
      <c r="AP117" s="999"/>
      <c r="AQ117" s="1000"/>
      <c r="AR117" s="1000"/>
      <c r="AS117" s="1000"/>
      <c r="AT117" s="1001"/>
      <c r="AU117" s="1023"/>
      <c r="AV117" s="1024"/>
      <c r="AW117" s="1024"/>
      <c r="AX117" s="1024"/>
      <c r="AY117" s="1024"/>
      <c r="AZ117" s="950" t="s">
        <v>460</v>
      </c>
      <c r="BA117" s="951"/>
      <c r="BB117" s="951"/>
      <c r="BC117" s="951"/>
      <c r="BD117" s="951"/>
      <c r="BE117" s="951"/>
      <c r="BF117" s="951"/>
      <c r="BG117" s="951"/>
      <c r="BH117" s="951"/>
      <c r="BI117" s="951"/>
      <c r="BJ117" s="951"/>
      <c r="BK117" s="951"/>
      <c r="BL117" s="951"/>
      <c r="BM117" s="951"/>
      <c r="BN117" s="951"/>
      <c r="BO117" s="951"/>
      <c r="BP117" s="952"/>
      <c r="BQ117" s="900" t="s">
        <v>139</v>
      </c>
      <c r="BR117" s="901"/>
      <c r="BS117" s="901"/>
      <c r="BT117" s="901"/>
      <c r="BU117" s="901"/>
      <c r="BV117" s="901" t="s">
        <v>139</v>
      </c>
      <c r="BW117" s="901"/>
      <c r="BX117" s="901"/>
      <c r="BY117" s="901"/>
      <c r="BZ117" s="901"/>
      <c r="CA117" s="901" t="s">
        <v>139</v>
      </c>
      <c r="CB117" s="901"/>
      <c r="CC117" s="901"/>
      <c r="CD117" s="901"/>
      <c r="CE117" s="901"/>
      <c r="CF117" s="962" t="s">
        <v>139</v>
      </c>
      <c r="CG117" s="963"/>
      <c r="CH117" s="963"/>
      <c r="CI117" s="963"/>
      <c r="CJ117" s="963"/>
      <c r="CK117" s="1018"/>
      <c r="CL117" s="905"/>
      <c r="CM117" s="908" t="s">
        <v>461</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139</v>
      </c>
      <c r="DH117" s="864"/>
      <c r="DI117" s="864"/>
      <c r="DJ117" s="864"/>
      <c r="DK117" s="865"/>
      <c r="DL117" s="866" t="s">
        <v>139</v>
      </c>
      <c r="DM117" s="864"/>
      <c r="DN117" s="864"/>
      <c r="DO117" s="864"/>
      <c r="DP117" s="865"/>
      <c r="DQ117" s="866" t="s">
        <v>439</v>
      </c>
      <c r="DR117" s="864"/>
      <c r="DS117" s="864"/>
      <c r="DT117" s="864"/>
      <c r="DU117" s="865"/>
      <c r="DV117" s="911" t="s">
        <v>139</v>
      </c>
      <c r="DW117" s="912"/>
      <c r="DX117" s="912"/>
      <c r="DY117" s="912"/>
      <c r="DZ117" s="913"/>
    </row>
    <row r="118" spans="1:130" s="248" customFormat="1" ht="26.25" customHeight="1" x14ac:dyDescent="0.2">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462</v>
      </c>
      <c r="BA118" s="967"/>
      <c r="BB118" s="967"/>
      <c r="BC118" s="967"/>
      <c r="BD118" s="967"/>
      <c r="BE118" s="967"/>
      <c r="BF118" s="967"/>
      <c r="BG118" s="967"/>
      <c r="BH118" s="967"/>
      <c r="BI118" s="967"/>
      <c r="BJ118" s="967"/>
      <c r="BK118" s="967"/>
      <c r="BL118" s="967"/>
      <c r="BM118" s="967"/>
      <c r="BN118" s="967"/>
      <c r="BO118" s="967"/>
      <c r="BP118" s="968"/>
      <c r="BQ118" s="969" t="s">
        <v>139</v>
      </c>
      <c r="BR118" s="932"/>
      <c r="BS118" s="932"/>
      <c r="BT118" s="932"/>
      <c r="BU118" s="932"/>
      <c r="BV118" s="932" t="s">
        <v>440</v>
      </c>
      <c r="BW118" s="932"/>
      <c r="BX118" s="932"/>
      <c r="BY118" s="932"/>
      <c r="BZ118" s="932"/>
      <c r="CA118" s="932" t="s">
        <v>440</v>
      </c>
      <c r="CB118" s="932"/>
      <c r="CC118" s="932"/>
      <c r="CD118" s="932"/>
      <c r="CE118" s="932"/>
      <c r="CF118" s="962" t="s">
        <v>139</v>
      </c>
      <c r="CG118" s="963"/>
      <c r="CH118" s="963"/>
      <c r="CI118" s="963"/>
      <c r="CJ118" s="963"/>
      <c r="CK118" s="1018"/>
      <c r="CL118" s="905"/>
      <c r="CM118" s="908" t="s">
        <v>463</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440</v>
      </c>
      <c r="DH118" s="864"/>
      <c r="DI118" s="864"/>
      <c r="DJ118" s="864"/>
      <c r="DK118" s="865"/>
      <c r="DL118" s="866" t="s">
        <v>439</v>
      </c>
      <c r="DM118" s="864"/>
      <c r="DN118" s="864"/>
      <c r="DO118" s="864"/>
      <c r="DP118" s="865"/>
      <c r="DQ118" s="866" t="s">
        <v>139</v>
      </c>
      <c r="DR118" s="864"/>
      <c r="DS118" s="864"/>
      <c r="DT118" s="864"/>
      <c r="DU118" s="865"/>
      <c r="DV118" s="911" t="s">
        <v>440</v>
      </c>
      <c r="DW118" s="912"/>
      <c r="DX118" s="912"/>
      <c r="DY118" s="912"/>
      <c r="DZ118" s="913"/>
    </row>
    <row r="119" spans="1:130" s="248" customFormat="1" ht="26.25" customHeight="1" x14ac:dyDescent="0.2">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139</v>
      </c>
      <c r="AB119" s="982"/>
      <c r="AC119" s="982"/>
      <c r="AD119" s="982"/>
      <c r="AE119" s="983"/>
      <c r="AF119" s="984" t="s">
        <v>440</v>
      </c>
      <c r="AG119" s="982"/>
      <c r="AH119" s="982"/>
      <c r="AI119" s="982"/>
      <c r="AJ119" s="983"/>
      <c r="AK119" s="984" t="s">
        <v>139</v>
      </c>
      <c r="AL119" s="982"/>
      <c r="AM119" s="982"/>
      <c r="AN119" s="982"/>
      <c r="AO119" s="983"/>
      <c r="AP119" s="985" t="s">
        <v>139</v>
      </c>
      <c r="AQ119" s="986"/>
      <c r="AR119" s="986"/>
      <c r="AS119" s="986"/>
      <c r="AT119" s="987"/>
      <c r="AU119" s="1025"/>
      <c r="AV119" s="1026"/>
      <c r="AW119" s="1026"/>
      <c r="AX119" s="1026"/>
      <c r="AY119" s="1026"/>
      <c r="AZ119" s="279" t="s">
        <v>187</v>
      </c>
      <c r="BA119" s="279"/>
      <c r="BB119" s="279"/>
      <c r="BC119" s="279"/>
      <c r="BD119" s="279"/>
      <c r="BE119" s="279"/>
      <c r="BF119" s="279"/>
      <c r="BG119" s="279"/>
      <c r="BH119" s="279"/>
      <c r="BI119" s="279"/>
      <c r="BJ119" s="279"/>
      <c r="BK119" s="279"/>
      <c r="BL119" s="279"/>
      <c r="BM119" s="279"/>
      <c r="BN119" s="279"/>
      <c r="BO119" s="964" t="s">
        <v>464</v>
      </c>
      <c r="BP119" s="965"/>
      <c r="BQ119" s="969">
        <v>2750686</v>
      </c>
      <c r="BR119" s="932"/>
      <c r="BS119" s="932"/>
      <c r="BT119" s="932"/>
      <c r="BU119" s="932"/>
      <c r="BV119" s="932">
        <v>2578393</v>
      </c>
      <c r="BW119" s="932"/>
      <c r="BX119" s="932"/>
      <c r="BY119" s="932"/>
      <c r="BZ119" s="932"/>
      <c r="CA119" s="932">
        <v>2605294</v>
      </c>
      <c r="CB119" s="932"/>
      <c r="CC119" s="932"/>
      <c r="CD119" s="932"/>
      <c r="CE119" s="932"/>
      <c r="CF119" s="830"/>
      <c r="CG119" s="831"/>
      <c r="CH119" s="831"/>
      <c r="CI119" s="831"/>
      <c r="CJ119" s="921"/>
      <c r="CK119" s="1019"/>
      <c r="CL119" s="907"/>
      <c r="CM119" s="925" t="s">
        <v>465</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412</v>
      </c>
      <c r="DH119" s="847"/>
      <c r="DI119" s="847"/>
      <c r="DJ119" s="847"/>
      <c r="DK119" s="848"/>
      <c r="DL119" s="849" t="s">
        <v>412</v>
      </c>
      <c r="DM119" s="847"/>
      <c r="DN119" s="847"/>
      <c r="DO119" s="847"/>
      <c r="DP119" s="848"/>
      <c r="DQ119" s="849" t="s">
        <v>440</v>
      </c>
      <c r="DR119" s="847"/>
      <c r="DS119" s="847"/>
      <c r="DT119" s="847"/>
      <c r="DU119" s="848"/>
      <c r="DV119" s="935" t="s">
        <v>412</v>
      </c>
      <c r="DW119" s="936"/>
      <c r="DX119" s="936"/>
      <c r="DY119" s="936"/>
      <c r="DZ119" s="937"/>
    </row>
    <row r="120" spans="1:130" s="248" customFormat="1" ht="26.25" customHeight="1" x14ac:dyDescent="0.2">
      <c r="A120" s="904"/>
      <c r="B120" s="905"/>
      <c r="C120" s="908" t="s">
        <v>442</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412</v>
      </c>
      <c r="AB120" s="864"/>
      <c r="AC120" s="864"/>
      <c r="AD120" s="864"/>
      <c r="AE120" s="865"/>
      <c r="AF120" s="866" t="s">
        <v>412</v>
      </c>
      <c r="AG120" s="864"/>
      <c r="AH120" s="864"/>
      <c r="AI120" s="864"/>
      <c r="AJ120" s="865"/>
      <c r="AK120" s="866" t="s">
        <v>439</v>
      </c>
      <c r="AL120" s="864"/>
      <c r="AM120" s="864"/>
      <c r="AN120" s="864"/>
      <c r="AO120" s="865"/>
      <c r="AP120" s="911" t="s">
        <v>412</v>
      </c>
      <c r="AQ120" s="912"/>
      <c r="AR120" s="912"/>
      <c r="AS120" s="912"/>
      <c r="AT120" s="913"/>
      <c r="AU120" s="970" t="s">
        <v>466</v>
      </c>
      <c r="AV120" s="971"/>
      <c r="AW120" s="971"/>
      <c r="AX120" s="971"/>
      <c r="AY120" s="972"/>
      <c r="AZ120" s="947" t="s">
        <v>467</v>
      </c>
      <c r="BA120" s="892"/>
      <c r="BB120" s="892"/>
      <c r="BC120" s="892"/>
      <c r="BD120" s="892"/>
      <c r="BE120" s="892"/>
      <c r="BF120" s="892"/>
      <c r="BG120" s="892"/>
      <c r="BH120" s="892"/>
      <c r="BI120" s="892"/>
      <c r="BJ120" s="892"/>
      <c r="BK120" s="892"/>
      <c r="BL120" s="892"/>
      <c r="BM120" s="892"/>
      <c r="BN120" s="892"/>
      <c r="BO120" s="892"/>
      <c r="BP120" s="893"/>
      <c r="BQ120" s="948">
        <v>2737809</v>
      </c>
      <c r="BR120" s="929"/>
      <c r="BS120" s="929"/>
      <c r="BT120" s="929"/>
      <c r="BU120" s="929"/>
      <c r="BV120" s="929">
        <v>2433734</v>
      </c>
      <c r="BW120" s="929"/>
      <c r="BX120" s="929"/>
      <c r="BY120" s="929"/>
      <c r="BZ120" s="929"/>
      <c r="CA120" s="929">
        <v>1900482</v>
      </c>
      <c r="CB120" s="929"/>
      <c r="CC120" s="929"/>
      <c r="CD120" s="929"/>
      <c r="CE120" s="929"/>
      <c r="CF120" s="953">
        <v>172.9</v>
      </c>
      <c r="CG120" s="954"/>
      <c r="CH120" s="954"/>
      <c r="CI120" s="954"/>
      <c r="CJ120" s="954"/>
      <c r="CK120" s="955" t="s">
        <v>468</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82259</v>
      </c>
      <c r="DH120" s="929"/>
      <c r="DI120" s="929"/>
      <c r="DJ120" s="929"/>
      <c r="DK120" s="929"/>
      <c r="DL120" s="929">
        <v>78715</v>
      </c>
      <c r="DM120" s="929"/>
      <c r="DN120" s="929"/>
      <c r="DO120" s="929"/>
      <c r="DP120" s="929"/>
      <c r="DQ120" s="929">
        <v>70220</v>
      </c>
      <c r="DR120" s="929"/>
      <c r="DS120" s="929"/>
      <c r="DT120" s="929"/>
      <c r="DU120" s="929"/>
      <c r="DV120" s="930">
        <v>6.4</v>
      </c>
      <c r="DW120" s="930"/>
      <c r="DX120" s="930"/>
      <c r="DY120" s="930"/>
      <c r="DZ120" s="931"/>
    </row>
    <row r="121" spans="1:130" s="248" customFormat="1" ht="26.25" customHeight="1" x14ac:dyDescent="0.2">
      <c r="A121" s="904"/>
      <c r="B121" s="905"/>
      <c r="C121" s="950" t="s">
        <v>469</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v>3038</v>
      </c>
      <c r="AB121" s="864"/>
      <c r="AC121" s="864"/>
      <c r="AD121" s="864"/>
      <c r="AE121" s="865"/>
      <c r="AF121" s="866">
        <v>3038</v>
      </c>
      <c r="AG121" s="864"/>
      <c r="AH121" s="864"/>
      <c r="AI121" s="864"/>
      <c r="AJ121" s="865"/>
      <c r="AK121" s="866">
        <v>3038</v>
      </c>
      <c r="AL121" s="864"/>
      <c r="AM121" s="864"/>
      <c r="AN121" s="864"/>
      <c r="AO121" s="865"/>
      <c r="AP121" s="911">
        <v>0.3</v>
      </c>
      <c r="AQ121" s="912"/>
      <c r="AR121" s="912"/>
      <c r="AS121" s="912"/>
      <c r="AT121" s="913"/>
      <c r="AU121" s="973"/>
      <c r="AV121" s="974"/>
      <c r="AW121" s="974"/>
      <c r="AX121" s="974"/>
      <c r="AY121" s="975"/>
      <c r="AZ121" s="899" t="s">
        <v>470</v>
      </c>
      <c r="BA121" s="834"/>
      <c r="BB121" s="834"/>
      <c r="BC121" s="834"/>
      <c r="BD121" s="834"/>
      <c r="BE121" s="834"/>
      <c r="BF121" s="834"/>
      <c r="BG121" s="834"/>
      <c r="BH121" s="834"/>
      <c r="BI121" s="834"/>
      <c r="BJ121" s="834"/>
      <c r="BK121" s="834"/>
      <c r="BL121" s="834"/>
      <c r="BM121" s="834"/>
      <c r="BN121" s="834"/>
      <c r="BO121" s="834"/>
      <c r="BP121" s="835"/>
      <c r="BQ121" s="900" t="s">
        <v>412</v>
      </c>
      <c r="BR121" s="901"/>
      <c r="BS121" s="901"/>
      <c r="BT121" s="901"/>
      <c r="BU121" s="901"/>
      <c r="BV121" s="901" t="s">
        <v>139</v>
      </c>
      <c r="BW121" s="901"/>
      <c r="BX121" s="901"/>
      <c r="BY121" s="901"/>
      <c r="BZ121" s="901"/>
      <c r="CA121" s="901" t="s">
        <v>439</v>
      </c>
      <c r="CB121" s="901"/>
      <c r="CC121" s="901"/>
      <c r="CD121" s="901"/>
      <c r="CE121" s="901"/>
      <c r="CF121" s="962" t="s">
        <v>440</v>
      </c>
      <c r="CG121" s="963"/>
      <c r="CH121" s="963"/>
      <c r="CI121" s="963"/>
      <c r="CJ121" s="963"/>
      <c r="CK121" s="956"/>
      <c r="CL121" s="942"/>
      <c r="CM121" s="942"/>
      <c r="CN121" s="942"/>
      <c r="CO121" s="943"/>
      <c r="CP121" s="922" t="s">
        <v>407</v>
      </c>
      <c r="CQ121" s="923"/>
      <c r="CR121" s="923"/>
      <c r="CS121" s="923"/>
      <c r="CT121" s="923"/>
      <c r="CU121" s="923"/>
      <c r="CV121" s="923"/>
      <c r="CW121" s="923"/>
      <c r="CX121" s="923"/>
      <c r="CY121" s="923"/>
      <c r="CZ121" s="923"/>
      <c r="DA121" s="923"/>
      <c r="DB121" s="923"/>
      <c r="DC121" s="923"/>
      <c r="DD121" s="923"/>
      <c r="DE121" s="923"/>
      <c r="DF121" s="924"/>
      <c r="DG121" s="900">
        <v>340251</v>
      </c>
      <c r="DH121" s="901"/>
      <c r="DI121" s="901"/>
      <c r="DJ121" s="901"/>
      <c r="DK121" s="901"/>
      <c r="DL121" s="901">
        <v>210483</v>
      </c>
      <c r="DM121" s="901"/>
      <c r="DN121" s="901"/>
      <c r="DO121" s="901"/>
      <c r="DP121" s="901"/>
      <c r="DQ121" s="901">
        <v>26891</v>
      </c>
      <c r="DR121" s="901"/>
      <c r="DS121" s="901"/>
      <c r="DT121" s="901"/>
      <c r="DU121" s="901"/>
      <c r="DV121" s="878">
        <v>2.4</v>
      </c>
      <c r="DW121" s="878"/>
      <c r="DX121" s="878"/>
      <c r="DY121" s="878"/>
      <c r="DZ121" s="879"/>
    </row>
    <row r="122" spans="1:130" s="248" customFormat="1" ht="26.25" customHeight="1" x14ac:dyDescent="0.2">
      <c r="A122" s="904"/>
      <c r="B122" s="905"/>
      <c r="C122" s="908" t="s">
        <v>452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412</v>
      </c>
      <c r="AB122" s="864"/>
      <c r="AC122" s="864"/>
      <c r="AD122" s="864"/>
      <c r="AE122" s="865"/>
      <c r="AF122" s="866" t="s">
        <v>412</v>
      </c>
      <c r="AG122" s="864"/>
      <c r="AH122" s="864"/>
      <c r="AI122" s="864"/>
      <c r="AJ122" s="865"/>
      <c r="AK122" s="866" t="s">
        <v>440</v>
      </c>
      <c r="AL122" s="864"/>
      <c r="AM122" s="864"/>
      <c r="AN122" s="864"/>
      <c r="AO122" s="865"/>
      <c r="AP122" s="911" t="s">
        <v>440</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1689155</v>
      </c>
      <c r="BR122" s="932"/>
      <c r="BS122" s="932"/>
      <c r="BT122" s="932"/>
      <c r="BU122" s="932"/>
      <c r="BV122" s="932">
        <v>1849027</v>
      </c>
      <c r="BW122" s="932"/>
      <c r="BX122" s="932"/>
      <c r="BY122" s="932"/>
      <c r="BZ122" s="932"/>
      <c r="CA122" s="932">
        <v>1841082</v>
      </c>
      <c r="CB122" s="932"/>
      <c r="CC122" s="932"/>
      <c r="CD122" s="932"/>
      <c r="CE122" s="932"/>
      <c r="CF122" s="933">
        <v>167.5</v>
      </c>
      <c r="CG122" s="934"/>
      <c r="CH122" s="934"/>
      <c r="CI122" s="934"/>
      <c r="CJ122" s="934"/>
      <c r="CK122" s="956"/>
      <c r="CL122" s="942"/>
      <c r="CM122" s="942"/>
      <c r="CN122" s="942"/>
      <c r="CO122" s="943"/>
      <c r="CP122" s="922" t="s">
        <v>472</v>
      </c>
      <c r="CQ122" s="923"/>
      <c r="CR122" s="923"/>
      <c r="CS122" s="923"/>
      <c r="CT122" s="923"/>
      <c r="CU122" s="923"/>
      <c r="CV122" s="923"/>
      <c r="CW122" s="923"/>
      <c r="CX122" s="923"/>
      <c r="CY122" s="923"/>
      <c r="CZ122" s="923"/>
      <c r="DA122" s="923"/>
      <c r="DB122" s="923"/>
      <c r="DC122" s="923"/>
      <c r="DD122" s="923"/>
      <c r="DE122" s="923"/>
      <c r="DF122" s="924"/>
      <c r="DG122" s="900" t="s">
        <v>412</v>
      </c>
      <c r="DH122" s="901"/>
      <c r="DI122" s="901"/>
      <c r="DJ122" s="901"/>
      <c r="DK122" s="901"/>
      <c r="DL122" s="901" t="s">
        <v>139</v>
      </c>
      <c r="DM122" s="901"/>
      <c r="DN122" s="901"/>
      <c r="DO122" s="901"/>
      <c r="DP122" s="901"/>
      <c r="DQ122" s="901" t="s">
        <v>139</v>
      </c>
      <c r="DR122" s="901"/>
      <c r="DS122" s="901"/>
      <c r="DT122" s="901"/>
      <c r="DU122" s="901"/>
      <c r="DV122" s="878" t="s">
        <v>412</v>
      </c>
      <c r="DW122" s="878"/>
      <c r="DX122" s="878"/>
      <c r="DY122" s="878"/>
      <c r="DZ122" s="879"/>
    </row>
    <row r="123" spans="1:130" s="248" customFormat="1" ht="26.25" customHeight="1" x14ac:dyDescent="0.2">
      <c r="A123" s="904"/>
      <c r="B123" s="905"/>
      <c r="C123" s="908" t="s">
        <v>458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139</v>
      </c>
      <c r="AB123" s="864"/>
      <c r="AC123" s="864"/>
      <c r="AD123" s="864"/>
      <c r="AE123" s="865"/>
      <c r="AF123" s="866" t="s">
        <v>412</v>
      </c>
      <c r="AG123" s="864"/>
      <c r="AH123" s="864"/>
      <c r="AI123" s="864"/>
      <c r="AJ123" s="865"/>
      <c r="AK123" s="866" t="s">
        <v>440</v>
      </c>
      <c r="AL123" s="864"/>
      <c r="AM123" s="864"/>
      <c r="AN123" s="864"/>
      <c r="AO123" s="865"/>
      <c r="AP123" s="911" t="s">
        <v>440</v>
      </c>
      <c r="AQ123" s="912"/>
      <c r="AR123" s="912"/>
      <c r="AS123" s="912"/>
      <c r="AT123" s="913"/>
      <c r="AU123" s="976"/>
      <c r="AV123" s="977"/>
      <c r="AW123" s="977"/>
      <c r="AX123" s="977"/>
      <c r="AY123" s="977"/>
      <c r="AZ123" s="279" t="s">
        <v>187</v>
      </c>
      <c r="BA123" s="279"/>
      <c r="BB123" s="279"/>
      <c r="BC123" s="279"/>
      <c r="BD123" s="279"/>
      <c r="BE123" s="279"/>
      <c r="BF123" s="279"/>
      <c r="BG123" s="279"/>
      <c r="BH123" s="279"/>
      <c r="BI123" s="279"/>
      <c r="BJ123" s="279"/>
      <c r="BK123" s="279"/>
      <c r="BL123" s="279"/>
      <c r="BM123" s="279"/>
      <c r="BN123" s="279"/>
      <c r="BO123" s="964" t="s">
        <v>473</v>
      </c>
      <c r="BP123" s="965"/>
      <c r="BQ123" s="919">
        <v>4426964</v>
      </c>
      <c r="BR123" s="920"/>
      <c r="BS123" s="920"/>
      <c r="BT123" s="920"/>
      <c r="BU123" s="920"/>
      <c r="BV123" s="920">
        <v>4282761</v>
      </c>
      <c r="BW123" s="920"/>
      <c r="BX123" s="920"/>
      <c r="BY123" s="920"/>
      <c r="BZ123" s="920"/>
      <c r="CA123" s="920">
        <v>3741564</v>
      </c>
      <c r="CB123" s="920"/>
      <c r="CC123" s="920"/>
      <c r="CD123" s="920"/>
      <c r="CE123" s="920"/>
      <c r="CF123" s="830"/>
      <c r="CG123" s="831"/>
      <c r="CH123" s="831"/>
      <c r="CI123" s="831"/>
      <c r="CJ123" s="921"/>
      <c r="CK123" s="956"/>
      <c r="CL123" s="942"/>
      <c r="CM123" s="942"/>
      <c r="CN123" s="942"/>
      <c r="CO123" s="943"/>
      <c r="CP123" s="922" t="s">
        <v>474</v>
      </c>
      <c r="CQ123" s="923"/>
      <c r="CR123" s="923"/>
      <c r="CS123" s="923"/>
      <c r="CT123" s="923"/>
      <c r="CU123" s="923"/>
      <c r="CV123" s="923"/>
      <c r="CW123" s="923"/>
      <c r="CX123" s="923"/>
      <c r="CY123" s="923"/>
      <c r="CZ123" s="923"/>
      <c r="DA123" s="923"/>
      <c r="DB123" s="923"/>
      <c r="DC123" s="923"/>
      <c r="DD123" s="923"/>
      <c r="DE123" s="923"/>
      <c r="DF123" s="924"/>
      <c r="DG123" s="863" t="s">
        <v>139</v>
      </c>
      <c r="DH123" s="864"/>
      <c r="DI123" s="864"/>
      <c r="DJ123" s="864"/>
      <c r="DK123" s="865"/>
      <c r="DL123" s="866" t="s">
        <v>139</v>
      </c>
      <c r="DM123" s="864"/>
      <c r="DN123" s="864"/>
      <c r="DO123" s="864"/>
      <c r="DP123" s="865"/>
      <c r="DQ123" s="866" t="s">
        <v>139</v>
      </c>
      <c r="DR123" s="864"/>
      <c r="DS123" s="864"/>
      <c r="DT123" s="864"/>
      <c r="DU123" s="865"/>
      <c r="DV123" s="911" t="s">
        <v>412</v>
      </c>
      <c r="DW123" s="912"/>
      <c r="DX123" s="912"/>
      <c r="DY123" s="912"/>
      <c r="DZ123" s="913"/>
    </row>
    <row r="124" spans="1:130" s="248" customFormat="1" ht="26.25" customHeight="1" thickBot="1" x14ac:dyDescent="0.25">
      <c r="A124" s="904"/>
      <c r="B124" s="905"/>
      <c r="C124" s="908" t="s">
        <v>461</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412</v>
      </c>
      <c r="AB124" s="864"/>
      <c r="AC124" s="864"/>
      <c r="AD124" s="864"/>
      <c r="AE124" s="865"/>
      <c r="AF124" s="866" t="s">
        <v>439</v>
      </c>
      <c r="AG124" s="864"/>
      <c r="AH124" s="864"/>
      <c r="AI124" s="864"/>
      <c r="AJ124" s="865"/>
      <c r="AK124" s="866" t="s">
        <v>139</v>
      </c>
      <c r="AL124" s="864"/>
      <c r="AM124" s="864"/>
      <c r="AN124" s="864"/>
      <c r="AO124" s="865"/>
      <c r="AP124" s="911" t="s">
        <v>139</v>
      </c>
      <c r="AQ124" s="912"/>
      <c r="AR124" s="912"/>
      <c r="AS124" s="912"/>
      <c r="AT124" s="913"/>
      <c r="AU124" s="914" t="s">
        <v>475</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139</v>
      </c>
      <c r="BR124" s="918"/>
      <c r="BS124" s="918"/>
      <c r="BT124" s="918"/>
      <c r="BU124" s="918"/>
      <c r="BV124" s="918" t="s">
        <v>412</v>
      </c>
      <c r="BW124" s="918"/>
      <c r="BX124" s="918"/>
      <c r="BY124" s="918"/>
      <c r="BZ124" s="918"/>
      <c r="CA124" s="918" t="s">
        <v>437</v>
      </c>
      <c r="CB124" s="918"/>
      <c r="CC124" s="918"/>
      <c r="CD124" s="918"/>
      <c r="CE124" s="918"/>
      <c r="CF124" s="808"/>
      <c r="CG124" s="809"/>
      <c r="CH124" s="809"/>
      <c r="CI124" s="809"/>
      <c r="CJ124" s="949"/>
      <c r="CK124" s="957"/>
      <c r="CL124" s="957"/>
      <c r="CM124" s="957"/>
      <c r="CN124" s="957"/>
      <c r="CO124" s="958"/>
      <c r="CP124" s="922" t="s">
        <v>476</v>
      </c>
      <c r="CQ124" s="923"/>
      <c r="CR124" s="923"/>
      <c r="CS124" s="923"/>
      <c r="CT124" s="923"/>
      <c r="CU124" s="923"/>
      <c r="CV124" s="923"/>
      <c r="CW124" s="923"/>
      <c r="CX124" s="923"/>
      <c r="CY124" s="923"/>
      <c r="CZ124" s="923"/>
      <c r="DA124" s="923"/>
      <c r="DB124" s="923"/>
      <c r="DC124" s="923"/>
      <c r="DD124" s="923"/>
      <c r="DE124" s="923"/>
      <c r="DF124" s="924"/>
      <c r="DG124" s="846">
        <v>143</v>
      </c>
      <c r="DH124" s="847"/>
      <c r="DI124" s="847"/>
      <c r="DJ124" s="847"/>
      <c r="DK124" s="848"/>
      <c r="DL124" s="849" t="s">
        <v>139</v>
      </c>
      <c r="DM124" s="847"/>
      <c r="DN124" s="847"/>
      <c r="DO124" s="847"/>
      <c r="DP124" s="848"/>
      <c r="DQ124" s="849" t="s">
        <v>139</v>
      </c>
      <c r="DR124" s="847"/>
      <c r="DS124" s="847"/>
      <c r="DT124" s="847"/>
      <c r="DU124" s="848"/>
      <c r="DV124" s="935" t="s">
        <v>139</v>
      </c>
      <c r="DW124" s="936"/>
      <c r="DX124" s="936"/>
      <c r="DY124" s="936"/>
      <c r="DZ124" s="937"/>
    </row>
    <row r="125" spans="1:130" s="248" customFormat="1" ht="26.25" customHeight="1" x14ac:dyDescent="0.2">
      <c r="A125" s="904"/>
      <c r="B125" s="905"/>
      <c r="C125" s="908" t="s">
        <v>463</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139</v>
      </c>
      <c r="AB125" s="864"/>
      <c r="AC125" s="864"/>
      <c r="AD125" s="864"/>
      <c r="AE125" s="865"/>
      <c r="AF125" s="866" t="s">
        <v>139</v>
      </c>
      <c r="AG125" s="864"/>
      <c r="AH125" s="864"/>
      <c r="AI125" s="864"/>
      <c r="AJ125" s="865"/>
      <c r="AK125" s="866" t="s">
        <v>139</v>
      </c>
      <c r="AL125" s="864"/>
      <c r="AM125" s="864"/>
      <c r="AN125" s="864"/>
      <c r="AO125" s="865"/>
      <c r="AP125" s="911" t="s">
        <v>139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477</v>
      </c>
      <c r="CL125" s="939"/>
      <c r="CM125" s="939"/>
      <c r="CN125" s="939"/>
      <c r="CO125" s="940"/>
      <c r="CP125" s="947" t="s">
        <v>478</v>
      </c>
      <c r="CQ125" s="892"/>
      <c r="CR125" s="892"/>
      <c r="CS125" s="892"/>
      <c r="CT125" s="892"/>
      <c r="CU125" s="892"/>
      <c r="CV125" s="892"/>
      <c r="CW125" s="892"/>
      <c r="CX125" s="892"/>
      <c r="CY125" s="892"/>
      <c r="CZ125" s="892"/>
      <c r="DA125" s="892"/>
      <c r="DB125" s="892"/>
      <c r="DC125" s="892"/>
      <c r="DD125" s="892"/>
      <c r="DE125" s="892"/>
      <c r="DF125" s="893"/>
      <c r="DG125" s="948" t="s">
        <v>139</v>
      </c>
      <c r="DH125" s="929"/>
      <c r="DI125" s="929"/>
      <c r="DJ125" s="929"/>
      <c r="DK125" s="929"/>
      <c r="DL125" s="929" t="s">
        <v>139</v>
      </c>
      <c r="DM125" s="929"/>
      <c r="DN125" s="929"/>
      <c r="DO125" s="929"/>
      <c r="DP125" s="929"/>
      <c r="DQ125" s="929" t="s">
        <v>439</v>
      </c>
      <c r="DR125" s="929"/>
      <c r="DS125" s="929"/>
      <c r="DT125" s="929"/>
      <c r="DU125" s="929"/>
      <c r="DV125" s="930" t="s">
        <v>139</v>
      </c>
      <c r="DW125" s="930"/>
      <c r="DX125" s="930"/>
      <c r="DY125" s="930"/>
      <c r="DZ125" s="931"/>
    </row>
    <row r="126" spans="1:130" s="248" customFormat="1" ht="26.25" customHeight="1" thickBot="1" x14ac:dyDescent="0.25">
      <c r="A126" s="904"/>
      <c r="B126" s="905"/>
      <c r="C126" s="908" t="s">
        <v>465</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139</v>
      </c>
      <c r="AB126" s="864"/>
      <c r="AC126" s="864"/>
      <c r="AD126" s="864"/>
      <c r="AE126" s="865"/>
      <c r="AF126" s="866" t="s">
        <v>139</v>
      </c>
      <c r="AG126" s="864"/>
      <c r="AH126" s="864"/>
      <c r="AI126" s="864"/>
      <c r="AJ126" s="865"/>
      <c r="AK126" s="866" t="s">
        <v>139</v>
      </c>
      <c r="AL126" s="864"/>
      <c r="AM126" s="864"/>
      <c r="AN126" s="864"/>
      <c r="AO126" s="865"/>
      <c r="AP126" s="911" t="s">
        <v>139</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479</v>
      </c>
      <c r="CQ126" s="834"/>
      <c r="CR126" s="834"/>
      <c r="CS126" s="834"/>
      <c r="CT126" s="834"/>
      <c r="CU126" s="834"/>
      <c r="CV126" s="834"/>
      <c r="CW126" s="834"/>
      <c r="CX126" s="834"/>
      <c r="CY126" s="834"/>
      <c r="CZ126" s="834"/>
      <c r="DA126" s="834"/>
      <c r="DB126" s="834"/>
      <c r="DC126" s="834"/>
      <c r="DD126" s="834"/>
      <c r="DE126" s="834"/>
      <c r="DF126" s="835"/>
      <c r="DG126" s="900" t="s">
        <v>139</v>
      </c>
      <c r="DH126" s="901"/>
      <c r="DI126" s="901"/>
      <c r="DJ126" s="901"/>
      <c r="DK126" s="901"/>
      <c r="DL126" s="901" t="s">
        <v>439</v>
      </c>
      <c r="DM126" s="901"/>
      <c r="DN126" s="901"/>
      <c r="DO126" s="901"/>
      <c r="DP126" s="901"/>
      <c r="DQ126" s="901" t="s">
        <v>139</v>
      </c>
      <c r="DR126" s="901"/>
      <c r="DS126" s="901"/>
      <c r="DT126" s="901"/>
      <c r="DU126" s="901"/>
      <c r="DV126" s="878" t="s">
        <v>439</v>
      </c>
      <c r="DW126" s="878"/>
      <c r="DX126" s="878"/>
      <c r="DY126" s="878"/>
      <c r="DZ126" s="879"/>
    </row>
    <row r="127" spans="1:130" s="248" customFormat="1" ht="26.25" customHeight="1" x14ac:dyDescent="0.2">
      <c r="A127" s="906"/>
      <c r="B127" s="907"/>
      <c r="C127" s="925" t="s">
        <v>480</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2</v>
      </c>
      <c r="AB127" s="864"/>
      <c r="AC127" s="864"/>
      <c r="AD127" s="864"/>
      <c r="AE127" s="865"/>
      <c r="AF127" s="866" t="s">
        <v>139</v>
      </c>
      <c r="AG127" s="864"/>
      <c r="AH127" s="864"/>
      <c r="AI127" s="864"/>
      <c r="AJ127" s="865"/>
      <c r="AK127" s="866" t="s">
        <v>139</v>
      </c>
      <c r="AL127" s="864"/>
      <c r="AM127" s="864"/>
      <c r="AN127" s="864"/>
      <c r="AO127" s="865"/>
      <c r="AP127" s="911" t="s">
        <v>139</v>
      </c>
      <c r="AQ127" s="912"/>
      <c r="AR127" s="912"/>
      <c r="AS127" s="912"/>
      <c r="AT127" s="913"/>
      <c r="AU127" s="284"/>
      <c r="AV127" s="284"/>
      <c r="AW127" s="284"/>
      <c r="AX127" s="928" t="s">
        <v>481</v>
      </c>
      <c r="AY127" s="896"/>
      <c r="AZ127" s="896"/>
      <c r="BA127" s="896"/>
      <c r="BB127" s="896"/>
      <c r="BC127" s="896"/>
      <c r="BD127" s="896"/>
      <c r="BE127" s="897"/>
      <c r="BF127" s="895" t="s">
        <v>482</v>
      </c>
      <c r="BG127" s="896"/>
      <c r="BH127" s="896"/>
      <c r="BI127" s="896"/>
      <c r="BJ127" s="896"/>
      <c r="BK127" s="896"/>
      <c r="BL127" s="897"/>
      <c r="BM127" s="895" t="s">
        <v>483</v>
      </c>
      <c r="BN127" s="896"/>
      <c r="BO127" s="896"/>
      <c r="BP127" s="896"/>
      <c r="BQ127" s="896"/>
      <c r="BR127" s="896"/>
      <c r="BS127" s="897"/>
      <c r="BT127" s="895" t="s">
        <v>484</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485</v>
      </c>
      <c r="CQ127" s="834"/>
      <c r="CR127" s="834"/>
      <c r="CS127" s="834"/>
      <c r="CT127" s="834"/>
      <c r="CU127" s="834"/>
      <c r="CV127" s="834"/>
      <c r="CW127" s="834"/>
      <c r="CX127" s="834"/>
      <c r="CY127" s="834"/>
      <c r="CZ127" s="834"/>
      <c r="DA127" s="834"/>
      <c r="DB127" s="834"/>
      <c r="DC127" s="834"/>
      <c r="DD127" s="834"/>
      <c r="DE127" s="834"/>
      <c r="DF127" s="835"/>
      <c r="DG127" s="900" t="s">
        <v>139</v>
      </c>
      <c r="DH127" s="901"/>
      <c r="DI127" s="901"/>
      <c r="DJ127" s="901"/>
      <c r="DK127" s="901"/>
      <c r="DL127" s="901" t="s">
        <v>139</v>
      </c>
      <c r="DM127" s="901"/>
      <c r="DN127" s="901"/>
      <c r="DO127" s="901"/>
      <c r="DP127" s="901"/>
      <c r="DQ127" s="901" t="s">
        <v>139</v>
      </c>
      <c r="DR127" s="901"/>
      <c r="DS127" s="901"/>
      <c r="DT127" s="901"/>
      <c r="DU127" s="901"/>
      <c r="DV127" s="878" t="s">
        <v>139</v>
      </c>
      <c r="DW127" s="878"/>
      <c r="DX127" s="878"/>
      <c r="DY127" s="878"/>
      <c r="DZ127" s="879"/>
    </row>
    <row r="128" spans="1:130" s="248" customFormat="1" ht="26.25" customHeight="1" thickBot="1" x14ac:dyDescent="0.25">
      <c r="A128" s="880" t="s">
        <v>486</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487</v>
      </c>
      <c r="X128" s="882"/>
      <c r="Y128" s="882"/>
      <c r="Z128" s="883"/>
      <c r="AA128" s="884" t="s">
        <v>139</v>
      </c>
      <c r="AB128" s="885"/>
      <c r="AC128" s="885"/>
      <c r="AD128" s="885"/>
      <c r="AE128" s="886"/>
      <c r="AF128" s="887" t="s">
        <v>139</v>
      </c>
      <c r="AG128" s="885"/>
      <c r="AH128" s="885"/>
      <c r="AI128" s="885"/>
      <c r="AJ128" s="886"/>
      <c r="AK128" s="887" t="s">
        <v>139</v>
      </c>
      <c r="AL128" s="885"/>
      <c r="AM128" s="885"/>
      <c r="AN128" s="885"/>
      <c r="AO128" s="886"/>
      <c r="AP128" s="888"/>
      <c r="AQ128" s="889"/>
      <c r="AR128" s="889"/>
      <c r="AS128" s="889"/>
      <c r="AT128" s="890"/>
      <c r="AU128" s="284"/>
      <c r="AV128" s="284"/>
      <c r="AW128" s="284"/>
      <c r="AX128" s="891" t="s">
        <v>488</v>
      </c>
      <c r="AY128" s="892"/>
      <c r="AZ128" s="892"/>
      <c r="BA128" s="892"/>
      <c r="BB128" s="892"/>
      <c r="BC128" s="892"/>
      <c r="BD128" s="892"/>
      <c r="BE128" s="893"/>
      <c r="BF128" s="870" t="s">
        <v>489</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490</v>
      </c>
      <c r="CQ128" s="812"/>
      <c r="CR128" s="812"/>
      <c r="CS128" s="812"/>
      <c r="CT128" s="812"/>
      <c r="CU128" s="812"/>
      <c r="CV128" s="812"/>
      <c r="CW128" s="812"/>
      <c r="CX128" s="812"/>
      <c r="CY128" s="812"/>
      <c r="CZ128" s="812"/>
      <c r="DA128" s="812"/>
      <c r="DB128" s="812"/>
      <c r="DC128" s="812"/>
      <c r="DD128" s="812"/>
      <c r="DE128" s="812"/>
      <c r="DF128" s="813"/>
      <c r="DG128" s="874">
        <v>6162</v>
      </c>
      <c r="DH128" s="875"/>
      <c r="DI128" s="875"/>
      <c r="DJ128" s="875"/>
      <c r="DK128" s="875"/>
      <c r="DL128" s="875">
        <v>401</v>
      </c>
      <c r="DM128" s="875"/>
      <c r="DN128" s="875"/>
      <c r="DO128" s="875"/>
      <c r="DP128" s="875"/>
      <c r="DQ128" s="875" t="s">
        <v>139</v>
      </c>
      <c r="DR128" s="875"/>
      <c r="DS128" s="875"/>
      <c r="DT128" s="875"/>
      <c r="DU128" s="875"/>
      <c r="DV128" s="876" t="s">
        <v>439</v>
      </c>
      <c r="DW128" s="876"/>
      <c r="DX128" s="876"/>
      <c r="DY128" s="876"/>
      <c r="DZ128" s="877"/>
    </row>
    <row r="129" spans="1:131" s="248" customFormat="1" ht="26.25" customHeight="1" x14ac:dyDescent="0.2">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491</v>
      </c>
      <c r="X129" s="861"/>
      <c r="Y129" s="861"/>
      <c r="Z129" s="862"/>
      <c r="AA129" s="863">
        <v>1189017</v>
      </c>
      <c r="AB129" s="864"/>
      <c r="AC129" s="864"/>
      <c r="AD129" s="864"/>
      <c r="AE129" s="865"/>
      <c r="AF129" s="866">
        <v>1192672</v>
      </c>
      <c r="AG129" s="864"/>
      <c r="AH129" s="864"/>
      <c r="AI129" s="864"/>
      <c r="AJ129" s="865"/>
      <c r="AK129" s="866">
        <v>1295345</v>
      </c>
      <c r="AL129" s="864"/>
      <c r="AM129" s="864"/>
      <c r="AN129" s="864"/>
      <c r="AO129" s="865"/>
      <c r="AP129" s="867"/>
      <c r="AQ129" s="868"/>
      <c r="AR129" s="868"/>
      <c r="AS129" s="868"/>
      <c r="AT129" s="869"/>
      <c r="AU129" s="286"/>
      <c r="AV129" s="286"/>
      <c r="AW129" s="286"/>
      <c r="AX129" s="833" t="s">
        <v>492</v>
      </c>
      <c r="AY129" s="834"/>
      <c r="AZ129" s="834"/>
      <c r="BA129" s="834"/>
      <c r="BB129" s="834"/>
      <c r="BC129" s="834"/>
      <c r="BD129" s="834"/>
      <c r="BE129" s="835"/>
      <c r="BF129" s="853" t="s">
        <v>139</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858" t="s">
        <v>493</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494</v>
      </c>
      <c r="X130" s="861"/>
      <c r="Y130" s="861"/>
      <c r="Z130" s="862"/>
      <c r="AA130" s="863">
        <v>189634</v>
      </c>
      <c r="AB130" s="864"/>
      <c r="AC130" s="864"/>
      <c r="AD130" s="864"/>
      <c r="AE130" s="865"/>
      <c r="AF130" s="866">
        <v>186269</v>
      </c>
      <c r="AG130" s="864"/>
      <c r="AH130" s="864"/>
      <c r="AI130" s="864"/>
      <c r="AJ130" s="865"/>
      <c r="AK130" s="866">
        <v>196109</v>
      </c>
      <c r="AL130" s="864"/>
      <c r="AM130" s="864"/>
      <c r="AN130" s="864"/>
      <c r="AO130" s="865"/>
      <c r="AP130" s="867"/>
      <c r="AQ130" s="868"/>
      <c r="AR130" s="868"/>
      <c r="AS130" s="868"/>
      <c r="AT130" s="869"/>
      <c r="AU130" s="286"/>
      <c r="AV130" s="286"/>
      <c r="AW130" s="286"/>
      <c r="AX130" s="833" t="s">
        <v>495</v>
      </c>
      <c r="AY130" s="834"/>
      <c r="AZ130" s="834"/>
      <c r="BA130" s="834"/>
      <c r="BB130" s="834"/>
      <c r="BC130" s="834"/>
      <c r="BD130" s="834"/>
      <c r="BE130" s="835"/>
      <c r="BF130" s="836">
        <v>7.5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496</v>
      </c>
      <c r="X131" s="844"/>
      <c r="Y131" s="844"/>
      <c r="Z131" s="845"/>
      <c r="AA131" s="846">
        <v>999383</v>
      </c>
      <c r="AB131" s="847"/>
      <c r="AC131" s="847"/>
      <c r="AD131" s="847"/>
      <c r="AE131" s="848"/>
      <c r="AF131" s="849">
        <v>1006403</v>
      </c>
      <c r="AG131" s="847"/>
      <c r="AH131" s="847"/>
      <c r="AI131" s="847"/>
      <c r="AJ131" s="848"/>
      <c r="AK131" s="849">
        <v>1099236</v>
      </c>
      <c r="AL131" s="847"/>
      <c r="AM131" s="847"/>
      <c r="AN131" s="847"/>
      <c r="AO131" s="848"/>
      <c r="AP131" s="850"/>
      <c r="AQ131" s="851"/>
      <c r="AR131" s="851"/>
      <c r="AS131" s="851"/>
      <c r="AT131" s="852"/>
      <c r="AU131" s="286"/>
      <c r="AV131" s="286"/>
      <c r="AW131" s="286"/>
      <c r="AX131" s="811" t="s">
        <v>497</v>
      </c>
      <c r="AY131" s="812"/>
      <c r="AZ131" s="812"/>
      <c r="BA131" s="812"/>
      <c r="BB131" s="812"/>
      <c r="BC131" s="812"/>
      <c r="BD131" s="812"/>
      <c r="BE131" s="813"/>
      <c r="BF131" s="814" t="s">
        <v>139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820" t="s">
        <v>498</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499</v>
      </c>
      <c r="W132" s="824"/>
      <c r="X132" s="824"/>
      <c r="Y132" s="824"/>
      <c r="Z132" s="825"/>
      <c r="AA132" s="826">
        <v>7.0650591409999999</v>
      </c>
      <c r="AB132" s="827"/>
      <c r="AC132" s="827"/>
      <c r="AD132" s="827"/>
      <c r="AE132" s="828"/>
      <c r="AF132" s="829">
        <v>7.9847734949999998</v>
      </c>
      <c r="AG132" s="827"/>
      <c r="AH132" s="827"/>
      <c r="AI132" s="827"/>
      <c r="AJ132" s="828"/>
      <c r="AK132" s="829">
        <v>7.5256814729999997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500</v>
      </c>
      <c r="W133" s="803"/>
      <c r="X133" s="803"/>
      <c r="Y133" s="803"/>
      <c r="Z133" s="804"/>
      <c r="AA133" s="805">
        <v>5.3</v>
      </c>
      <c r="AB133" s="806"/>
      <c r="AC133" s="806"/>
      <c r="AD133" s="806"/>
      <c r="AE133" s="807"/>
      <c r="AF133" s="805">
        <v>6.8</v>
      </c>
      <c r="AG133" s="806"/>
      <c r="AH133" s="806"/>
      <c r="AI133" s="806"/>
      <c r="AJ133" s="807"/>
      <c r="AK133" s="805">
        <v>7.5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v3HneoHVWwcjZRuiHM0pkgEckb2lYjXqoexUfESnbfrLH47DRM1ha0mzP3/VHsmfr0W7KrOsdon+N42Zym95Q==" saltValue="mpfi4NBgE4Xu9NMxoiN2r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3" customWidth="1"/>
    <col min="121" max="121" width="0" style="292" hidden="1" customWidth="1"/>
    <col min="122" max="16384" width="9" style="292" hidden="1"/>
  </cols>
  <sheetData>
    <row r="1" spans="1:120" ht="13.2"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2"/>
    </row>
    <row r="17" spans="119:120" ht="13.2" x14ac:dyDescent="0.2">
      <c r="DP17" s="292"/>
    </row>
    <row r="18" spans="119:120" ht="13.2" x14ac:dyDescent="0.2"/>
    <row r="19" spans="119:120" ht="13.2" x14ac:dyDescent="0.2"/>
    <row r="20" spans="119:120" ht="13.2" x14ac:dyDescent="0.2">
      <c r="DO20" s="292"/>
      <c r="DP20" s="292"/>
    </row>
    <row r="21" spans="119:120" ht="13.2" x14ac:dyDescent="0.2">
      <c r="DP21" s="292"/>
    </row>
    <row r="22" spans="119:120" ht="13.2" x14ac:dyDescent="0.2"/>
    <row r="23" spans="119:120" ht="13.2" x14ac:dyDescent="0.2">
      <c r="DO23" s="292"/>
      <c r="DP23" s="292"/>
    </row>
    <row r="24" spans="119:120" ht="13.2" x14ac:dyDescent="0.2">
      <c r="DP24" s="292"/>
    </row>
    <row r="25" spans="119:120" ht="13.2" x14ac:dyDescent="0.2">
      <c r="DP25" s="292"/>
    </row>
    <row r="26" spans="119:120" ht="13.2" x14ac:dyDescent="0.2">
      <c r="DO26" s="292"/>
      <c r="DP26" s="292"/>
    </row>
    <row r="27" spans="119:120" ht="13.2" x14ac:dyDescent="0.2"/>
    <row r="28" spans="119:120" ht="13.2" x14ac:dyDescent="0.2">
      <c r="DO28" s="292"/>
      <c r="DP28" s="292"/>
    </row>
    <row r="29" spans="119:120" ht="13.2" x14ac:dyDescent="0.2">
      <c r="DP29" s="292"/>
    </row>
    <row r="30" spans="119:120" ht="13.2" x14ac:dyDescent="0.2"/>
    <row r="31" spans="119:120" ht="13.2" x14ac:dyDescent="0.2">
      <c r="DO31" s="292"/>
      <c r="DP31" s="292"/>
    </row>
    <row r="32" spans="119:120" ht="13.2" x14ac:dyDescent="0.2"/>
    <row r="33" spans="98:120" ht="13.2" x14ac:dyDescent="0.2">
      <c r="DO33" s="292"/>
      <c r="DP33" s="292"/>
    </row>
    <row r="34" spans="98:120" ht="13.2" x14ac:dyDescent="0.2">
      <c r="DM34" s="292"/>
    </row>
    <row r="35" spans="98:120" ht="13.2" x14ac:dyDescent="0.2">
      <c r="CT35" s="292"/>
      <c r="CU35" s="292"/>
      <c r="CV35" s="292"/>
      <c r="CY35" s="292"/>
      <c r="CZ35" s="292"/>
      <c r="DA35" s="292"/>
      <c r="DD35" s="292"/>
      <c r="DE35" s="292"/>
      <c r="DF35" s="292"/>
      <c r="DI35" s="292"/>
      <c r="DJ35" s="292"/>
      <c r="DK35" s="292"/>
      <c r="DM35" s="292"/>
      <c r="DN35" s="292"/>
      <c r="DO35" s="292"/>
      <c r="DP35" s="292"/>
    </row>
    <row r="36" spans="98:120" ht="13.2" x14ac:dyDescent="0.2"/>
    <row r="37" spans="98:120" ht="13.2" x14ac:dyDescent="0.2">
      <c r="CW37" s="292"/>
      <c r="DB37" s="292"/>
      <c r="DG37" s="292"/>
      <c r="DL37" s="292"/>
      <c r="DP37" s="292"/>
    </row>
    <row r="38" spans="98:120" ht="13.2"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2"/>
      <c r="DO49" s="292"/>
      <c r="DP49" s="29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2"/>
      <c r="CS63" s="292"/>
      <c r="CX63" s="292"/>
      <c r="DC63" s="292"/>
      <c r="DH63" s="292"/>
    </row>
    <row r="64" spans="22:120" ht="13.2" x14ac:dyDescent="0.2">
      <c r="V64" s="292"/>
    </row>
    <row r="65" spans="15:120" ht="13.2"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2" x14ac:dyDescent="0.2">
      <c r="Q66" s="292"/>
      <c r="S66" s="292"/>
      <c r="U66" s="292"/>
      <c r="DM66" s="292"/>
    </row>
    <row r="67" spans="15:120" ht="13.2"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2" x14ac:dyDescent="0.2"/>
    <row r="69" spans="15:120" ht="13.2" x14ac:dyDescent="0.2"/>
    <row r="70" spans="15:120" ht="13.2" x14ac:dyDescent="0.2"/>
    <row r="71" spans="15:120" ht="13.2" x14ac:dyDescent="0.2"/>
    <row r="72" spans="15:120" ht="13.2" x14ac:dyDescent="0.2">
      <c r="DP72" s="292"/>
    </row>
    <row r="73" spans="15:120" ht="13.2" x14ac:dyDescent="0.2">
      <c r="DP73" s="29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2"/>
      <c r="CX96" s="292"/>
      <c r="DC96" s="292"/>
      <c r="DH96" s="292"/>
    </row>
    <row r="97" spans="24:120" ht="13.2" x14ac:dyDescent="0.2">
      <c r="CS97" s="292"/>
      <c r="CX97" s="292"/>
      <c r="DC97" s="292"/>
      <c r="DH97" s="292"/>
      <c r="DP97" s="293" t="s">
        <v>501</v>
      </c>
    </row>
    <row r="98" spans="24:120" ht="13.2" hidden="1" x14ac:dyDescent="0.2">
      <c r="CS98" s="292"/>
      <c r="CX98" s="292"/>
      <c r="DC98" s="292"/>
      <c r="DH98" s="292"/>
    </row>
    <row r="99" spans="24:120" ht="13.2"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2" hidden="1" x14ac:dyDescent="0.2">
      <c r="CT103" s="292"/>
      <c r="CV103" s="292"/>
      <c r="CW103" s="292"/>
      <c r="CY103" s="292"/>
      <c r="DA103" s="292"/>
      <c r="DB103" s="292"/>
      <c r="DD103" s="292"/>
      <c r="DF103" s="292"/>
      <c r="DG103" s="292"/>
      <c r="DI103" s="292"/>
      <c r="DK103" s="292"/>
      <c r="DL103" s="292"/>
      <c r="DM103" s="292"/>
      <c r="DN103" s="292"/>
      <c r="DO103" s="292"/>
      <c r="DP103" s="292"/>
    </row>
    <row r="104" spans="24:120" ht="13.2"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3F3QVK+GZ8KJnd8NXqSFkEoR9JaosqS60O2/NyuKHSdest1ZW0c2NRYy17X9rYKBXzuJUZwouCX+5RuOe9TTsg==" saltValue="swA64SKuWC5IzWDwiHAK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3" customWidth="1"/>
    <col min="117" max="16384" width="9" style="292" hidden="1"/>
  </cols>
  <sheetData>
    <row r="1" spans="2:116" ht="13.2"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2" x14ac:dyDescent="0.2"/>
    <row r="3" spans="2:116" ht="13.2" x14ac:dyDescent="0.2"/>
    <row r="4" spans="2:116" ht="13.2"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2"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2" x14ac:dyDescent="0.2"/>
    <row r="20" spans="9:116" ht="13.2" x14ac:dyDescent="0.2"/>
    <row r="21" spans="9:116" ht="13.2" x14ac:dyDescent="0.2">
      <c r="DL21" s="292"/>
    </row>
    <row r="22" spans="9:116" ht="13.2" x14ac:dyDescent="0.2">
      <c r="DI22" s="292"/>
      <c r="DJ22" s="292"/>
      <c r="DK22" s="292"/>
      <c r="DL22" s="292"/>
    </row>
    <row r="23" spans="9:116" ht="13.2" x14ac:dyDescent="0.2">
      <c r="CY23" s="292"/>
      <c r="CZ23" s="292"/>
      <c r="DA23" s="292"/>
      <c r="DB23" s="292"/>
      <c r="DC23" s="292"/>
      <c r="DD23" s="292"/>
      <c r="DE23" s="292"/>
      <c r="DF23" s="292"/>
      <c r="DG23" s="292"/>
      <c r="DH23" s="292"/>
      <c r="DI23" s="292"/>
      <c r="DJ23" s="292"/>
      <c r="DK23" s="292"/>
      <c r="DL23" s="29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2"/>
      <c r="DA35" s="292"/>
      <c r="DB35" s="292"/>
      <c r="DC35" s="292"/>
      <c r="DD35" s="292"/>
      <c r="DE35" s="292"/>
      <c r="DF35" s="292"/>
      <c r="DG35" s="292"/>
      <c r="DH35" s="292"/>
      <c r="DI35" s="292"/>
      <c r="DJ35" s="292"/>
      <c r="DK35" s="292"/>
      <c r="DL35" s="292"/>
    </row>
    <row r="36" spans="15:116" ht="13.2" x14ac:dyDescent="0.2"/>
    <row r="37" spans="15:116" ht="13.2" x14ac:dyDescent="0.2">
      <c r="DL37" s="292"/>
    </row>
    <row r="38" spans="15:116" ht="13.2" x14ac:dyDescent="0.2">
      <c r="DI38" s="292"/>
      <c r="DJ38" s="292"/>
      <c r="DK38" s="292"/>
      <c r="DL38" s="292"/>
    </row>
    <row r="39" spans="15:116" ht="13.2" x14ac:dyDescent="0.2"/>
    <row r="40" spans="15:116" ht="13.2" x14ac:dyDescent="0.2"/>
    <row r="41" spans="15:116" ht="13.2" x14ac:dyDescent="0.2"/>
    <row r="42" spans="15:116" ht="13.2" x14ac:dyDescent="0.2"/>
    <row r="43" spans="15:116" ht="13.2"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2" x14ac:dyDescent="0.2">
      <c r="DL44" s="292"/>
    </row>
    <row r="45" spans="15:116" ht="13.2" x14ac:dyDescent="0.2"/>
    <row r="46" spans="15:116" ht="13.2" x14ac:dyDescent="0.2">
      <c r="DA46" s="292"/>
      <c r="DB46" s="292"/>
      <c r="DC46" s="292"/>
      <c r="DD46" s="292"/>
      <c r="DE46" s="292"/>
      <c r="DF46" s="292"/>
      <c r="DG46" s="292"/>
      <c r="DH46" s="292"/>
      <c r="DI46" s="292"/>
      <c r="DJ46" s="292"/>
      <c r="DK46" s="292"/>
      <c r="DL46" s="292"/>
    </row>
    <row r="47" spans="15:116" ht="13.2" x14ac:dyDescent="0.2"/>
    <row r="48" spans="15:116" ht="13.2" x14ac:dyDescent="0.2"/>
    <row r="49" spans="104:116" ht="13.2" x14ac:dyDescent="0.2"/>
    <row r="50" spans="104:116" ht="13.2" x14ac:dyDescent="0.2">
      <c r="CZ50" s="292"/>
      <c r="DA50" s="292"/>
      <c r="DB50" s="292"/>
      <c r="DC50" s="292"/>
      <c r="DD50" s="292"/>
      <c r="DE50" s="292"/>
      <c r="DF50" s="292"/>
      <c r="DG50" s="292"/>
      <c r="DH50" s="292"/>
      <c r="DI50" s="292"/>
      <c r="DJ50" s="292"/>
      <c r="DK50" s="292"/>
      <c r="DL50" s="292"/>
    </row>
    <row r="51" spans="104:116" ht="13.2" x14ac:dyDescent="0.2"/>
    <row r="52" spans="104:116" ht="13.2" x14ac:dyDescent="0.2"/>
    <row r="53" spans="104:116" ht="13.2" x14ac:dyDescent="0.2">
      <c r="DL53" s="29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2"/>
      <c r="DD67" s="292"/>
      <c r="DE67" s="292"/>
      <c r="DF67" s="292"/>
      <c r="DG67" s="292"/>
      <c r="DH67" s="292"/>
      <c r="DI67" s="292"/>
      <c r="DJ67" s="292"/>
      <c r="DK67" s="292"/>
      <c r="DL67" s="29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Jbj8FNX1Y54HTXx18g/rqGYk7PGBYvEaoqmdvi9JlTXssW4rNbZ126zSEvc+pqyOqlFcicoep8isqiPaGFpEQ==" saltValue="c6dlQt6aNYz/GV6EONqfW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94" customWidth="1"/>
    <col min="37" max="44" width="17" style="294" customWidth="1"/>
    <col min="45" max="45" width="6.109375" style="301" customWidth="1"/>
    <col min="46" max="46" width="3" style="299" customWidth="1"/>
    <col min="47" max="47" width="19.109375" style="294" hidden="1" customWidth="1"/>
    <col min="48" max="52" width="12.6640625" style="294" hidden="1" customWidth="1"/>
    <col min="53" max="16384" width="8.6640625" style="294" hidden="1"/>
  </cols>
  <sheetData>
    <row r="1" spans="1:46" ht="13.2" x14ac:dyDescent="0.2">
      <c r="AS1" s="295"/>
      <c r="AT1" s="295"/>
    </row>
    <row r="2" spans="1:46" ht="13.2" x14ac:dyDescent="0.2">
      <c r="AS2" s="295"/>
      <c r="AT2" s="295"/>
    </row>
    <row r="3" spans="1:46" ht="13.2" x14ac:dyDescent="0.2">
      <c r="AS3" s="295"/>
      <c r="AT3" s="295"/>
    </row>
    <row r="4" spans="1:46" ht="13.2" x14ac:dyDescent="0.2">
      <c r="AS4" s="295"/>
      <c r="AT4" s="295"/>
    </row>
    <row r="5" spans="1:46" ht="16.2" x14ac:dyDescent="0.2">
      <c r="A5" s="296" t="s">
        <v>502</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2"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503</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0" t="s">
        <v>504</v>
      </c>
      <c r="AP7" s="305"/>
      <c r="AQ7" s="306" t="s">
        <v>505</v>
      </c>
      <c r="AR7" s="307"/>
    </row>
    <row r="8" spans="1:46" ht="13.2"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1"/>
      <c r="AP8" s="311" t="s">
        <v>506</v>
      </c>
      <c r="AQ8" s="312" t="s">
        <v>507</v>
      </c>
      <c r="AR8" s="313" t="s">
        <v>508</v>
      </c>
    </row>
    <row r="9" spans="1:46" ht="13.2"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1" t="s">
        <v>509</v>
      </c>
      <c r="AL9" s="1222"/>
      <c r="AM9" s="1222"/>
      <c r="AN9" s="1223"/>
      <c r="AO9" s="314">
        <v>477077</v>
      </c>
      <c r="AP9" s="314">
        <v>432919</v>
      </c>
      <c r="AQ9" s="315">
        <v>224098</v>
      </c>
      <c r="AR9" s="316">
        <v>93.2</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1" t="s">
        <v>510</v>
      </c>
      <c r="AL10" s="1222"/>
      <c r="AM10" s="1222"/>
      <c r="AN10" s="1223"/>
      <c r="AO10" s="317">
        <v>4198</v>
      </c>
      <c r="AP10" s="317">
        <v>3809</v>
      </c>
      <c r="AQ10" s="318">
        <v>32087</v>
      </c>
      <c r="AR10" s="319">
        <v>-88.1</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1" t="s">
        <v>511</v>
      </c>
      <c r="AL11" s="1222"/>
      <c r="AM11" s="1222"/>
      <c r="AN11" s="1223"/>
      <c r="AO11" s="317" t="s">
        <v>512</v>
      </c>
      <c r="AP11" s="317" t="s">
        <v>512</v>
      </c>
      <c r="AQ11" s="318">
        <v>3587</v>
      </c>
      <c r="AR11" s="319" t="s">
        <v>512</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1" t="s">
        <v>513</v>
      </c>
      <c r="AL12" s="1222"/>
      <c r="AM12" s="1222"/>
      <c r="AN12" s="1223"/>
      <c r="AO12" s="317" t="s">
        <v>512</v>
      </c>
      <c r="AP12" s="317" t="s">
        <v>512</v>
      </c>
      <c r="AQ12" s="318" t="s">
        <v>512</v>
      </c>
      <c r="AR12" s="319" t="s">
        <v>512</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1" t="s">
        <v>514</v>
      </c>
      <c r="AL13" s="1222"/>
      <c r="AM13" s="1222"/>
      <c r="AN13" s="1223"/>
      <c r="AO13" s="317">
        <v>15347</v>
      </c>
      <c r="AP13" s="317">
        <v>13926</v>
      </c>
      <c r="AQ13" s="318">
        <v>11579</v>
      </c>
      <c r="AR13" s="319">
        <v>20.3</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1" t="s">
        <v>515</v>
      </c>
      <c r="AL14" s="1222"/>
      <c r="AM14" s="1222"/>
      <c r="AN14" s="1223"/>
      <c r="AO14" s="317">
        <v>31763</v>
      </c>
      <c r="AP14" s="317">
        <v>28823</v>
      </c>
      <c r="AQ14" s="318">
        <v>4496</v>
      </c>
      <c r="AR14" s="319">
        <v>541.1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4" t="s">
        <v>516</v>
      </c>
      <c r="AL15" s="1225"/>
      <c r="AM15" s="1225"/>
      <c r="AN15" s="1226"/>
      <c r="AO15" s="317">
        <v>-32480</v>
      </c>
      <c r="AP15" s="317">
        <v>-29474</v>
      </c>
      <c r="AQ15" s="318">
        <v>-17592</v>
      </c>
      <c r="AR15" s="319">
        <v>67.5</v>
      </c>
    </row>
    <row r="16" spans="1:46" ht="13.2"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4" t="s">
        <v>187</v>
      </c>
      <c r="AL16" s="1225"/>
      <c r="AM16" s="1225"/>
      <c r="AN16" s="1226"/>
      <c r="AO16" s="317">
        <v>495905</v>
      </c>
      <c r="AP16" s="317">
        <v>450005</v>
      </c>
      <c r="AQ16" s="318">
        <v>258255</v>
      </c>
      <c r="AR16" s="319">
        <v>74.2</v>
      </c>
    </row>
    <row r="17" spans="1:46" ht="13.2"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2"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2"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517</v>
      </c>
      <c r="AL19" s="295"/>
      <c r="AM19" s="295"/>
      <c r="AN19" s="295"/>
      <c r="AO19" s="295"/>
      <c r="AP19" s="295"/>
      <c r="AQ19" s="295"/>
      <c r="AR19" s="295"/>
    </row>
    <row r="20" spans="1:46" ht="13.2"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518</v>
      </c>
      <c r="AP20" s="326" t="s">
        <v>519</v>
      </c>
      <c r="AQ20" s="327" t="s">
        <v>520</v>
      </c>
      <c r="AR20" s="328"/>
    </row>
    <row r="21" spans="1:46" s="334" customFormat="1" ht="13.2"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7" t="s">
        <v>521</v>
      </c>
      <c r="AL21" s="1228"/>
      <c r="AM21" s="1228"/>
      <c r="AN21" s="1229"/>
      <c r="AO21" s="330">
        <v>55.35</v>
      </c>
      <c r="AP21" s="331">
        <v>22.75</v>
      </c>
      <c r="AQ21" s="332">
        <v>32.6</v>
      </c>
      <c r="AR21" s="300"/>
      <c r="AS21" s="333"/>
      <c r="AT21" s="329"/>
    </row>
    <row r="22" spans="1:46" s="334" customFormat="1" ht="13.2"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7" t="s">
        <v>522</v>
      </c>
      <c r="AL22" s="1228"/>
      <c r="AM22" s="1228"/>
      <c r="AN22" s="1229"/>
      <c r="AO22" s="335">
        <v>93</v>
      </c>
      <c r="AP22" s="336">
        <v>95.6</v>
      </c>
      <c r="AQ22" s="337">
        <v>-2.6</v>
      </c>
      <c r="AR22" s="321"/>
      <c r="AS22" s="333"/>
      <c r="AT22" s="329"/>
    </row>
    <row r="23" spans="1:46" s="334" customFormat="1" ht="13.2"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2"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2"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2" x14ac:dyDescent="0.2">
      <c r="A26" s="300" t="s">
        <v>523</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2" x14ac:dyDescent="0.2">
      <c r="A27" s="342"/>
      <c r="AO27" s="295"/>
      <c r="AP27" s="295"/>
      <c r="AQ27" s="295"/>
      <c r="AR27" s="295"/>
      <c r="AS27" s="295"/>
      <c r="AT27" s="295"/>
    </row>
    <row r="28" spans="1:46" ht="16.2" x14ac:dyDescent="0.2">
      <c r="A28" s="296" t="s">
        <v>524</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2"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525</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0" t="s">
        <v>504</v>
      </c>
      <c r="AP30" s="305"/>
      <c r="AQ30" s="306" t="s">
        <v>505</v>
      </c>
      <c r="AR30" s="307"/>
    </row>
    <row r="31" spans="1:46" ht="13.2"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1"/>
      <c r="AP31" s="311" t="s">
        <v>506</v>
      </c>
      <c r="AQ31" s="312" t="s">
        <v>507</v>
      </c>
      <c r="AR31" s="313" t="s">
        <v>508</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0" t="s">
        <v>526</v>
      </c>
      <c r="AL32" s="1211"/>
      <c r="AM32" s="1211"/>
      <c r="AN32" s="1212"/>
      <c r="AO32" s="345">
        <v>227947</v>
      </c>
      <c r="AP32" s="345">
        <v>206848</v>
      </c>
      <c r="AQ32" s="346">
        <v>146295</v>
      </c>
      <c r="AR32" s="347">
        <v>41.4</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0" t="s">
        <v>527</v>
      </c>
      <c r="AL33" s="1211"/>
      <c r="AM33" s="1211"/>
      <c r="AN33" s="1212"/>
      <c r="AO33" s="345" t="s">
        <v>512</v>
      </c>
      <c r="AP33" s="345" t="s">
        <v>512</v>
      </c>
      <c r="AQ33" s="346" t="s">
        <v>512</v>
      </c>
      <c r="AR33" s="347" t="s">
        <v>512</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0" t="s">
        <v>528</v>
      </c>
      <c r="AL34" s="1211"/>
      <c r="AM34" s="1211"/>
      <c r="AN34" s="1212"/>
      <c r="AO34" s="345" t="s">
        <v>512</v>
      </c>
      <c r="AP34" s="345" t="s">
        <v>512</v>
      </c>
      <c r="AQ34" s="346">
        <v>4</v>
      </c>
      <c r="AR34" s="347" t="s">
        <v>512</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0" t="s">
        <v>529</v>
      </c>
      <c r="AL35" s="1211"/>
      <c r="AM35" s="1211"/>
      <c r="AN35" s="1212"/>
      <c r="AO35" s="345">
        <v>47741</v>
      </c>
      <c r="AP35" s="345">
        <v>43322</v>
      </c>
      <c r="AQ35" s="346">
        <v>31593</v>
      </c>
      <c r="AR35" s="347">
        <v>37.1</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0" t="s">
        <v>530</v>
      </c>
      <c r="AL36" s="1211"/>
      <c r="AM36" s="1211"/>
      <c r="AN36" s="1212"/>
      <c r="AO36" s="345">
        <v>108</v>
      </c>
      <c r="AP36" s="345">
        <v>98</v>
      </c>
      <c r="AQ36" s="346">
        <v>3914</v>
      </c>
      <c r="AR36" s="347">
        <v>-97.5</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0" t="s">
        <v>531</v>
      </c>
      <c r="AL37" s="1211"/>
      <c r="AM37" s="1211"/>
      <c r="AN37" s="1212"/>
      <c r="AO37" s="345">
        <v>3038</v>
      </c>
      <c r="AP37" s="345">
        <v>2757</v>
      </c>
      <c r="AQ37" s="346">
        <v>1348</v>
      </c>
      <c r="AR37" s="347">
        <v>104.5</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07" t="s">
        <v>532</v>
      </c>
      <c r="AL38" s="1208"/>
      <c r="AM38" s="1208"/>
      <c r="AN38" s="1209"/>
      <c r="AO38" s="348" t="s">
        <v>512</v>
      </c>
      <c r="AP38" s="348" t="s">
        <v>512</v>
      </c>
      <c r="AQ38" s="349">
        <v>27</v>
      </c>
      <c r="AR38" s="337" t="s">
        <v>512</v>
      </c>
      <c r="AS38" s="344"/>
    </row>
    <row r="39" spans="1:46" ht="13.2"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07" t="s">
        <v>533</v>
      </c>
      <c r="AL39" s="1208"/>
      <c r="AM39" s="1208"/>
      <c r="AN39" s="1209"/>
      <c r="AO39" s="345" t="s">
        <v>512</v>
      </c>
      <c r="AP39" s="345" t="s">
        <v>512</v>
      </c>
      <c r="AQ39" s="346">
        <v>-7201</v>
      </c>
      <c r="AR39" s="347" t="s">
        <v>512</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0" t="s">
        <v>534</v>
      </c>
      <c r="AL40" s="1211"/>
      <c r="AM40" s="1211"/>
      <c r="AN40" s="1212"/>
      <c r="AO40" s="345">
        <v>-196109</v>
      </c>
      <c r="AP40" s="345">
        <v>-177957</v>
      </c>
      <c r="AQ40" s="346">
        <v>-128709</v>
      </c>
      <c r="AR40" s="347">
        <v>38.299999999999997</v>
      </c>
      <c r="AS40" s="344"/>
    </row>
    <row r="41" spans="1:46" ht="13.2"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3" t="s">
        <v>299</v>
      </c>
      <c r="AL41" s="1214"/>
      <c r="AM41" s="1214"/>
      <c r="AN41" s="1215"/>
      <c r="AO41" s="345">
        <v>82725</v>
      </c>
      <c r="AP41" s="345">
        <v>75068</v>
      </c>
      <c r="AQ41" s="346">
        <v>47272</v>
      </c>
      <c r="AR41" s="347">
        <v>58.8</v>
      </c>
      <c r="AS41" s="344"/>
    </row>
    <row r="42" spans="1:46" ht="13.2"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535</v>
      </c>
      <c r="AL42" s="295"/>
      <c r="AM42" s="295"/>
      <c r="AN42" s="295"/>
      <c r="AO42" s="295"/>
      <c r="AP42" s="295"/>
      <c r="AQ42" s="321"/>
      <c r="AR42" s="321"/>
      <c r="AS42" s="344"/>
    </row>
    <row r="43" spans="1:46" ht="13.2"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2"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2"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2"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536</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2"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537</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16" t="s">
        <v>504</v>
      </c>
      <c r="AN49" s="1218" t="s">
        <v>538</v>
      </c>
      <c r="AO49" s="1219"/>
      <c r="AP49" s="1219"/>
      <c r="AQ49" s="1219"/>
      <c r="AR49" s="1220"/>
    </row>
    <row r="50" spans="1:44" ht="13.2"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17"/>
      <c r="AN50" s="361" t="s">
        <v>539</v>
      </c>
      <c r="AO50" s="362" t="s">
        <v>540</v>
      </c>
      <c r="AP50" s="363" t="s">
        <v>541</v>
      </c>
      <c r="AQ50" s="364" t="s">
        <v>542</v>
      </c>
      <c r="AR50" s="365" t="s">
        <v>543</v>
      </c>
    </row>
    <row r="51" spans="1:44" ht="13.2"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544</v>
      </c>
      <c r="AL51" s="358"/>
      <c r="AM51" s="366">
        <v>525691</v>
      </c>
      <c r="AN51" s="367">
        <v>434815</v>
      </c>
      <c r="AO51" s="368">
        <v>-9.6999999999999993</v>
      </c>
      <c r="AP51" s="369">
        <v>291945</v>
      </c>
      <c r="AQ51" s="370">
        <v>4.0999999999999996</v>
      </c>
      <c r="AR51" s="371">
        <v>-13.8</v>
      </c>
    </row>
    <row r="52" spans="1:44" ht="13.2"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545</v>
      </c>
      <c r="AM52" s="374">
        <v>306035</v>
      </c>
      <c r="AN52" s="375">
        <v>253131</v>
      </c>
      <c r="AO52" s="376">
        <v>-34.4</v>
      </c>
      <c r="AP52" s="377">
        <v>127651</v>
      </c>
      <c r="AQ52" s="378">
        <v>0.3</v>
      </c>
      <c r="AR52" s="379">
        <v>-34.700000000000003</v>
      </c>
    </row>
    <row r="53" spans="1:44" ht="13.2"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546</v>
      </c>
      <c r="AL53" s="358"/>
      <c r="AM53" s="366">
        <v>720096</v>
      </c>
      <c r="AN53" s="367">
        <v>609734</v>
      </c>
      <c r="AO53" s="368">
        <v>40.200000000000003</v>
      </c>
      <c r="AP53" s="369">
        <v>291173</v>
      </c>
      <c r="AQ53" s="370">
        <v>-0.3</v>
      </c>
      <c r="AR53" s="371">
        <v>40.5</v>
      </c>
    </row>
    <row r="54" spans="1:44" ht="13.2"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545</v>
      </c>
      <c r="AM54" s="374">
        <v>497054</v>
      </c>
      <c r="AN54" s="375">
        <v>420876</v>
      </c>
      <c r="AO54" s="376">
        <v>66.3</v>
      </c>
      <c r="AP54" s="377">
        <v>119071</v>
      </c>
      <c r="AQ54" s="378">
        <v>-6.7</v>
      </c>
      <c r="AR54" s="379">
        <v>73</v>
      </c>
    </row>
    <row r="55" spans="1:44" ht="13.2"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547</v>
      </c>
      <c r="AL55" s="358"/>
      <c r="AM55" s="366">
        <v>796007</v>
      </c>
      <c r="AN55" s="367">
        <v>690379</v>
      </c>
      <c r="AO55" s="368">
        <v>13.2</v>
      </c>
      <c r="AP55" s="369">
        <v>271581</v>
      </c>
      <c r="AQ55" s="370">
        <v>-6.7</v>
      </c>
      <c r="AR55" s="371">
        <v>19.899999999999999</v>
      </c>
    </row>
    <row r="56" spans="1:44" ht="13.2"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545</v>
      </c>
      <c r="AM56" s="374">
        <v>557314</v>
      </c>
      <c r="AN56" s="375">
        <v>483360</v>
      </c>
      <c r="AO56" s="376">
        <v>14.8</v>
      </c>
      <c r="AP56" s="377">
        <v>117844</v>
      </c>
      <c r="AQ56" s="378">
        <v>-1</v>
      </c>
      <c r="AR56" s="379">
        <v>15.8</v>
      </c>
    </row>
    <row r="57" spans="1:44" ht="13.2"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548</v>
      </c>
      <c r="AL57" s="358"/>
      <c r="AM57" s="366">
        <v>601301</v>
      </c>
      <c r="AN57" s="367">
        <v>534490</v>
      </c>
      <c r="AO57" s="368">
        <v>-22.6</v>
      </c>
      <c r="AP57" s="369">
        <v>268375</v>
      </c>
      <c r="AQ57" s="370">
        <v>-1.2</v>
      </c>
      <c r="AR57" s="371">
        <v>-21.4</v>
      </c>
    </row>
    <row r="58" spans="1:44" ht="13.2"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545</v>
      </c>
      <c r="AM58" s="374">
        <v>338154</v>
      </c>
      <c r="AN58" s="375">
        <v>300581</v>
      </c>
      <c r="AO58" s="376">
        <v>-37.799999999999997</v>
      </c>
      <c r="AP58" s="377">
        <v>119602</v>
      </c>
      <c r="AQ58" s="378">
        <v>1.5</v>
      </c>
      <c r="AR58" s="379">
        <v>-39.299999999999997</v>
      </c>
    </row>
    <row r="59" spans="1:44" ht="13.2"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549</v>
      </c>
      <c r="AL59" s="358"/>
      <c r="AM59" s="366">
        <v>919548</v>
      </c>
      <c r="AN59" s="367">
        <v>834436</v>
      </c>
      <c r="AO59" s="368">
        <v>56.1</v>
      </c>
      <c r="AP59" s="369">
        <v>301035</v>
      </c>
      <c r="AQ59" s="370">
        <v>12.2</v>
      </c>
      <c r="AR59" s="371">
        <v>43.9</v>
      </c>
    </row>
    <row r="60" spans="1:44" ht="13.2"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545</v>
      </c>
      <c r="AM60" s="374">
        <v>692841</v>
      </c>
      <c r="AN60" s="375">
        <v>628712</v>
      </c>
      <c r="AO60" s="376">
        <v>109.2</v>
      </c>
      <c r="AP60" s="377">
        <v>154376</v>
      </c>
      <c r="AQ60" s="378">
        <v>29.1</v>
      </c>
      <c r="AR60" s="379">
        <v>80.099999999999994</v>
      </c>
    </row>
    <row r="61" spans="1:44" ht="13.2"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550</v>
      </c>
      <c r="AL61" s="380"/>
      <c r="AM61" s="381">
        <v>712529</v>
      </c>
      <c r="AN61" s="382">
        <v>620771</v>
      </c>
      <c r="AO61" s="383">
        <v>15.4</v>
      </c>
      <c r="AP61" s="384">
        <v>284822</v>
      </c>
      <c r="AQ61" s="385">
        <v>1.6</v>
      </c>
      <c r="AR61" s="371">
        <v>13.8</v>
      </c>
    </row>
    <row r="62" spans="1:44" ht="13.2"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545</v>
      </c>
      <c r="AM62" s="374">
        <v>478280</v>
      </c>
      <c r="AN62" s="375">
        <v>417332</v>
      </c>
      <c r="AO62" s="376">
        <v>23.6</v>
      </c>
      <c r="AP62" s="377">
        <v>127709</v>
      </c>
      <c r="AQ62" s="378">
        <v>4.5999999999999996</v>
      </c>
      <c r="AR62" s="379">
        <v>19</v>
      </c>
    </row>
    <row r="63" spans="1:44" ht="13.2"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2"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2"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2"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2" hidden="1" x14ac:dyDescent="0.2">
      <c r="AK70" s="295"/>
      <c r="AL70" s="295"/>
      <c r="AM70" s="295"/>
      <c r="AN70" s="295"/>
      <c r="AO70" s="295"/>
      <c r="AP70" s="295"/>
      <c r="AQ70" s="295"/>
      <c r="AR70" s="295"/>
    </row>
    <row r="71" spans="1:46" ht="13.2" hidden="1" x14ac:dyDescent="0.2">
      <c r="AK71" s="295"/>
      <c r="AL71" s="295"/>
      <c r="AM71" s="295"/>
      <c r="AN71" s="295"/>
      <c r="AO71" s="295"/>
      <c r="AP71" s="295"/>
      <c r="AQ71" s="295"/>
      <c r="AR71" s="295"/>
    </row>
    <row r="72" spans="1:46" ht="13.2" hidden="1" x14ac:dyDescent="0.2">
      <c r="AK72" s="295"/>
      <c r="AL72" s="295"/>
      <c r="AM72" s="295"/>
      <c r="AN72" s="295"/>
      <c r="AO72" s="295"/>
      <c r="AP72" s="295"/>
      <c r="AQ72" s="295"/>
      <c r="AR72" s="295"/>
    </row>
    <row r="73" spans="1:46" ht="13.2" hidden="1" x14ac:dyDescent="0.2">
      <c r="AK73" s="295"/>
      <c r="AL73" s="295"/>
      <c r="AM73" s="295"/>
      <c r="AN73" s="295"/>
      <c r="AO73" s="295"/>
      <c r="AP73" s="295"/>
      <c r="AQ73" s="295"/>
      <c r="AR73" s="295"/>
    </row>
  </sheetData>
  <sheetProtection algorithmName="SHA-512" hashValue="3yZ91HaABZ8K88mNB0RA8euKctn3SowGTnfwdcpMRc9RmgfpCyXm9AxxWsYabDk+pAtUrQyMpItTpDUNFey5lQ==" saltValue="pDQxKLpIT2YoFKwUgiEA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2" x14ac:dyDescent="0.2">
      <c r="B2" s="292"/>
      <c r="DG2" s="292"/>
    </row>
    <row r="3" spans="2:125" ht="13.2"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2" x14ac:dyDescent="0.2"/>
    <row r="5" spans="2:125" ht="13.2" x14ac:dyDescent="0.2"/>
    <row r="6" spans="2:125" ht="13.2" x14ac:dyDescent="0.2"/>
    <row r="7" spans="2:125" ht="13.2" x14ac:dyDescent="0.2"/>
    <row r="8" spans="2:125" ht="13.2" x14ac:dyDescent="0.2"/>
    <row r="9" spans="2:125" ht="13.2" x14ac:dyDescent="0.2">
      <c r="DU9" s="29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2"/>
    </row>
    <row r="18" spans="125:125" ht="13.2" x14ac:dyDescent="0.2"/>
    <row r="19" spans="125:125" ht="13.2" x14ac:dyDescent="0.2"/>
    <row r="20" spans="125:125" ht="13.2" x14ac:dyDescent="0.2">
      <c r="DU20" s="292"/>
    </row>
    <row r="21" spans="125:125" ht="13.2" x14ac:dyDescent="0.2">
      <c r="DU21" s="29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2"/>
    </row>
    <row r="29" spans="125:125" ht="13.2" x14ac:dyDescent="0.2"/>
    <row r="30" spans="125:125" ht="13.2" x14ac:dyDescent="0.2"/>
    <row r="31" spans="125:125" ht="13.2" x14ac:dyDescent="0.2"/>
    <row r="32" spans="125:125" ht="13.2" x14ac:dyDescent="0.2"/>
    <row r="33" spans="2:125" ht="13.2" x14ac:dyDescent="0.2">
      <c r="B33" s="292"/>
      <c r="G33" s="292"/>
      <c r="I33" s="292"/>
    </row>
    <row r="34" spans="2:125" ht="13.2" x14ac:dyDescent="0.2">
      <c r="C34" s="292"/>
      <c r="P34" s="292"/>
      <c r="DE34" s="292"/>
      <c r="DH34" s="292"/>
    </row>
    <row r="35" spans="2:125" ht="13.2" x14ac:dyDescent="0.2">
      <c r="D35" s="292"/>
      <c r="E35" s="292"/>
      <c r="DG35" s="292"/>
      <c r="DJ35" s="292"/>
      <c r="DP35" s="292"/>
      <c r="DQ35" s="292"/>
      <c r="DR35" s="292"/>
      <c r="DS35" s="292"/>
      <c r="DT35" s="292"/>
      <c r="DU35" s="292"/>
    </row>
    <row r="36" spans="2:125" ht="13.2"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2" x14ac:dyDescent="0.2">
      <c r="DU37" s="292"/>
    </row>
    <row r="38" spans="2:125" ht="13.2" x14ac:dyDescent="0.2">
      <c r="DT38" s="292"/>
      <c r="DU38" s="292"/>
    </row>
    <row r="39" spans="2:125" ht="13.2" x14ac:dyDescent="0.2"/>
    <row r="40" spans="2:125" ht="13.2" x14ac:dyDescent="0.2">
      <c r="DH40" s="292"/>
    </row>
    <row r="41" spans="2:125" ht="13.2" x14ac:dyDescent="0.2">
      <c r="DE41" s="292"/>
    </row>
    <row r="42" spans="2:125" ht="13.2" x14ac:dyDescent="0.2">
      <c r="DG42" s="292"/>
      <c r="DJ42" s="292"/>
    </row>
    <row r="43" spans="2:125" ht="13.2"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2" x14ac:dyDescent="0.2">
      <c r="DU44" s="292"/>
    </row>
    <row r="45" spans="2:125" ht="13.2" x14ac:dyDescent="0.2"/>
    <row r="46" spans="2:125" ht="13.2" x14ac:dyDescent="0.2"/>
    <row r="47" spans="2:125" ht="13.2" x14ac:dyDescent="0.2"/>
    <row r="48" spans="2:125" ht="13.2" x14ac:dyDescent="0.2">
      <c r="DT48" s="292"/>
      <c r="DU48" s="292"/>
    </row>
    <row r="49" spans="120:125" ht="13.2" x14ac:dyDescent="0.2">
      <c r="DU49" s="292"/>
    </row>
    <row r="50" spans="120:125" ht="13.2" x14ac:dyDescent="0.2">
      <c r="DU50" s="292"/>
    </row>
    <row r="51" spans="120:125" ht="13.2" x14ac:dyDescent="0.2">
      <c r="DP51" s="292"/>
      <c r="DQ51" s="292"/>
      <c r="DR51" s="292"/>
      <c r="DS51" s="292"/>
      <c r="DT51" s="292"/>
      <c r="DU51" s="292"/>
    </row>
    <row r="52" spans="120:125" ht="13.2" x14ac:dyDescent="0.2"/>
    <row r="53" spans="120:125" ht="13.2" x14ac:dyDescent="0.2"/>
    <row r="54" spans="120:125" ht="13.2" x14ac:dyDescent="0.2">
      <c r="DU54" s="292"/>
    </row>
    <row r="55" spans="120:125" ht="13.2" x14ac:dyDescent="0.2"/>
    <row r="56" spans="120:125" ht="13.2" x14ac:dyDescent="0.2"/>
    <row r="57" spans="120:125" ht="13.2" x14ac:dyDescent="0.2"/>
    <row r="58" spans="120:125" ht="13.2" x14ac:dyDescent="0.2">
      <c r="DU58" s="292"/>
    </row>
    <row r="59" spans="120:125" ht="13.2" x14ac:dyDescent="0.2"/>
    <row r="60" spans="120:125" ht="13.2" x14ac:dyDescent="0.2"/>
    <row r="61" spans="120:125" ht="13.2" x14ac:dyDescent="0.2"/>
    <row r="62" spans="120:125" ht="13.2" x14ac:dyDescent="0.2"/>
    <row r="63" spans="120:125" ht="13.2" x14ac:dyDescent="0.2">
      <c r="DU63" s="292"/>
    </row>
    <row r="64" spans="120:125" ht="13.2" x14ac:dyDescent="0.2">
      <c r="DT64" s="292"/>
      <c r="DU64" s="292"/>
    </row>
    <row r="65" spans="123:125" ht="13.2" x14ac:dyDescent="0.2"/>
    <row r="66" spans="123:125" ht="13.2" x14ac:dyDescent="0.2"/>
    <row r="67" spans="123:125" ht="13.2" x14ac:dyDescent="0.2"/>
    <row r="68" spans="123:125" ht="13.2" x14ac:dyDescent="0.2"/>
    <row r="69" spans="123:125" ht="13.2" x14ac:dyDescent="0.2">
      <c r="DS69" s="292"/>
      <c r="DT69" s="292"/>
      <c r="DU69" s="29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2"/>
    </row>
    <row r="83" spans="116:125" ht="13.2" x14ac:dyDescent="0.2">
      <c r="DM83" s="292"/>
      <c r="DN83" s="292"/>
      <c r="DO83" s="292"/>
      <c r="DP83" s="292"/>
      <c r="DQ83" s="292"/>
      <c r="DR83" s="292"/>
      <c r="DS83" s="292"/>
      <c r="DT83" s="292"/>
      <c r="DU83" s="292"/>
    </row>
    <row r="84" spans="116:125" ht="13.2" x14ac:dyDescent="0.2"/>
    <row r="85" spans="116:125" ht="13.2" x14ac:dyDescent="0.2"/>
    <row r="86" spans="116:125" ht="13.2" x14ac:dyDescent="0.2"/>
    <row r="87" spans="116:125" ht="13.2" x14ac:dyDescent="0.2"/>
    <row r="88" spans="116:125" ht="13.2" x14ac:dyDescent="0.2">
      <c r="DU88" s="29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552</v>
      </c>
    </row>
    <row r="121" spans="125:125" ht="13.5" hidden="1" customHeight="1" x14ac:dyDescent="0.2">
      <c r="DU121" s="292"/>
    </row>
  </sheetData>
  <sheetProtection algorithmName="SHA-512" hashValue="YWXsg9L0CrfXuXEhWzAT9mTJz8IQDvrQMjKNUJZUiJnaQcVx3WBQB7UEUdss+gT3nT5AP52Td+hNq9j3YsWyWA==" saltValue="1GAHqFBGzk2M36nZR57Ug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5" zoomScaleNormal="85" zoomScaleSheetLayoutView="55" workbookViewId="0"/>
  </sheetViews>
  <sheetFormatPr defaultColWidth="0" defaultRowHeight="13.5" customHeight="1" zeroHeight="1" x14ac:dyDescent="0.2"/>
  <cols>
    <col min="1" max="125" width="2.441406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2" x14ac:dyDescent="0.2">
      <c r="B2" s="292"/>
      <c r="T2" s="292"/>
    </row>
    <row r="3" spans="1:125" ht="13.2"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2"/>
      <c r="G33" s="292"/>
      <c r="I33" s="292"/>
    </row>
    <row r="34" spans="2:125" ht="13.2" x14ac:dyDescent="0.2">
      <c r="C34" s="292"/>
      <c r="P34" s="292"/>
      <c r="R34" s="292"/>
      <c r="U34" s="292"/>
    </row>
    <row r="35" spans="2:125" ht="13.2"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2" x14ac:dyDescent="0.2">
      <c r="F36" s="292"/>
      <c r="H36" s="292"/>
      <c r="J36" s="292"/>
      <c r="K36" s="292"/>
      <c r="L36" s="292"/>
      <c r="M36" s="292"/>
      <c r="N36" s="292"/>
      <c r="O36" s="292"/>
      <c r="Q36" s="292"/>
      <c r="S36" s="292"/>
      <c r="V36" s="292"/>
    </row>
    <row r="37" spans="2:125" ht="13.2" x14ac:dyDescent="0.2"/>
    <row r="38" spans="2:125" ht="13.2" x14ac:dyDescent="0.2"/>
    <row r="39" spans="2:125" ht="13.2" x14ac:dyDescent="0.2"/>
    <row r="40" spans="2:125" ht="13.2" x14ac:dyDescent="0.2">
      <c r="U40" s="292"/>
    </row>
    <row r="41" spans="2:125" ht="13.2" x14ac:dyDescent="0.2">
      <c r="R41" s="292"/>
    </row>
    <row r="42" spans="2:125" ht="13.2"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2" x14ac:dyDescent="0.2">
      <c r="Q43" s="292"/>
      <c r="S43" s="292"/>
      <c r="V43" s="29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553</v>
      </c>
    </row>
  </sheetData>
  <sheetProtection algorithmName="SHA-512" hashValue="qz8HKj5rHws5QmpEC1qMniaxWdrchQSyOl/DNKBV8/NmtXU73pouSJojc8n4lHUb3nXfoWQ0cN3Wwnr7C+lyVQ==" saltValue="3EnqbUmn1GAY/hZlp5xD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2" t="s">
        <v>3</v>
      </c>
      <c r="D47" s="1232"/>
      <c r="E47" s="1233"/>
      <c r="F47" s="11">
        <v>48.25</v>
      </c>
      <c r="G47" s="12">
        <v>48.28</v>
      </c>
      <c r="H47" s="12">
        <v>51.06</v>
      </c>
      <c r="I47" s="12">
        <v>55.24</v>
      </c>
      <c r="J47" s="13">
        <v>38.96</v>
      </c>
    </row>
    <row r="48" spans="2:10" ht="57.75" customHeight="1" x14ac:dyDescent="0.2">
      <c r="B48" s="14"/>
      <c r="C48" s="1234" t="s">
        <v>4</v>
      </c>
      <c r="D48" s="1234"/>
      <c r="E48" s="1235"/>
      <c r="F48" s="15">
        <v>6.6</v>
      </c>
      <c r="G48" s="16">
        <v>7.07</v>
      </c>
      <c r="H48" s="16">
        <v>8.58</v>
      </c>
      <c r="I48" s="16">
        <v>9.86</v>
      </c>
      <c r="J48" s="17">
        <v>8.02</v>
      </c>
    </row>
    <row r="49" spans="2:10" ht="57.75" customHeight="1" thickBot="1" x14ac:dyDescent="0.25">
      <c r="B49" s="18"/>
      <c r="C49" s="1236" t="s">
        <v>5</v>
      </c>
      <c r="D49" s="1236"/>
      <c r="E49" s="1237"/>
      <c r="F49" s="19">
        <v>2.78</v>
      </c>
      <c r="G49" s="20" t="s">
        <v>559</v>
      </c>
      <c r="H49" s="20">
        <v>1.05</v>
      </c>
      <c r="I49" s="20">
        <v>5.64</v>
      </c>
      <c r="J49" s="21" t="s">
        <v>560</v>
      </c>
    </row>
    <row r="50" spans="2:10" ht="13.5" customHeight="1" x14ac:dyDescent="0.2"/>
  </sheetData>
  <sheetProtection algorithmName="SHA-512" hashValue="Bzj/Q6wCtNQz8UuEv+xPrKlo+IPZl0uvI+8V8OCCp/pnQ0ijQVb4czMf4cWs4GcYywBWfl+PKNCzTxHO80b3jw==" saltValue="nqQ6ehjXWn/Of0cO45u5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2022-03-18T03:47:34Z</cp:lastPrinted>
  <dcterms:created xsi:type="dcterms:W3CDTF">2022-02-02T07:32:49Z</dcterms:created>
  <dcterms:modified xsi:type="dcterms:W3CDTF">2022-09-30T00:32:47Z</dcterms:modified>
  <cp:category/>
</cp:coreProperties>
</file>