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CF038AEF-1546-4C35-94F6-0C0868EB6117}" xr6:coauthVersionLast="47" xr6:coauthVersionMax="47" xr10:uidLastSave="{00000000-0000-0000-0000-000000000000}"/>
  <workbookProtection workbookAlgorithmName="SHA-512" workbookHashValue="TNYH1bDckZ67q7WV8NkaWLYccxsAVgFRJqWcp6GIANZVDsTTXJQwCZaGifjVLU2j92bJJS4FTS6jldp73+Nygg==" workbookSaltValue="iLhA6chHrAFkoFD+D5LmAw=="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P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<sst xmlns="http://schemas.openxmlformats.org/spreadsheetml/2006/main" count="319" uniqueCount="116">
  <si>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</si>
  <si>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</si>
  <si>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</si>
  <si>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</si>
  <si>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</si>
  <si>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</si>
  <si>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</si>
  <si>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</si>
  <si>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</si>
  <si>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</si>
  <si>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</si>
  <si>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</si>
  <si>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</si>
  <si>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</si>
  <si>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</si>
  <si>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</si>
  <si>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</si>
  <si>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</si>
  <si>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</si>
  <si>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</si>
  <si>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</si>
  <si>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</si>
  <si>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</si>
  <si>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</si>
  <si>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</si>
  <si>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</si>
  <si>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</si>
  <si>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</si>
  <si>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</si>
  <si>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</si>
  <si>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</si>
  <si>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</si>
  <si>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</si>
  <si>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</si>
  <si>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</si>
  <si>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</si>
  <si>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</si>
  <si>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</si>
  <si>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</si>
  <si>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</si>
  <si>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</si>
  <si>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</si>
  <si>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</si>
  <si>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</si>
  <si>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</si>
  <si>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</si>
  <si>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</si>
  <si>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</si>
  <si>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</si>
  <si>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</si>
  <si>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</si>
  <si>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</si>
  <si>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</si>
  <si>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</si>
  <si>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</si>
  <si>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</si>
  <si>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</si>
  <si>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</si>
  <si>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</si>
  <si>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</si>
  <si>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</si>
  <si>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</si>
  <si>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</si>
  <si>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</si>
  <si>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</si>
  <si>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</si>
  <si>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</si>
  <si>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</si>
  <si>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</si>
  <si>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</si>
  <si>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</si>
  <si>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</si>
  <si>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</si>
  <si>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</si>
  <si>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</si>
  <si>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</si>
  <si>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</si>
  <si>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</si>
  <si>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</si>
  <si>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</si>
  <si>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</si>
  <si>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</si>
  <si>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</si>
  <si>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</si>
  <si>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</si>
  <si>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</si>
  <si>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</si>
  <si>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</si>
  <si>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</si>
  <si>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</si>
  <si>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</si>
  <si>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</si>
  <si>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</si>
  <si>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</si>
  <si>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</si>
  <si>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</si>
  <si>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</si>
  <si>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</si>
  <si>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</si>
  <si>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</si>
  <si>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</si>
  <si>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</si>
  <si>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</si>
  <si>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</si>
  <si>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</si>
  <si>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</si>
  <si>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</si>
  <si>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</si>
  <si>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</si>
  <si>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</si>
  <si>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</si>
  <si>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</si>
  <si>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</si>
  <si>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①経常収支比率は100%を超えていますが、人口減少により今後も増収が見込めないため、財源の確保が課題となっています。
②法適用初年度のため、累積欠損金は発生しておりません。
③流動比率は低い状況にありますので、資金不足に陥らないよう努めます。
④企業債残高対事業規模比率は、類似団体と比較すると高い状況にありますが、今後は緩やかに減少していきます。
⑤経費回収率は100%を下回っており、料金水準の適正化が課題となっています。
⑥汚水処理原価は類似団体より低コストで処理することができています。引き続き経費の削減に努めます。
⑦施設利用率は全体計画区域の縮小の影響もあり、類似団体と比較しても低くなっています。
⑧水洗化率は増加傾向にはあります。今後も接続促進に取り組み、接続率の向上に努めます。</t>
    <rPh sb="1" eb="3">
      <t>ケイジョウ</t>
    </rPh>
    <rPh sb="3" eb="5">
      <t>シュウシ</t>
    </rPh>
    <rPh sb="13" eb="14">
      <t>コ</t>
    </rPh>
    <rPh sb="21" eb="25">
      <t>ジンコウゲンショウ</t>
    </rPh>
    <rPh sb="60" eb="63">
      <t>ホウテキヨウ</t>
    </rPh>
    <rPh sb="63" eb="66">
      <t>ショネンド</t>
    </rPh>
    <rPh sb="70" eb="72">
      <t>ルイセキ</t>
    </rPh>
    <rPh sb="72" eb="74">
      <t>ケッソン</t>
    </rPh>
    <rPh sb="74" eb="75">
      <t>キン</t>
    </rPh>
    <rPh sb="76" eb="78">
      <t>ハッセイ</t>
    </rPh>
    <rPh sb="88" eb="92">
      <t>リュウドウヒリツ</t>
    </rPh>
    <rPh sb="93" eb="94">
      <t>ヒク</t>
    </rPh>
    <rPh sb="95" eb="97">
      <t>ジョウキョウ</t>
    </rPh>
    <rPh sb="105" eb="109">
      <t>シキンフソク</t>
    </rPh>
    <rPh sb="110" eb="111">
      <t>オチイ</t>
    </rPh>
    <rPh sb="116" eb="117">
      <t>ツト</t>
    </rPh>
    <rPh sb="137" eb="141">
      <t>ルイジダンタイ</t>
    </rPh>
    <rPh sb="142" eb="144">
      <t>ヒカク</t>
    </rPh>
    <rPh sb="147" eb="148">
      <t>タカ</t>
    </rPh>
    <rPh sb="149" eb="151">
      <t>ジョウキョウ</t>
    </rPh>
    <rPh sb="165" eb="167">
      <t>ゲンショウ</t>
    </rPh>
    <rPh sb="176" eb="181">
      <t>ケイヒカイシュウリツ</t>
    </rPh>
    <rPh sb="247" eb="248">
      <t>ヒ</t>
    </rPh>
    <rPh sb="249" eb="250">
      <t>ツヅ</t>
    </rPh>
    <rPh sb="251" eb="253">
      <t>ケイヒ</t>
    </rPh>
    <rPh sb="254" eb="256">
      <t>サクゲン</t>
    </rPh>
    <rPh sb="257" eb="258">
      <t>ツト</t>
    </rPh>
    <rPh sb="280" eb="282">
      <t>エイキョウ</t>
    </rPh>
    <phoneticPr fontId="4"/>
  </si>
  <si>
    <t>　厳しい事業経営が続いているなか、経費の削減を図るため、施設の維持管理等については、包括的民間委託に取り組んでおり、一定の効果が得られています。
　しかし、人口減少の影響や整備率が100%に達していることから、使用料の増収は期待できない状況にあります。
　さらに、物価上昇等の影響により維持管理費の更なる増加が見込まれ、今後も繰入金に依存する経営になることが予測されます。
　</t>
    <rPh sb="1" eb="2">
      <t>キビ</t>
    </rPh>
    <rPh sb="4" eb="8">
      <t>ジギョウケイエイ</t>
    </rPh>
    <rPh sb="9" eb="10">
      <t>ツヅ</t>
    </rPh>
    <rPh sb="17" eb="19">
      <t>ケイヒ</t>
    </rPh>
    <rPh sb="20" eb="22">
      <t>サクゲン</t>
    </rPh>
    <rPh sb="23" eb="24">
      <t>ハカ</t>
    </rPh>
    <rPh sb="77" eb="81">
      <t>ジンコウゲンショウ</t>
    </rPh>
    <rPh sb="86" eb="88">
      <t>セイビ</t>
    </rPh>
    <rPh sb="94" eb="95">
      <t>タッ</t>
    </rPh>
    <rPh sb="108" eb="110">
      <t>ゾウシュウ</t>
    </rPh>
    <rPh sb="111" eb="113">
      <t>キタイ</t>
    </rPh>
    <rPh sb="117" eb="119">
      <t>ジョウキョウ</t>
    </rPh>
    <rPh sb="135" eb="136">
      <t>トウ</t>
    </rPh>
    <rPh sb="137" eb="139">
      <t>エイキョウ</t>
    </rPh>
    <rPh sb="142" eb="147">
      <t>イジカンリヒ</t>
    </rPh>
    <rPh sb="148" eb="149">
      <t>サラ</t>
    </rPh>
    <rPh sb="151" eb="153">
      <t>ゾウカ</t>
    </rPh>
    <rPh sb="154" eb="156">
      <t>ミコ</t>
    </rPh>
    <rPh sb="166" eb="168">
      <t>イゾン</t>
    </rPh>
    <rPh sb="170" eb="172">
      <t>ケイエイ</t>
    </rPh>
    <rPh sb="178" eb="180">
      <t>ヨソク</t>
    </rPh>
    <phoneticPr fontId="4"/>
  </si>
  <si>
    <t>　現在、機器類等一部施設については計画的に更新しています。また、管渠については老朽化対策が必要な状況ではありません。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</si>
</sst>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AC-42F4-8F06-27EC43F7C0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FEAC-42F4-8F06-27EC43F7C0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36.950000000000003</c:v>
                </c:pt>
              </c:numCache>
            </c:numRef>
          </c:val>
          <c:extLst>
            <c:ext xmlns:c16="http://schemas.microsoft.com/office/drawing/2014/chart" uri="{C3380CC4-5D6E-409C-BE32-E72D297353CC}">
              <c16:uniqueId val="{00000000-21F0-437A-A366-E2AFBA7C3F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21F0-437A-A366-E2AFBA7C3F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84.61</c:v>
                </c:pt>
              </c:numCache>
            </c:numRef>
          </c:val>
          <c:extLst>
            <c:ext xmlns:c16="http://schemas.microsoft.com/office/drawing/2014/chart" uri="{C3380CC4-5D6E-409C-BE32-E72D297353CC}">
              <c16:uniqueId val="{00000000-42C7-42D2-B04F-3EDC5F0B31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42C7-42D2-B04F-3EDC5F0B31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101.75</c:v>
                </c:pt>
              </c:numCache>
            </c:numRef>
          </c:val>
          <c:extLst>
            <c:ext xmlns:c16="http://schemas.microsoft.com/office/drawing/2014/chart" uri="{C3380CC4-5D6E-409C-BE32-E72D297353CC}">
              <c16:uniqueId val="{00000000-9D4B-4375-A1F2-AA4ED2EA7B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9D4B-4375-A1F2-AA4ED2EA7B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3.79</c:v>
                </c:pt>
              </c:numCache>
            </c:numRef>
          </c:val>
          <c:extLst>
            <c:ext xmlns:c16="http://schemas.microsoft.com/office/drawing/2014/chart" uri="{C3380CC4-5D6E-409C-BE32-E72D297353CC}">
              <c16:uniqueId val="{00000000-6577-4F46-83D9-AACD5858C5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6577-4F46-83D9-AACD5858C5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B5-4A52-BA30-FD875C50CE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D1B5-4A52-BA30-FD875C50CE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B6-4619-8235-9503286400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48B6-4619-8235-9503286400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32.61</c:v>
                </c:pt>
              </c:numCache>
            </c:numRef>
          </c:val>
          <c:extLst>
            <c:ext xmlns:c16="http://schemas.microsoft.com/office/drawing/2014/chart" uri="{C3380CC4-5D6E-409C-BE32-E72D297353CC}">
              <c16:uniqueId val="{00000000-433D-4CC0-B040-4FFC79ADBE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433D-4CC0-B040-4FFC79ADBE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2495.4899999999998</c:v>
                </c:pt>
              </c:numCache>
            </c:numRef>
          </c:val>
          <c:extLst>
            <c:ext xmlns:c16="http://schemas.microsoft.com/office/drawing/2014/chart" uri="{C3380CC4-5D6E-409C-BE32-E72D297353CC}">
              <c16:uniqueId val="{00000000-3813-4148-B541-FA219443B0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3813-4148-B541-FA219443B0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88.14</c:v>
                </c:pt>
              </c:numCache>
            </c:numRef>
          </c:val>
          <c:extLst>
            <c:ext xmlns:c16="http://schemas.microsoft.com/office/drawing/2014/chart" uri="{C3380CC4-5D6E-409C-BE32-E72D297353CC}">
              <c16:uniqueId val="{00000000-5534-4E5B-BDCE-14DFB62E6F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5534-4E5B-BDCE-14DFB62E6F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2D5-4742-9F43-24F1BED20C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22D5-4742-9F43-24F1BED20C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国富町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18405</v>
      </c>
      <c r="AM8" s="44"/>
      <c r="AN8" s="44"/>
      <c r="AO8" s="44"/>
      <c r="AP8" s="44"/>
      <c r="AQ8" s="44"/>
      <c r="AR8" s="44"/>
      <c r="AS8" s="44"/>
      <c r="AT8" s="45">
        <f>データ!T6</f>
        <v>130.63</v>
      </c>
      <c r="AU8" s="45"/>
      <c r="AV8" s="45"/>
      <c r="AW8" s="45"/>
      <c r="AX8" s="45"/>
      <c r="AY8" s="45"/>
      <c r="AZ8" s="45"/>
      <c r="BA8" s="45"/>
      <c r="BB8" s="45">
        <f>データ!U6</f>
        <v>140.88999999999999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62.31</v>
      </c>
      <c r="J10" s="45"/>
      <c r="K10" s="45"/>
      <c r="L10" s="45"/>
      <c r="M10" s="45"/>
      <c r="N10" s="45"/>
      <c r="O10" s="45"/>
      <c r="P10" s="45">
        <f>データ!P6</f>
        <v>41.13</v>
      </c>
      <c r="Q10" s="45"/>
      <c r="R10" s="45"/>
      <c r="S10" s="45"/>
      <c r="T10" s="45"/>
      <c r="U10" s="45"/>
      <c r="V10" s="45"/>
      <c r="W10" s="45">
        <f>データ!Q6</f>
        <v>106.75</v>
      </c>
      <c r="X10" s="45"/>
      <c r="Y10" s="45"/>
      <c r="Z10" s="45"/>
      <c r="AA10" s="45"/>
      <c r="AB10" s="45"/>
      <c r="AC10" s="45"/>
      <c r="AD10" s="44">
        <f>データ!R6</f>
        <v>2552</v>
      </c>
      <c r="AE10" s="44"/>
      <c r="AF10" s="44"/>
      <c r="AG10" s="44"/>
      <c r="AH10" s="44"/>
      <c r="AI10" s="44"/>
      <c r="AJ10" s="44"/>
      <c r="AK10" s="2"/>
      <c r="AL10" s="44">
        <f>データ!V6</f>
        <v>7555</v>
      </c>
      <c r="AM10" s="44"/>
      <c r="AN10" s="44"/>
      <c r="AO10" s="44"/>
      <c r="AP10" s="44"/>
      <c r="AQ10" s="44"/>
      <c r="AR10" s="44"/>
      <c r="AS10" s="44"/>
      <c r="AT10" s="45">
        <f>データ!W6</f>
        <v>2.57</v>
      </c>
      <c r="AU10" s="45"/>
      <c r="AV10" s="45"/>
      <c r="AW10" s="45"/>
      <c r="AX10" s="45"/>
      <c r="AY10" s="45"/>
      <c r="AZ10" s="45"/>
      <c r="BA10" s="45"/>
      <c r="BB10" s="45">
        <f>データ!X6</f>
        <v>2939.69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m6f0vMwT6Xq4QOW9KIb0IoMQsxtVzJMAgCjeonwbFj7YYzL/f/rUcQECmwvyM+pNR5DkH6Wb7/Rf6yJd0T+lw==" saltValue="Eck7hp8W4LmnjI52wEEC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453820</v>
      </c>
      <c r="D6" s="19">
        <f t="shared" si="3"/>
        <v>46</v>
      </c>
      <c r="E6" s="19">
        <f t="shared" si="3"/>
        <v>17</v>
      </c>
      <c r="F6" s="19">
        <f t="shared" si="3"/>
        <v>1</v>
      </c>
      <c r="G6" s="19">
        <f t="shared" si="3"/>
        <v>0</v>
      </c>
      <c r="H6" s="19" t="str">
        <f t="shared" si="3"/>
        <v>宮崎県　国富町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62.31</v>
      </c>
      <c r="P6" s="20">
        <f t="shared" si="3"/>
        <v>41.13</v>
      </c>
      <c r="Q6" s="20">
        <f t="shared" si="3"/>
        <v>106.75</v>
      </c>
      <c r="R6" s="20">
        <f t="shared" si="3"/>
        <v>2552</v>
      </c>
      <c r="S6" s="20">
        <f t="shared" si="3"/>
        <v>18405</v>
      </c>
      <c r="T6" s="20">
        <f t="shared" si="3"/>
        <v>130.63</v>
      </c>
      <c r="U6" s="20">
        <f t="shared" si="3"/>
        <v>140.88999999999999</v>
      </c>
      <c r="V6" s="20">
        <f t="shared" si="3"/>
        <v>7555</v>
      </c>
      <c r="W6" s="20">
        <f t="shared" si="3"/>
        <v>2.57</v>
      </c>
      <c r="X6" s="20">
        <f t="shared" si="3"/>
        <v>2939.69</v>
      </c>
      <c r="Y6" s="21" t="str">
        <f>IF(Y7="",NA(),Y7)</f>
        <v>-</v>
      </c>
      <c r="Z6" s="21" t="str">
        <f t="shared" ref="Z6:AH6" si="4">IF(Z7="",NA(),Z7)</f>
        <v>-</v>
      </c>
      <c r="AA6" s="21" t="str">
        <f t="shared" si="4"/>
        <v>-</v>
      </c>
      <c r="AB6" s="21" t="str">
        <f t="shared" si="4"/>
        <v>-</v>
      </c>
      <c r="AC6" s="21">
        <f t="shared" si="4"/>
        <v>101.75</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32.61</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2495.4899999999998</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88.14</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f t="shared" si="10"/>
        <v>36.950000000000003</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84.61</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3.79</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2">
      <c r="A7" s="14"/>
      <c r="B7" s="23">
        <v>2023</v>
      </c>
      <c r="C7" s="23">
        <v>453820</v>
      </c>
      <c r="D7" s="23">
        <v>46</v>
      </c>
      <c r="E7" s="23">
        <v>17</v>
      </c>
      <c r="F7" s="23">
        <v>1</v>
      </c>
      <c r="G7" s="23">
        <v>0</v>
      </c>
      <c r="H7" s="23" t="s">
        <v>96</v>
      </c>
      <c r="I7" s="23" t="s">
        <v>97</v>
      </c>
      <c r="J7" s="23" t="s">
        <v>98</v>
      </c>
      <c r="K7" s="23" t="s">
        <v>99</v>
      </c>
      <c r="L7" s="23" t="s">
        <v>100</v>
      </c>
      <c r="M7" s="23" t="s">
        <v>101</v>
      </c>
      <c r="N7" s="24" t="s">
        <v>102</v>
      </c>
      <c r="O7" s="24">
        <v>62.31</v>
      </c>
      <c r="P7" s="24">
        <v>41.13</v>
      </c>
      <c r="Q7" s="24">
        <v>106.75</v>
      </c>
      <c r="R7" s="24">
        <v>2552</v>
      </c>
      <c r="S7" s="24">
        <v>18405</v>
      </c>
      <c r="T7" s="24">
        <v>130.63</v>
      </c>
      <c r="U7" s="24">
        <v>140.88999999999999</v>
      </c>
      <c r="V7" s="24">
        <v>7555</v>
      </c>
      <c r="W7" s="24">
        <v>2.57</v>
      </c>
      <c r="X7" s="24">
        <v>2939.69</v>
      </c>
      <c r="Y7" s="24" t="s">
        <v>102</v>
      </c>
      <c r="Z7" s="24" t="s">
        <v>102</v>
      </c>
      <c r="AA7" s="24" t="s">
        <v>102</v>
      </c>
      <c r="AB7" s="24" t="s">
        <v>102</v>
      </c>
      <c r="AC7" s="24">
        <v>101.75</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32.61</v>
      </c>
      <c r="AZ7" s="24" t="s">
        <v>102</v>
      </c>
      <c r="BA7" s="24" t="s">
        <v>102</v>
      </c>
      <c r="BB7" s="24" t="s">
        <v>102</v>
      </c>
      <c r="BC7" s="24" t="s">
        <v>102</v>
      </c>
      <c r="BD7" s="24">
        <v>62.37</v>
      </c>
      <c r="BE7" s="24">
        <v>78.430000000000007</v>
      </c>
      <c r="BF7" s="24" t="s">
        <v>102</v>
      </c>
      <c r="BG7" s="24" t="s">
        <v>102</v>
      </c>
      <c r="BH7" s="24" t="s">
        <v>102</v>
      </c>
      <c r="BI7" s="24" t="s">
        <v>102</v>
      </c>
      <c r="BJ7" s="24">
        <v>2495.4899999999998</v>
      </c>
      <c r="BK7" s="24" t="s">
        <v>102</v>
      </c>
      <c r="BL7" s="24" t="s">
        <v>102</v>
      </c>
      <c r="BM7" s="24" t="s">
        <v>102</v>
      </c>
      <c r="BN7" s="24" t="s">
        <v>102</v>
      </c>
      <c r="BO7" s="24">
        <v>1042.77</v>
      </c>
      <c r="BP7" s="24">
        <v>630.82000000000005</v>
      </c>
      <c r="BQ7" s="24" t="s">
        <v>102</v>
      </c>
      <c r="BR7" s="24" t="s">
        <v>102</v>
      </c>
      <c r="BS7" s="24" t="s">
        <v>102</v>
      </c>
      <c r="BT7" s="24" t="s">
        <v>102</v>
      </c>
      <c r="BU7" s="24">
        <v>88.14</v>
      </c>
      <c r="BV7" s="24" t="s">
        <v>102</v>
      </c>
      <c r="BW7" s="24" t="s">
        <v>102</v>
      </c>
      <c r="BX7" s="24" t="s">
        <v>102</v>
      </c>
      <c r="BY7" s="24" t="s">
        <v>102</v>
      </c>
      <c r="BZ7" s="24">
        <v>84.48</v>
      </c>
      <c r="CA7" s="24">
        <v>97.81</v>
      </c>
      <c r="CB7" s="24" t="s">
        <v>102</v>
      </c>
      <c r="CC7" s="24" t="s">
        <v>102</v>
      </c>
      <c r="CD7" s="24" t="s">
        <v>102</v>
      </c>
      <c r="CE7" s="24" t="s">
        <v>102</v>
      </c>
      <c r="CF7" s="24">
        <v>150</v>
      </c>
      <c r="CG7" s="24" t="s">
        <v>102</v>
      </c>
      <c r="CH7" s="24" t="s">
        <v>102</v>
      </c>
      <c r="CI7" s="24" t="s">
        <v>102</v>
      </c>
      <c r="CJ7" s="24" t="s">
        <v>102</v>
      </c>
      <c r="CK7" s="24">
        <v>187.11</v>
      </c>
      <c r="CL7" s="24">
        <v>138.75</v>
      </c>
      <c r="CM7" s="24" t="s">
        <v>102</v>
      </c>
      <c r="CN7" s="24" t="s">
        <v>102</v>
      </c>
      <c r="CO7" s="24" t="s">
        <v>102</v>
      </c>
      <c r="CP7" s="24" t="s">
        <v>102</v>
      </c>
      <c r="CQ7" s="24">
        <v>36.950000000000003</v>
      </c>
      <c r="CR7" s="24" t="s">
        <v>102</v>
      </c>
      <c r="CS7" s="24" t="s">
        <v>102</v>
      </c>
      <c r="CT7" s="24" t="s">
        <v>102</v>
      </c>
      <c r="CU7" s="24" t="s">
        <v>102</v>
      </c>
      <c r="CV7" s="24">
        <v>49.28</v>
      </c>
      <c r="CW7" s="24">
        <v>58.94</v>
      </c>
      <c r="CX7" s="24" t="s">
        <v>102</v>
      </c>
      <c r="CY7" s="24" t="s">
        <v>102</v>
      </c>
      <c r="CZ7" s="24" t="s">
        <v>102</v>
      </c>
      <c r="DA7" s="24" t="s">
        <v>102</v>
      </c>
      <c r="DB7" s="24">
        <v>84.61</v>
      </c>
      <c r="DC7" s="24" t="s">
        <v>102</v>
      </c>
      <c r="DD7" s="24" t="s">
        <v>102</v>
      </c>
      <c r="DE7" s="24" t="s">
        <v>102</v>
      </c>
      <c r="DF7" s="24" t="s">
        <v>102</v>
      </c>
      <c r="DG7" s="24">
        <v>79.7</v>
      </c>
      <c r="DH7" s="24">
        <v>95.91</v>
      </c>
      <c r="DI7" s="24" t="s">
        <v>102</v>
      </c>
      <c r="DJ7" s="24" t="s">
        <v>102</v>
      </c>
      <c r="DK7" s="24" t="s">
        <v>102</v>
      </c>
      <c r="DL7" s="24" t="s">
        <v>102</v>
      </c>
      <c r="DM7" s="24">
        <v>3.79</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v>
      </c>
      <c r="EJ7" s="24" t="s">
        <v>102</v>
      </c>
      <c r="EK7" s="24" t="s">
        <v>102</v>
      </c>
      <c r="EL7" s="24" t="s">
        <v>102</v>
      </c>
      <c r="EM7" s="24" t="s">
        <v>102</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2025-01-31T01:03:15Z</cp:lastPrinted>
  <dcterms:created xsi:type="dcterms:W3CDTF">2025-01-24T07:07:37Z</dcterms:created>
  <dcterms:modified xsi:type="dcterms:W3CDTF">2025-02-28T00:07:24Z</dcterms:modified>
  <cp:category/>
</cp:coreProperties>
</file>