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2法非適用\【法非適】電気\"/>
    </mc:Choice>
  </mc:AlternateContent>
  <xr:revisionPtr revIDLastSave="0" documentId="13_ncr:1_{ECFC1E34-4F6D-4366-AFD3-2DC662304BB1}" xr6:coauthVersionLast="47" xr6:coauthVersionMax="47" xr10:uidLastSave="{00000000-0000-0000-0000-000000000000}"/>
  <workbookProtection workbookAlgorithmName="SHA-512" workbookHashValue="pyFCJHHlvv3r7lX2ExVibZ0XCCv+SEzhSEpd1/8USWheoFZj5QEVJHO4LXZf2Csiaywn4LeEYiKZ9IuaPMNE7A==" workbookSaltValue="PBMGO3HNwh7T2109vo5SCA==" workbookSpinCount="100000" lockStructure="1"/>
  <bookViews>
    <workbookView xWindow="28680" yWindow="-1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ST117" i="4" s="1"/>
  <c r="ML11" i="5"/>
  <c r="MK11" i="5"/>
  <c r="ME11" i="5"/>
  <c r="MD11" i="5"/>
  <c r="MC11" i="5"/>
  <c r="MB11" i="5"/>
  <c r="MA11" i="5"/>
  <c r="LU11" i="5"/>
  <c r="UB86" i="4" s="1"/>
  <c r="LT11" i="5"/>
  <c r="LS11" i="5"/>
  <c r="LR11" i="5"/>
  <c r="LQ11" i="5"/>
  <c r="RL86" i="4" s="1"/>
  <c r="LK11" i="5"/>
  <c r="LJ11" i="5"/>
  <c r="LI11" i="5"/>
  <c r="LH11" i="5"/>
  <c r="LG11" i="5"/>
  <c r="LA11" i="5"/>
  <c r="KZ11" i="5"/>
  <c r="KY11" i="5"/>
  <c r="ST56" i="4" s="1"/>
  <c r="KX11" i="5"/>
  <c r="KW11" i="5"/>
  <c r="KP11" i="5"/>
  <c r="KO11" i="5"/>
  <c r="PC117" i="4" s="1"/>
  <c r="KN11" i="5"/>
  <c r="KM11" i="5"/>
  <c r="KL11" i="5"/>
  <c r="KF11" i="5"/>
  <c r="KE11" i="5"/>
  <c r="KD11" i="5"/>
  <c r="KC11" i="5"/>
  <c r="KB11" i="5"/>
  <c r="JV11" i="5"/>
  <c r="JU11" i="5"/>
  <c r="JT11" i="5"/>
  <c r="JS11" i="5"/>
  <c r="NU86" i="4" s="1"/>
  <c r="JR11" i="5"/>
  <c r="JL11" i="5"/>
  <c r="JK11" i="5"/>
  <c r="JJ11" i="5"/>
  <c r="JI11" i="5"/>
  <c r="JH11" i="5"/>
  <c r="JB11" i="5"/>
  <c r="JA11" i="5"/>
  <c r="PC56" i="4" s="1"/>
  <c r="IZ11" i="5"/>
  <c r="IY11" i="5"/>
  <c r="IX11" i="5"/>
  <c r="IQ11" i="5"/>
  <c r="LK117" i="4" s="1"/>
  <c r="IP11" i="5"/>
  <c r="IO11" i="5"/>
  <c r="IN11" i="5"/>
  <c r="IM11" i="5"/>
  <c r="IU117" i="4" s="1"/>
  <c r="IG11" i="5"/>
  <c r="IF11" i="5"/>
  <c r="IE11" i="5"/>
  <c r="ID11" i="5"/>
  <c r="IC11" i="5"/>
  <c r="HW11" i="5"/>
  <c r="HV11" i="5"/>
  <c r="HU11" i="5"/>
  <c r="KC86" i="4" s="1"/>
  <c r="HT11" i="5"/>
  <c r="HS11" i="5"/>
  <c r="HM11" i="5"/>
  <c r="HL11" i="5"/>
  <c r="HK11" i="5"/>
  <c r="HJ11" i="5"/>
  <c r="HI11" i="5"/>
  <c r="HC11" i="5"/>
  <c r="LK56" i="4" s="1"/>
  <c r="HB11" i="5"/>
  <c r="HA11" i="5"/>
  <c r="GZ11" i="5"/>
  <c r="GY11" i="5"/>
  <c r="IU56" i="4" s="1"/>
  <c r="GR11" i="5"/>
  <c r="GQ11" i="5"/>
  <c r="GP11" i="5"/>
  <c r="GO11" i="5"/>
  <c r="FD117" i="4" s="1"/>
  <c r="GN11" i="5"/>
  <c r="GH11" i="5"/>
  <c r="GG11" i="5"/>
  <c r="GF11" i="5"/>
  <c r="GE11" i="5"/>
  <c r="GD11" i="5"/>
  <c r="FX11" i="5"/>
  <c r="FW11" i="5"/>
  <c r="GL86" i="4" s="1"/>
  <c r="FV11" i="5"/>
  <c r="FU11" i="5"/>
  <c r="FT11" i="5"/>
  <c r="FN11" i="5"/>
  <c r="FM11" i="5"/>
  <c r="FL11" i="5"/>
  <c r="FK11" i="5"/>
  <c r="FJ11" i="5"/>
  <c r="FD11" i="5"/>
  <c r="FC11" i="5"/>
  <c r="FB11" i="5"/>
  <c r="FA11" i="5"/>
  <c r="FD56" i="4" s="1"/>
  <c r="EZ11" i="5"/>
  <c r="ES11" i="5"/>
  <c r="ER11" i="5"/>
  <c r="EQ11" i="5"/>
  <c r="BF117" i="4" s="1"/>
  <c r="EP11" i="5"/>
  <c r="EO11" i="5"/>
  <c r="EI11" i="5"/>
  <c r="EH11" i="5"/>
  <c r="EG11" i="5"/>
  <c r="EF11" i="5"/>
  <c r="EE11" i="5"/>
  <c r="DY11" i="5"/>
  <c r="CR86" i="4" s="1"/>
  <c r="DX11" i="5"/>
  <c r="DW11" i="5"/>
  <c r="DV11" i="5"/>
  <c r="DU11" i="5"/>
  <c r="T86" i="4" s="1"/>
  <c r="DO11" i="5"/>
  <c r="DN11" i="5"/>
  <c r="DM11" i="5"/>
  <c r="DL11" i="5"/>
  <c r="DK11" i="5"/>
  <c r="DE11" i="5"/>
  <c r="DD11" i="5"/>
  <c r="DC11" i="5"/>
  <c r="BF56" i="4" s="1"/>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CY9" i="5"/>
  <c r="C126" i="4" s="1"/>
  <c r="MK8" i="5"/>
  <c r="MJ8" i="5"/>
  <c r="MA8" i="5"/>
  <c r="LZ8" i="5"/>
  <c r="LQ8" i="5"/>
  <c r="LP8" i="5"/>
  <c r="LG8" i="5"/>
  <c r="LF8" i="5"/>
  <c r="KW8" i="5"/>
  <c r="KV8" i="5"/>
  <c r="KU8" i="5"/>
  <c r="KL8" i="5"/>
  <c r="KP12" i="5" s="1"/>
  <c r="PT118" i="4" s="1"/>
  <c r="KK8" i="5"/>
  <c r="KB8" i="5"/>
  <c r="KF12" i="5" s="1"/>
  <c r="PT102" i="4" s="1"/>
  <c r="KA8" i="5"/>
  <c r="JR8" i="5"/>
  <c r="JT12" i="5" s="1"/>
  <c r="OL87" i="4" s="1"/>
  <c r="JQ8" i="5"/>
  <c r="JH8" i="5"/>
  <c r="JH12" i="5" s="1"/>
  <c r="ND72" i="4" s="1"/>
  <c r="JG8" i="5"/>
  <c r="IX8" i="5"/>
  <c r="JA12" i="5" s="1"/>
  <c r="PC57" i="4" s="1"/>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DT19" i="4" s="1"/>
  <c r="AV6" i="5"/>
  <c r="BS19" i="4" s="1"/>
  <c r="AU6" i="5"/>
  <c r="AT6" i="5"/>
  <c r="AS6" i="5"/>
  <c r="EK16" i="4" s="1"/>
  <c r="AR6" i="5"/>
  <c r="AQ6" i="5"/>
  <c r="AP6" i="5"/>
  <c r="AO6" i="5"/>
  <c r="FT15" i="4" s="1"/>
  <c r="AN6" i="5"/>
  <c r="AM6" i="5"/>
  <c r="AL6" i="5"/>
  <c r="AK6" i="5"/>
  <c r="HC14" i="4" s="1"/>
  <c r="AJ6" i="5"/>
  <c r="FT14" i="4" s="1"/>
  <c r="AI6" i="5"/>
  <c r="AH6" i="5"/>
  <c r="AG6" i="5"/>
  <c r="BS14" i="4" s="1"/>
  <c r="AF6" i="5"/>
  <c r="HC13" i="4" s="1"/>
  <c r="AE6" i="5"/>
  <c r="FT13" i="4" s="1"/>
  <c r="AD6" i="5"/>
  <c r="EK13" i="4" s="1"/>
  <c r="AC6" i="5"/>
  <c r="DB13" i="4" s="1"/>
  <c r="AB6" i="5"/>
  <c r="AA6" i="5"/>
  <c r="Z6" i="5"/>
  <c r="Y6" i="5"/>
  <c r="EK12" i="4" s="1"/>
  <c r="X6" i="5"/>
  <c r="W6" i="5"/>
  <c r="V6" i="5"/>
  <c r="BS9" i="4" s="1"/>
  <c r="U6" i="5"/>
  <c r="T6" i="5"/>
  <c r="HA7" i="4" s="1"/>
  <c r="S6" i="5"/>
  <c r="R6" i="5"/>
  <c r="Q6" i="5"/>
  <c r="B7" i="4" s="1"/>
  <c r="P6" i="5"/>
  <c r="HA5" i="4" s="1"/>
  <c r="O6" i="5"/>
  <c r="EJ5" i="4" s="1"/>
  <c r="N6" i="5"/>
  <c r="BS5" i="4" s="1"/>
  <c r="M6" i="5"/>
  <c r="L6" i="5"/>
  <c r="HA3" i="4" s="1"/>
  <c r="K6" i="5"/>
  <c r="J6" i="5"/>
  <c r="BS3" i="4" s="1"/>
  <c r="I6" i="5"/>
  <c r="B3" i="4" s="1"/>
  <c r="H6" i="5"/>
  <c r="G6" i="5"/>
  <c r="F6" i="5"/>
  <c r="E6" i="5"/>
  <c r="D6" i="5"/>
  <c r="C6" i="5"/>
  <c r="B6" i="5"/>
  <c r="MK3" i="5"/>
  <c r="MA3" i="5"/>
  <c r="LQ3" i="5"/>
  <c r="LG3" i="5"/>
  <c r="KB3" i="5"/>
  <c r="JR3" i="5"/>
  <c r="JH3" i="5"/>
  <c r="KL3" i="5" s="1"/>
  <c r="IM3" i="5"/>
  <c r="IC3" i="5"/>
  <c r="HS3" i="5"/>
  <c r="HI3" i="5"/>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D126" i="4"/>
  <c r="CR118" i="4"/>
  <c r="BY118" i="4"/>
  <c r="BF118" i="4"/>
  <c r="AM118" i="4"/>
  <c r="T118" i="4"/>
  <c r="UB117" i="4"/>
  <c r="TK117" i="4"/>
  <c r="SC117" i="4"/>
  <c r="RL117" i="4"/>
  <c r="PT117" i="4"/>
  <c r="OL117" i="4"/>
  <c r="NU117" i="4"/>
  <c r="ND117" i="4"/>
  <c r="KT117" i="4"/>
  <c r="KC117" i="4"/>
  <c r="JL117" i="4"/>
  <c r="HC117" i="4"/>
  <c r="GL117" i="4"/>
  <c r="FU117" i="4"/>
  <c r="EM117" i="4"/>
  <c r="CR117" i="4"/>
  <c r="BY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TK86" i="4"/>
  <c r="ST86" i="4"/>
  <c r="SC86" i="4"/>
  <c r="PT86" i="4"/>
  <c r="PC86" i="4"/>
  <c r="OL86" i="4"/>
  <c r="ND86" i="4"/>
  <c r="LK86" i="4"/>
  <c r="KT86" i="4"/>
  <c r="JL86" i="4"/>
  <c r="IU86" i="4"/>
  <c r="HC86" i="4"/>
  <c r="FU86" i="4"/>
  <c r="FD86" i="4"/>
  <c r="EM86" i="4"/>
  <c r="BY86" i="4"/>
  <c r="BF86" i="4"/>
  <c r="AM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C56" i="4"/>
  <c r="RL56" i="4"/>
  <c r="PT56" i="4"/>
  <c r="OL56" i="4"/>
  <c r="NU56" i="4"/>
  <c r="ND56" i="4"/>
  <c r="KT56" i="4"/>
  <c r="KC56" i="4"/>
  <c r="JL56" i="4"/>
  <c r="HC56" i="4"/>
  <c r="GL56" i="4"/>
  <c r="FU56" i="4"/>
  <c r="EM56" i="4"/>
  <c r="CR56" i="4"/>
  <c r="BY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HC16" i="4"/>
  <c r="FT16" i="4"/>
  <c r="DB16" i="4"/>
  <c r="BS16" i="4"/>
  <c r="HC15" i="4"/>
  <c r="EK15" i="4"/>
  <c r="DB15" i="4"/>
  <c r="BS15" i="4"/>
  <c r="EK14" i="4"/>
  <c r="DB14" i="4"/>
  <c r="BS13" i="4"/>
  <c r="HC12" i="4"/>
  <c r="FT12" i="4"/>
  <c r="DB12" i="4"/>
  <c r="BS12" i="4"/>
  <c r="EJ3" i="4"/>
  <c r="B1" i="4"/>
  <c r="GD8" i="5" l="1"/>
  <c r="FJ8" i="5"/>
  <c r="GN8" i="5"/>
  <c r="FT8" i="5"/>
  <c r="EZ8" i="5"/>
  <c r="HM18" i="5"/>
  <c r="HI18" i="5"/>
  <c r="HK12" i="5"/>
  <c r="KC72" i="4" s="1"/>
  <c r="HL18" i="5"/>
  <c r="HJ18" i="5"/>
  <c r="HK18" i="5"/>
  <c r="HL12" i="5"/>
  <c r="KT72" i="4" s="1"/>
  <c r="HI12" i="5"/>
  <c r="IU72" i="4" s="1"/>
  <c r="HM12" i="5"/>
  <c r="LK72" i="4" s="1"/>
  <c r="HJ12" i="5"/>
  <c r="JL72" i="4" s="1"/>
  <c r="IE18" i="5"/>
  <c r="IG12" i="5"/>
  <c r="LK102" i="4" s="1"/>
  <c r="IC12" i="5"/>
  <c r="IU102" i="4" s="1"/>
  <c r="ID18" i="5"/>
  <c r="IF18" i="5"/>
  <c r="IG18" i="5"/>
  <c r="IC18" i="5"/>
  <c r="IF12" i="5"/>
  <c r="KT102" i="4" s="1"/>
  <c r="IE12" i="5"/>
  <c r="KC102" i="4" s="1"/>
  <c r="ID12" i="5"/>
  <c r="JL102" i="4" s="1"/>
  <c r="KZ18" i="5"/>
  <c r="KX12" i="5"/>
  <c r="SC57" i="4" s="1"/>
  <c r="KY18" i="5"/>
  <c r="LA18" i="5"/>
  <c r="KW18" i="5"/>
  <c r="KX18" i="5"/>
  <c r="KW12" i="5"/>
  <c r="RL57" i="4" s="1"/>
  <c r="LA12" i="5"/>
  <c r="UB57" i="4" s="1"/>
  <c r="KZ12" i="5"/>
  <c r="TK57" i="4" s="1"/>
  <c r="KY12" i="5"/>
  <c r="ST57" i="4" s="1"/>
  <c r="LR18" i="5"/>
  <c r="LT12" i="5"/>
  <c r="TK87" i="4" s="1"/>
  <c r="LU18" i="5"/>
  <c r="LQ18" i="5"/>
  <c r="LS18" i="5"/>
  <c r="LT18" i="5"/>
  <c r="LR12" i="5"/>
  <c r="SC87" i="4" s="1"/>
  <c r="LS12" i="5"/>
  <c r="ST87" i="4" s="1"/>
  <c r="LQ12" i="5"/>
  <c r="RL87" i="4" s="1"/>
  <c r="LU12" i="5"/>
  <c r="UB87" i="4" s="1"/>
  <c r="MN18" i="5"/>
  <c r="ML12" i="5"/>
  <c r="SC118" i="4" s="1"/>
  <c r="MM18" i="5"/>
  <c r="MO18" i="5"/>
  <c r="MK18" i="5"/>
  <c r="ML18" i="5"/>
  <c r="MM12" i="5"/>
  <c r="ST118" i="4" s="1"/>
  <c r="MO12" i="5"/>
  <c r="UB118" i="4" s="1"/>
  <c r="MN12" i="5"/>
  <c r="TK118" i="4" s="1"/>
  <c r="MK12" i="5"/>
  <c r="RL118" i="4" s="1"/>
  <c r="B5" i="4"/>
  <c r="F10" i="5"/>
  <c r="B10" i="5"/>
  <c r="E10" i="5"/>
  <c r="C10" i="5"/>
  <c r="D10" i="5"/>
  <c r="GZ18" i="5"/>
  <c r="HB12" i="5"/>
  <c r="KT57" i="4" s="1"/>
  <c r="HC18" i="5"/>
  <c r="GY18" i="5"/>
  <c r="HA18" i="5"/>
  <c r="HB18" i="5"/>
  <c r="HA12" i="5"/>
  <c r="KC57" i="4" s="1"/>
  <c r="HV18" i="5"/>
  <c r="HT12" i="5"/>
  <c r="JL87" i="4" s="1"/>
  <c r="HU18" i="5"/>
  <c r="HW18" i="5"/>
  <c r="HS18" i="5"/>
  <c r="HT18" i="5"/>
  <c r="HV12" i="5"/>
  <c r="KT87" i="4" s="1"/>
  <c r="IN18" i="5"/>
  <c r="IP12" i="5"/>
  <c r="KT118" i="4" s="1"/>
  <c r="IQ18" i="5"/>
  <c r="IM18" i="5"/>
  <c r="IO18" i="5"/>
  <c r="IP18" i="5"/>
  <c r="IQ12" i="5"/>
  <c r="LK118" i="4" s="1"/>
  <c r="LI18" i="5"/>
  <c r="LK12" i="5"/>
  <c r="UB72" i="4" s="1"/>
  <c r="LG12" i="5"/>
  <c r="RL72" i="4" s="1"/>
  <c r="LH18" i="5"/>
  <c r="LJ18" i="5"/>
  <c r="LG18" i="5"/>
  <c r="LK18" i="5"/>
  <c r="LH12" i="5"/>
  <c r="SC72" i="4" s="1"/>
  <c r="ME18" i="5"/>
  <c r="MA18" i="5"/>
  <c r="MC12" i="5"/>
  <c r="ST102" i="4" s="1"/>
  <c r="MD18" i="5"/>
  <c r="MB18" i="5"/>
  <c r="MC18" i="5"/>
  <c r="MB12" i="5"/>
  <c r="SC102" i="4" s="1"/>
  <c r="JK18" i="5"/>
  <c r="JI12" i="5"/>
  <c r="NU72" i="4" s="1"/>
  <c r="JJ18" i="5"/>
  <c r="JL18" i="5"/>
  <c r="JH18" i="5"/>
  <c r="JI18" i="5"/>
  <c r="JL12" i="5"/>
  <c r="PT72" i="4" s="1"/>
  <c r="KC18" i="5"/>
  <c r="KE12" i="5"/>
  <c r="PC102" i="4" s="1"/>
  <c r="KF18" i="5"/>
  <c r="KB18" i="5"/>
  <c r="KD18" i="5"/>
  <c r="KE18" i="5"/>
  <c r="KB12" i="5"/>
  <c r="ND102" i="4" s="1"/>
  <c r="GY12" i="5"/>
  <c r="IU57" i="4" s="1"/>
  <c r="HW12" i="5"/>
  <c r="LK87" i="4" s="1"/>
  <c r="IN12" i="5"/>
  <c r="JL118" i="4" s="1"/>
  <c r="JS12" i="5"/>
  <c r="NU87" i="4" s="1"/>
  <c r="KD12" i="5"/>
  <c r="OL102" i="4" s="1"/>
  <c r="LI12" i="5"/>
  <c r="ST72" i="4" s="1"/>
  <c r="GZ12" i="5"/>
  <c r="JL57" i="4" s="1"/>
  <c r="IO12" i="5"/>
  <c r="KC118" i="4" s="1"/>
  <c r="LJ12" i="5"/>
  <c r="TK72" i="4" s="1"/>
  <c r="MA12" i="5"/>
  <c r="RL102" i="4" s="1"/>
  <c r="JB18" i="5"/>
  <c r="IX18" i="5"/>
  <c r="IZ12" i="5"/>
  <c r="OL57" i="4" s="1"/>
  <c r="JA18" i="5"/>
  <c r="IY18" i="5"/>
  <c r="IZ18" i="5"/>
  <c r="JB12" i="5"/>
  <c r="PT57" i="4" s="1"/>
  <c r="JT18" i="5"/>
  <c r="JV12" i="5"/>
  <c r="PT87" i="4" s="1"/>
  <c r="JR12" i="5"/>
  <c r="ND87" i="4" s="1"/>
  <c r="JS18" i="5"/>
  <c r="JU18" i="5"/>
  <c r="JV18" i="5"/>
  <c r="JR18" i="5"/>
  <c r="KP18" i="5"/>
  <c r="KL18" i="5"/>
  <c r="KN12" i="5"/>
  <c r="OL118" i="4" s="1"/>
  <c r="KO18" i="5"/>
  <c r="KM18" i="5"/>
  <c r="KN18" i="5"/>
  <c r="KL12" i="5"/>
  <c r="ND118" i="4" s="1"/>
  <c r="HC12" i="5"/>
  <c r="LK57" i="4" s="1"/>
  <c r="HS12" i="5"/>
  <c r="IU87" i="4" s="1"/>
  <c r="IX12" i="5"/>
  <c r="ND57" i="4" s="1"/>
  <c r="JJ12" i="5"/>
  <c r="OL72" i="4" s="1"/>
  <c r="JU12" i="5"/>
  <c r="PC87" i="4" s="1"/>
  <c r="KM12" i="5"/>
  <c r="NU118" i="4" s="1"/>
  <c r="MD12" i="5"/>
  <c r="TK102" i="4" s="1"/>
  <c r="HU12" i="5"/>
  <c r="KC87" i="4" s="1"/>
  <c r="IM12" i="5"/>
  <c r="IU118" i="4" s="1"/>
  <c r="IY12" i="5"/>
  <c r="NU57" i="4" s="1"/>
  <c r="JK12" i="5"/>
  <c r="PC72" i="4" s="1"/>
  <c r="KC12" i="5"/>
  <c r="NU102" i="4" s="1"/>
  <c r="KO12" i="5"/>
  <c r="PC118" i="4" s="1"/>
  <c r="ME12" i="5"/>
  <c r="UB102" i="4" s="1"/>
  <c r="MM16" i="5" l="1"/>
  <c r="KY16" i="5"/>
  <c r="JJ16" i="5"/>
  <c r="HU16" i="5"/>
  <c r="GF16" i="5"/>
  <c r="EQ16" i="5"/>
  <c r="DC16" i="5"/>
  <c r="BL16" i="5"/>
  <c r="IZ16" i="5"/>
  <c r="IO16" i="5"/>
  <c r="IE16" i="5"/>
  <c r="CR16" i="5"/>
  <c r="CH16" i="5"/>
  <c r="BW16" i="5"/>
  <c r="KN16" i="5"/>
  <c r="KD16" i="5"/>
  <c r="JT16" i="5"/>
  <c r="EG16" i="5"/>
  <c r="DW16" i="5"/>
  <c r="DM16" i="5"/>
  <c r="LI10" i="5"/>
  <c r="ST70" i="4" s="1"/>
  <c r="JT10" i="5"/>
  <c r="OL85" i="4" s="1"/>
  <c r="IE10" i="5"/>
  <c r="KC100" i="4" s="1"/>
  <c r="GP10" i="5"/>
  <c r="FU116" i="4" s="1"/>
  <c r="FB10" i="5"/>
  <c r="FU55" i="4" s="1"/>
  <c r="HK16" i="5"/>
  <c r="GP16" i="5"/>
  <c r="HU10" i="5"/>
  <c r="KC85" i="4" s="1"/>
  <c r="HK10" i="5"/>
  <c r="KC70" i="4" s="1"/>
  <c r="HA10" i="5"/>
  <c r="KC55" i="4" s="1"/>
  <c r="DC10" i="5"/>
  <c r="BF55" i="4" s="1"/>
  <c r="BL10" i="5"/>
  <c r="FN35" i="4" s="1"/>
  <c r="MC16" i="5"/>
  <c r="LI16" i="5"/>
  <c r="FL16" i="5"/>
  <c r="JJ10" i="5"/>
  <c r="OL70" i="4" s="1"/>
  <c r="IZ10" i="5"/>
  <c r="OL55" i="4" s="1"/>
  <c r="IO10" i="5"/>
  <c r="KC116" i="4" s="1"/>
  <c r="CR10" i="5"/>
  <c r="SS35" i="4" s="1"/>
  <c r="BA10" i="5"/>
  <c r="BD35" i="4" s="1"/>
  <c r="HA16" i="5"/>
  <c r="BA16" i="5"/>
  <c r="LS16" i="5"/>
  <c r="FV16" i="5"/>
  <c r="FB16" i="5"/>
  <c r="MM10" i="5"/>
  <c r="ST116" i="4" s="1"/>
  <c r="MC10" i="5"/>
  <c r="ST100" i="4" s="1"/>
  <c r="LS10" i="5"/>
  <c r="ST85" i="4" s="1"/>
  <c r="GF10" i="5"/>
  <c r="FU100" i="4" s="1"/>
  <c r="FV10" i="5"/>
  <c r="FU85" i="4" s="1"/>
  <c r="FL10" i="5"/>
  <c r="FU70" i="4" s="1"/>
  <c r="DM10" i="5"/>
  <c r="BF70" i="4" s="1"/>
  <c r="BW10" i="5"/>
  <c r="JX35" i="4" s="1"/>
  <c r="KD10" i="5"/>
  <c r="OL100" i="4" s="1"/>
  <c r="CH10" i="5"/>
  <c r="OH35" i="4" s="1"/>
  <c r="EQ10" i="5"/>
  <c r="BF116" i="4" s="1"/>
  <c r="KY10" i="5"/>
  <c r="ST55" i="4" s="1"/>
  <c r="EG10" i="5"/>
  <c r="BF100" i="4" s="1"/>
  <c r="KN10" i="5"/>
  <c r="OL116" i="4" s="1"/>
  <c r="DW10" i="5"/>
  <c r="BF85" i="4" s="1"/>
  <c r="EK11" i="4"/>
  <c r="LH16" i="5"/>
  <c r="JS16" i="5"/>
  <c r="ID16" i="5"/>
  <c r="GO16" i="5"/>
  <c r="FA16" i="5"/>
  <c r="DL16" i="5"/>
  <c r="BV16" i="5"/>
  <c r="HT16" i="5"/>
  <c r="HJ16" i="5"/>
  <c r="GZ16" i="5"/>
  <c r="BK16" i="5"/>
  <c r="JI16" i="5"/>
  <c r="IY16" i="5"/>
  <c r="IN16" i="5"/>
  <c r="DB16" i="5"/>
  <c r="CQ16" i="5"/>
  <c r="CG16" i="5"/>
  <c r="LR10" i="5"/>
  <c r="SC85" i="4" s="1"/>
  <c r="KC10" i="5"/>
  <c r="NU100" i="4" s="1"/>
  <c r="IN10" i="5"/>
  <c r="JL116" i="4" s="1"/>
  <c r="GZ10" i="5"/>
  <c r="JL55" i="4" s="1"/>
  <c r="FK10" i="5"/>
  <c r="FD70" i="4" s="1"/>
  <c r="ML16" i="5"/>
  <c r="LR16" i="5"/>
  <c r="FU16" i="5"/>
  <c r="ML10" i="5"/>
  <c r="SC116" i="4" s="1"/>
  <c r="MB10" i="5"/>
  <c r="SC100" i="4" s="1"/>
  <c r="GO10" i="5"/>
  <c r="FD116" i="4" s="1"/>
  <c r="GE10" i="5"/>
  <c r="FD100" i="4" s="1"/>
  <c r="FU10" i="5"/>
  <c r="FD85" i="4" s="1"/>
  <c r="DL10" i="5"/>
  <c r="AM70" i="4" s="1"/>
  <c r="BV10" i="5"/>
  <c r="JE35" i="4" s="1"/>
  <c r="KM16" i="5"/>
  <c r="EP16" i="5"/>
  <c r="DV16" i="5"/>
  <c r="ID10" i="5"/>
  <c r="JL100" i="4" s="1"/>
  <c r="HT10" i="5"/>
  <c r="JL85" i="4" s="1"/>
  <c r="HJ10" i="5"/>
  <c r="JL70" i="4" s="1"/>
  <c r="DB10" i="5"/>
  <c r="AM55" i="4" s="1"/>
  <c r="BK10" i="5"/>
  <c r="EU35" i="4" s="1"/>
  <c r="MB16" i="5"/>
  <c r="GE16" i="5"/>
  <c r="FK16" i="5"/>
  <c r="KX16" i="5"/>
  <c r="KC16" i="5"/>
  <c r="EF16" i="5"/>
  <c r="AZ16" i="5"/>
  <c r="LH10" i="5"/>
  <c r="SC70" i="4" s="1"/>
  <c r="KX10" i="5"/>
  <c r="SC55" i="4" s="1"/>
  <c r="KM10" i="5"/>
  <c r="NU116" i="4" s="1"/>
  <c r="FA10" i="5"/>
  <c r="FD55" i="4" s="1"/>
  <c r="EP10" i="5"/>
  <c r="AM116" i="4" s="1"/>
  <c r="EF10" i="5"/>
  <c r="AM100" i="4" s="1"/>
  <c r="DV10" i="5"/>
  <c r="AM85" i="4" s="1"/>
  <c r="CG10" i="5"/>
  <c r="NO35" i="4" s="1"/>
  <c r="AZ10" i="5"/>
  <c r="AK35" i="4" s="1"/>
  <c r="JS10" i="5"/>
  <c r="NU85" i="4" s="1"/>
  <c r="JI10" i="5"/>
  <c r="NU70" i="4" s="1"/>
  <c r="IY10" i="5"/>
  <c r="NU55" i="4" s="1"/>
  <c r="CQ10" i="5"/>
  <c r="RZ35" i="4" s="1"/>
  <c r="DB11" i="4"/>
  <c r="FX18" i="5"/>
  <c r="FT18" i="5"/>
  <c r="FW18" i="5"/>
  <c r="FU18" i="5"/>
  <c r="FV18" i="5"/>
  <c r="FX12" i="5"/>
  <c r="HC87" i="4" s="1"/>
  <c r="FT12" i="5"/>
  <c r="EM87" i="4" s="1"/>
  <c r="FV12" i="5"/>
  <c r="FU87" i="4" s="1"/>
  <c r="FU12" i="5"/>
  <c r="FD87" i="4" s="1"/>
  <c r="FW12" i="5"/>
  <c r="GL87" i="4" s="1"/>
  <c r="MD16" i="5"/>
  <c r="KO16" i="5"/>
  <c r="JA16" i="5"/>
  <c r="HL16" i="5"/>
  <c r="FW16" i="5"/>
  <c r="EH16" i="5"/>
  <c r="CS16" i="5"/>
  <c r="BB16" i="5"/>
  <c r="KE16" i="5"/>
  <c r="JU16" i="5"/>
  <c r="JK16" i="5"/>
  <c r="DX16" i="5"/>
  <c r="DN16" i="5"/>
  <c r="DD16" i="5"/>
  <c r="LT16" i="5"/>
  <c r="LJ16" i="5"/>
  <c r="KZ16" i="5"/>
  <c r="FM16" i="5"/>
  <c r="FC16" i="5"/>
  <c r="ER16" i="5"/>
  <c r="MN10" i="5"/>
  <c r="TK116" i="4" s="1"/>
  <c r="KZ10" i="5"/>
  <c r="TK55" i="4" s="1"/>
  <c r="JK10" i="5"/>
  <c r="PC70" i="4" s="1"/>
  <c r="HV10" i="5"/>
  <c r="KT85" i="4" s="1"/>
  <c r="GG10" i="5"/>
  <c r="GL100" i="4" s="1"/>
  <c r="ER10" i="5"/>
  <c r="BY116" i="4" s="1"/>
  <c r="IF16" i="5"/>
  <c r="CI16" i="5"/>
  <c r="BM16" i="5"/>
  <c r="JA10" i="5"/>
  <c r="PC55" i="4" s="1"/>
  <c r="IP10" i="5"/>
  <c r="KT116" i="4" s="1"/>
  <c r="IF10" i="5"/>
  <c r="KT100" i="4" s="1"/>
  <c r="CS10" i="5"/>
  <c r="TL35" i="4" s="1"/>
  <c r="BB10" i="5"/>
  <c r="BW35" i="4" s="1"/>
  <c r="HB16" i="5"/>
  <c r="GG16" i="5"/>
  <c r="KO10" i="5"/>
  <c r="PC116" i="4" s="1"/>
  <c r="KE10" i="5"/>
  <c r="PC100" i="4" s="1"/>
  <c r="JU10" i="5"/>
  <c r="PC85" i="4" s="1"/>
  <c r="EH10" i="5"/>
  <c r="BY100" i="4" s="1"/>
  <c r="DX10" i="5"/>
  <c r="BY85" i="4" s="1"/>
  <c r="CI10" i="5"/>
  <c r="PA35" i="4" s="1"/>
  <c r="IP16" i="5"/>
  <c r="HV16" i="5"/>
  <c r="BX16" i="5"/>
  <c r="MD10" i="5"/>
  <c r="TK100" i="4" s="1"/>
  <c r="LT10" i="5"/>
  <c r="TK85" i="4" s="1"/>
  <c r="LJ10" i="5"/>
  <c r="TK70" i="4" s="1"/>
  <c r="MN16" i="5"/>
  <c r="GQ16" i="5"/>
  <c r="HL10" i="5"/>
  <c r="KT70" i="4" s="1"/>
  <c r="HB10" i="5"/>
  <c r="KT55" i="4" s="1"/>
  <c r="GQ10" i="5"/>
  <c r="GL116" i="4" s="1"/>
  <c r="DD10" i="5"/>
  <c r="BY55" i="4" s="1"/>
  <c r="BM10" i="5"/>
  <c r="GG35" i="4" s="1"/>
  <c r="FT11" i="4"/>
  <c r="FC10" i="5"/>
  <c r="GL55" i="4" s="1"/>
  <c r="DN10" i="5"/>
  <c r="BY70" i="4" s="1"/>
  <c r="BX10" i="5"/>
  <c r="KQ35" i="4" s="1"/>
  <c r="FW10" i="5"/>
  <c r="GL85" i="4" s="1"/>
  <c r="FM10" i="5"/>
  <c r="GL70" i="4" s="1"/>
  <c r="GP18" i="5"/>
  <c r="GR12" i="5"/>
  <c r="HC118" i="4" s="1"/>
  <c r="GO18" i="5"/>
  <c r="GQ18" i="5"/>
  <c r="GR18" i="5"/>
  <c r="GN18" i="5"/>
  <c r="GP12" i="5"/>
  <c r="FU118" i="4" s="1"/>
  <c r="GQ12" i="5"/>
  <c r="GL118" i="4" s="1"/>
  <c r="GO12" i="5"/>
  <c r="FD118" i="4" s="1"/>
  <c r="GN12" i="5"/>
  <c r="EM118" i="4" s="1"/>
  <c r="LQ16" i="5"/>
  <c r="KB16" i="5"/>
  <c r="IM16" i="5"/>
  <c r="GY16" i="5"/>
  <c r="FJ16" i="5"/>
  <c r="DU16" i="5"/>
  <c r="CF16" i="5"/>
  <c r="MK16" i="5"/>
  <c r="MA16" i="5"/>
  <c r="GN16" i="5"/>
  <c r="GD16" i="5"/>
  <c r="FT16" i="5"/>
  <c r="IC16" i="5"/>
  <c r="HS16" i="5"/>
  <c r="HI16" i="5"/>
  <c r="BU16" i="5"/>
  <c r="BJ16" i="5"/>
  <c r="AY16" i="5"/>
  <c r="MA10" i="5"/>
  <c r="RL100" i="4" s="1"/>
  <c r="KL10" i="5"/>
  <c r="ND116" i="4" s="1"/>
  <c r="IX10" i="5"/>
  <c r="ND55" i="4" s="1"/>
  <c r="HI10" i="5"/>
  <c r="IU70" i="4" s="1"/>
  <c r="FT10" i="5"/>
  <c r="EM85" i="4" s="1"/>
  <c r="EE10" i="5"/>
  <c r="T100" i="4" s="1"/>
  <c r="KW16" i="5"/>
  <c r="EZ16" i="5"/>
  <c r="EE16" i="5"/>
  <c r="LQ10" i="5"/>
  <c r="RL85" i="4" s="1"/>
  <c r="LG10" i="5"/>
  <c r="RL70" i="4" s="1"/>
  <c r="KW10" i="5"/>
  <c r="RL55" i="4" s="1"/>
  <c r="FJ10" i="5"/>
  <c r="EM70" i="4" s="1"/>
  <c r="EZ10" i="5"/>
  <c r="EM55" i="4" s="1"/>
  <c r="EO10" i="5"/>
  <c r="T116" i="4" s="1"/>
  <c r="DU10" i="5"/>
  <c r="T85" i="4" s="1"/>
  <c r="CF10" i="5"/>
  <c r="MV35" i="4" s="1"/>
  <c r="JR16" i="5"/>
  <c r="IX16" i="5"/>
  <c r="DA16" i="5"/>
  <c r="MK10" i="5"/>
  <c r="RL116" i="4" s="1"/>
  <c r="GY10" i="5"/>
  <c r="IU55" i="4" s="1"/>
  <c r="GN10" i="5"/>
  <c r="EM116" i="4" s="1"/>
  <c r="GD10" i="5"/>
  <c r="EM100" i="4" s="1"/>
  <c r="DK10" i="5"/>
  <c r="T70" i="4" s="1"/>
  <c r="BU10" i="5"/>
  <c r="IL35" i="4" s="1"/>
  <c r="LG16" i="5"/>
  <c r="KL16" i="5"/>
  <c r="EO16" i="5"/>
  <c r="JH16" i="5"/>
  <c r="DK16" i="5"/>
  <c r="CP16" i="5"/>
  <c r="KB10" i="5"/>
  <c r="ND100" i="4" s="1"/>
  <c r="JR10" i="5"/>
  <c r="ND85" i="4" s="1"/>
  <c r="JH10" i="5"/>
  <c r="ND70" i="4" s="1"/>
  <c r="CP10" i="5"/>
  <c r="RG35" i="4" s="1"/>
  <c r="AY10" i="5"/>
  <c r="R35" i="4" s="1"/>
  <c r="IM10" i="5"/>
  <c r="IU116" i="4" s="1"/>
  <c r="BS11" i="4"/>
  <c r="IC10" i="5"/>
  <c r="IU100" i="4" s="1"/>
  <c r="HS10" i="5"/>
  <c r="IU85" i="4" s="1"/>
  <c r="DA10" i="5"/>
  <c r="T55" i="4" s="1"/>
  <c r="BJ10" i="5"/>
  <c r="EB35" i="4" s="1"/>
  <c r="FK18" i="5"/>
  <c r="FN18" i="5"/>
  <c r="FJ18" i="5"/>
  <c r="FL18" i="5"/>
  <c r="FM18" i="5"/>
  <c r="FK12" i="5"/>
  <c r="FD72" i="4" s="1"/>
  <c r="FL12" i="5"/>
  <c r="FU72" i="4" s="1"/>
  <c r="FJ12" i="5"/>
  <c r="EM72" i="4" s="1"/>
  <c r="FN12" i="5"/>
  <c r="HC72" i="4" s="1"/>
  <c r="FM12" i="5"/>
  <c r="GL72" i="4" s="1"/>
  <c r="LU16" i="5"/>
  <c r="KF16" i="5"/>
  <c r="IQ16" i="5"/>
  <c r="HC16" i="5"/>
  <c r="FN16" i="5"/>
  <c r="DY16" i="5"/>
  <c r="CJ16" i="5"/>
  <c r="LK16" i="5"/>
  <c r="LA16" i="5"/>
  <c r="KP16" i="5"/>
  <c r="FD16" i="5"/>
  <c r="ES16" i="5"/>
  <c r="EI16" i="5"/>
  <c r="MO16" i="5"/>
  <c r="ME16" i="5"/>
  <c r="GR16" i="5"/>
  <c r="GH16" i="5"/>
  <c r="FX16" i="5"/>
  <c r="ME10" i="5"/>
  <c r="UB100" i="4" s="1"/>
  <c r="KP10" i="5"/>
  <c r="PT116" i="4" s="1"/>
  <c r="JB10" i="5"/>
  <c r="PT55" i="4" s="1"/>
  <c r="HM10" i="5"/>
  <c r="LK70" i="4" s="1"/>
  <c r="FX10" i="5"/>
  <c r="HC85" i="4" s="1"/>
  <c r="EI10" i="5"/>
  <c r="CR100" i="4" s="1"/>
  <c r="JV16" i="5"/>
  <c r="JB16" i="5"/>
  <c r="DE16" i="5"/>
  <c r="KF10" i="5"/>
  <c r="PT100" i="4" s="1"/>
  <c r="JV10" i="5"/>
  <c r="PT85" i="4" s="1"/>
  <c r="JL10" i="5"/>
  <c r="PT70" i="4" s="1"/>
  <c r="DY10" i="5"/>
  <c r="CR85" i="4" s="1"/>
  <c r="CJ10" i="5"/>
  <c r="PT35" i="4" s="1"/>
  <c r="HW16" i="5"/>
  <c r="BY16" i="5"/>
  <c r="BC16" i="5"/>
  <c r="LU10" i="5"/>
  <c r="UB85" i="4" s="1"/>
  <c r="LK10" i="5"/>
  <c r="UB70" i="4" s="1"/>
  <c r="LA10" i="5"/>
  <c r="UB55" i="4" s="1"/>
  <c r="FN10" i="5"/>
  <c r="HC70" i="4" s="1"/>
  <c r="FD10" i="5"/>
  <c r="HC55" i="4" s="1"/>
  <c r="ES10" i="5"/>
  <c r="CR116" i="4" s="1"/>
  <c r="DO10" i="5"/>
  <c r="CR70" i="4" s="1"/>
  <c r="BY10" i="5"/>
  <c r="LJ35" i="4" s="1"/>
  <c r="JL16" i="5"/>
  <c r="DO16" i="5"/>
  <c r="CT16" i="5"/>
  <c r="MO10" i="5"/>
  <c r="UB116" i="4" s="1"/>
  <c r="IG16" i="5"/>
  <c r="HM16" i="5"/>
  <c r="BN16" i="5"/>
  <c r="IQ10" i="5"/>
  <c r="LK116" i="4" s="1"/>
  <c r="IG10" i="5"/>
  <c r="LK100" i="4" s="1"/>
  <c r="HW10" i="5"/>
  <c r="LK85" i="4" s="1"/>
  <c r="CT10" i="5"/>
  <c r="UE35" i="4" s="1"/>
  <c r="BC10" i="5"/>
  <c r="CP35" i="4" s="1"/>
  <c r="GR10" i="5"/>
  <c r="HC116" i="4" s="1"/>
  <c r="GH10" i="5"/>
  <c r="HC100" i="4" s="1"/>
  <c r="DE10" i="5"/>
  <c r="CR55" i="4" s="1"/>
  <c r="BN10" i="5"/>
  <c r="GZ35" i="4" s="1"/>
  <c r="HC10" i="5"/>
  <c r="LK55" i="4" s="1"/>
  <c r="HC11" i="4"/>
  <c r="FB18" i="5"/>
  <c r="FA18" i="5"/>
  <c r="FC18" i="5"/>
  <c r="EZ18" i="5"/>
  <c r="FD18" i="5"/>
  <c r="FB12" i="5"/>
  <c r="FU57" i="4" s="1"/>
  <c r="FA12" i="5"/>
  <c r="FD57" i="4" s="1"/>
  <c r="EZ12" i="5"/>
  <c r="EM57" i="4" s="1"/>
  <c r="FD12" i="5"/>
  <c r="HC57" i="4" s="1"/>
  <c r="FC12" i="5"/>
  <c r="GL57" i="4" s="1"/>
  <c r="GG18" i="5"/>
  <c r="GF18" i="5"/>
  <c r="GH18" i="5"/>
  <c r="GD18" i="5"/>
  <c r="GE18" i="5"/>
  <c r="GG12" i="5"/>
  <c r="GL102" i="4" s="1"/>
  <c r="GF12" i="5"/>
  <c r="FU102" i="4" s="1"/>
  <c r="GE12" i="5"/>
  <c r="FD102" i="4" s="1"/>
  <c r="GD12" i="5"/>
  <c r="EM102" i="4" s="1"/>
  <c r="GH12" i="5"/>
  <c r="HC102" i="4" s="1"/>
</calcChain>
</file>

<file path=xl/sharedStrings.xml><?xml version="1.0" encoding="utf-8"?>
<sst xmlns="http://schemas.openxmlformats.org/spreadsheetml/2006/main" count="1046" uniqueCount="284">
  <si>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</si>
  <si>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</si>
  <si>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</si>
  <si>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</si>
  <si>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</si>
  <si>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</si>
  <si>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</si>
  <si>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</si>
  <si>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その他の有無…無
電気事業により生じた利益は、将来の施設更新に充てるための電気事業特別会計準備基金に積み立てることを基本としている。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</si>
  <si>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</si>
  <si>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</si>
  <si>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</si>
  <si>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</si>
  <si>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</si>
  <si>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</si>
  <si>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</si>
  <si>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</si>
  <si>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</si>
  <si>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</si>
  <si>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</si>
  <si>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</si>
  <si>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</si>
  <si>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</si>
  <si>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</si>
  <si>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</si>
  <si>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</si>
  <si>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</si>
  <si>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</si>
  <si>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</si>
  <si>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</si>
  <si>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</si>
  <si>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</si>
  <si>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</si>
  <si>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</si>
  <si>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</si>
  <si>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</si>
  <si>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</si>
  <si>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</si>
  <si>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</si>
  <si>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</si>
  <si>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</si>
  <si>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</si>
  <si>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</si>
  <si>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</si>
  <si>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</si>
  <si>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</si>
  <si>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</si>
  <si>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</si>
  <si>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</si>
  <si>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</si>
  <si>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</si>
  <si>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</si>
  <si>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</si>
  <si>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</si>
  <si>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</si>
  <si>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</si>
  <si>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</si>
  <si>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</si>
  <si>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</si>
  <si>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</si>
  <si>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</si>
  <si>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</si>
  <si>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</si>
  <si>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</si>
  <si>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</si>
  <si>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</si>
  <si>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</si>
  <si>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</si>
  <si>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</si>
  <si>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</si>
  <si>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</si>
  <si>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</si>
  <si>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</si>
  <si>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</si>
  <si>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</si>
  <si>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</si>
  <si>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</si>
  <si>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</si>
  <si>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</si>
  <si>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</si>
  <si>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</si>
  <si>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</si>
  <si>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</si>
  <si>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</si>
  <si>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</si>
  <si>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</si>
  <si>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</si>
  <si>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</si>
  <si>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</si>
  <si>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</si>
  <si>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</si>
  <si>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</si>
  <si>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</si>
  <si>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</si>
  <si>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</si>
  <si>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</si>
  <si>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</si>
  <si>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</si>
  <si>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</si>
  <si>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</si>
  <si>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</si>
  <si>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</si>
  <si>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</si>
  <si>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</si>
  <si>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</si>
  <si>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</si>
  <si>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</si>
  <si>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</si>
  <si>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</si>
  <si>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</si>
  <si>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</si>
  <si>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</si>
  <si>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</si>
  <si>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</si>
  <si>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</si>
  <si>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</si>
  <si>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</si>
  <si>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</si>
  <si>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</si>
  <si>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</si>
  <si>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</si>
  <si>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</si>
  <si>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</si>
  <si>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</si>
  <si>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</si>
  <si>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</si>
  <si>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</si>
  <si>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</si>
  <si>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</si>
  <si>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</si>
  <si>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</si>
  <si>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</si>
  <si>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452025</t>
  </si>
  <si>
    <t>47</t>
  </si>
  <si>
    <t>04</t>
  </si>
  <si>
    <t>0</t>
  </si>
  <si>
    <t>000</t>
  </si>
  <si>
    <t>宮崎県　都城市</t>
  </si>
  <si>
    <t>法非適用</t>
  </si>
  <si>
    <t>電気事業</t>
  </si>
  <si>
    <t>非設置</t>
  </si>
  <si>
    <t>該当数値なし</t>
  </si>
  <si>
    <t>-</t>
  </si>
  <si>
    <t>令和１９年８月３１日　都城市営　駒発電所</t>
  </si>
  <si>
    <t>無</t>
  </si>
  <si>
    <t>九州電力　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</si>
  <si>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</si>
  <si>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</si>
  <si>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</si>
  <si>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</si>
  <si>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</si>
  <si>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</si>
  <si>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</si>
  <si>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</si>
  <si>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</si>
  <si>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</si>
  <si>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</si>
  <si>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</si>
  <si>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</si>
  <si>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</si>
  <si>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</si>
  <si>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</si>
  <si>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</si>
  <si>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</si>
  <si>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</si>
  <si>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</si>
  <si>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</si>
  <si>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</si>
  <si>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</si>
  <si>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</si>
  <si>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</si>
  <si>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</si>
  <si>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</si>
  <si>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</si>
  <si>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</si>
  <si>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</si>
  <si>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</si>
  <si>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</si>
  <si>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</si>
  <si>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</si>
  <si>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</si>
  <si>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</si>
  <si>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</si>
  <si>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</si>
  <si>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</si>
  <si>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</si>
  <si>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</si>
  <si>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</si>
  <si>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</si>
  <si>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</si>
  <si>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</si>
  <si>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</si>
  <si>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</si>
  <si>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</si>
  <si>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</si>
  <si>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</si>
  <si>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</si>
  <si>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</si>
  <si>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</si>
  <si>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</si>
  <si>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</si>
  <si>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</si>
  <si>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</si>
  <si>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</si>
  <si>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</si>
  <si>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</si>
  <si>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</si>
  <si>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</si>
  <si>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</si>
  <si>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</si>
  <si>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</si>
  <si>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</si>
  <si>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</si>
  <si>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</si>
  <si>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</si>
  <si>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</si>
  <si>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</si>
  <si>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</si>
  <si>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</si>
  <si>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</si>
  <si>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</si>
  <si>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</si>
  <si>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</si>
  <si>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</si>
  <si>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</si>
  <si>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</si>
  <si>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</si>
  <si>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</si>
  <si>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</si>
  <si>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</si>
  <si>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</si>
  <si>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</si>
  <si>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</si>
  <si>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</si>
  <si>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</si>
  <si>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</si>
  <si>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</si>
  <si>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</si>
  <si>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</si>
  <si>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</si>
  <si>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</si>
  <si>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</si>
  <si>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</si>
  <si>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</si>
  <si>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</si>
  <si>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</si>
  <si>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</si>
  <si>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</si>
  <si>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</si>
  <si>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</si>
  <si>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</si>
  <si>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</si>
  <si>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</si>
  <si>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</si>
  <si>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</si>
  <si>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</si>
  <si>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</si>
  <si>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</si>
  <si>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</si>
  <si>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</si>
  <si>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</si>
  <si>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</si>
  <si>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</si>
  <si>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</si>
  <si>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</si>
  <si>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</si>
  <si>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</si>
  <si>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</si>
  <si>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</si>
  <si>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</si>
  <si>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</si>
  <si>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</si>
  <si>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</si>
  <si>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</si>
  <si>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</si>
  <si>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</si>
  <si>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</si>
  <si>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</si>
  <si>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</si>
  <si>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</si>
  <si>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</si>
  <si>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○「収益的収支比率」及び「営業収支比率」
　導水路漏水修繕に伴う施設修繕費の増加及び、発電停止により売電収入が減少した。売電収入等の総収入が費用及び地方債償還金等を含む総費用を下回ったため、電気事業特別会計準備基金の取り崩しを行い、収支均衡の決算となった。
　営業収支比率については、基準数値となる100％を上回っていることから、今後も引き続き健全経営を続けていく。
○「供給原価」
　地方債償還金を除く費用は前年度を下回ったが、導水路漏水修繕に伴う発電停止により、年間発電電力量が減少したため、供給原価は増加した。
○「EBITDA」
　地方債償還金を除く費用は前年度を下回ったが、導水路漏水修繕による発電停止により、総収入が減少したたため、EBITDAは減少した。</t>
    <rPh sb="22" eb="25">
      <t>ドウスイロ</t>
    </rPh>
    <rPh sb="25" eb="27">
      <t>ロウスイ</t>
    </rPh>
    <rPh sb="27" eb="29">
      <t>シュウゼン</t>
    </rPh>
    <rPh sb="30" eb="31">
      <t>トモナ</t>
    </rPh>
    <rPh sb="32" eb="37">
      <t>シセツシュウゼンヒ</t>
    </rPh>
    <rPh sb="38" eb="40">
      <t>ゾウカ</t>
    </rPh>
    <rPh sb="40" eb="41">
      <t>オヨ</t>
    </rPh>
    <rPh sb="43" eb="45">
      <t>ハツデン</t>
    </rPh>
    <rPh sb="45" eb="47">
      <t>テイシ</t>
    </rPh>
    <rPh sb="50" eb="52">
      <t>バイデン</t>
    </rPh>
    <rPh sb="52" eb="54">
      <t>シュウニュウ</t>
    </rPh>
    <rPh sb="55" eb="57">
      <t>ゲンショウ</t>
    </rPh>
    <rPh sb="60" eb="62">
      <t>バイデン</t>
    </rPh>
    <rPh sb="62" eb="64">
      <t>シュウニュウ</t>
    </rPh>
    <rPh sb="64" eb="65">
      <t>トウ</t>
    </rPh>
    <rPh sb="66" eb="69">
      <t>ソウシュウニュウ</t>
    </rPh>
    <rPh sb="70" eb="72">
      <t>ヒヨウ</t>
    </rPh>
    <rPh sb="72" eb="73">
      <t>オヨ</t>
    </rPh>
    <rPh sb="74" eb="76">
      <t>チホウ</t>
    </rPh>
    <rPh sb="76" eb="77">
      <t>サイ</t>
    </rPh>
    <rPh sb="77" eb="79">
      <t>ショウカン</t>
    </rPh>
    <rPh sb="79" eb="80">
      <t>キン</t>
    </rPh>
    <rPh sb="80" eb="81">
      <t>トウ</t>
    </rPh>
    <rPh sb="82" eb="83">
      <t>フク</t>
    </rPh>
    <rPh sb="84" eb="87">
      <t>ソウヒヨウ</t>
    </rPh>
    <rPh sb="88" eb="90">
      <t>シタマワ</t>
    </rPh>
    <rPh sb="95" eb="97">
      <t>デンキ</t>
    </rPh>
    <rPh sb="97" eb="99">
      <t>ジギョウ</t>
    </rPh>
    <rPh sb="99" eb="101">
      <t>トクベツ</t>
    </rPh>
    <rPh sb="101" eb="103">
      <t>カイケイ</t>
    </rPh>
    <rPh sb="103" eb="105">
      <t>ジュンビ</t>
    </rPh>
    <rPh sb="105" eb="107">
      <t>キキン</t>
    </rPh>
    <rPh sb="108" eb="109">
      <t>ト</t>
    </rPh>
    <rPh sb="110" eb="111">
      <t>クズ</t>
    </rPh>
    <rPh sb="113" eb="114">
      <t>オコナ</t>
    </rPh>
    <rPh sb="116" eb="120">
      <t>シュウシキンコウ</t>
    </rPh>
    <rPh sb="121" eb="123">
      <t>ケッサン</t>
    </rPh>
    <rPh sb="130" eb="132">
      <t>エイギョウ</t>
    </rPh>
    <rPh sb="132" eb="134">
      <t>シュウシ</t>
    </rPh>
    <rPh sb="134" eb="136">
      <t>ヒリツ</t>
    </rPh>
    <rPh sb="142" eb="144">
      <t>キジュン</t>
    </rPh>
    <rPh sb="144" eb="146">
      <t>スウチ</t>
    </rPh>
    <rPh sb="154" eb="156">
      <t>ウワマワ</t>
    </rPh>
    <rPh sb="165" eb="167">
      <t>コンゴ</t>
    </rPh>
    <rPh sb="168" eb="169">
      <t>ヒ</t>
    </rPh>
    <rPh sb="170" eb="171">
      <t>ツヅ</t>
    </rPh>
    <rPh sb="172" eb="174">
      <t>ケンゼン</t>
    </rPh>
    <rPh sb="174" eb="176">
      <t>ケイエイ</t>
    </rPh>
    <rPh sb="177" eb="178">
      <t>ツヅ</t>
    </rPh>
    <rPh sb="194" eb="196">
      <t>チホウ</t>
    </rPh>
    <rPh sb="196" eb="197">
      <t>サイ</t>
    </rPh>
    <rPh sb="197" eb="199">
      <t>ショウカン</t>
    </rPh>
    <rPh sb="199" eb="200">
      <t>キン</t>
    </rPh>
    <rPh sb="201" eb="202">
      <t>ノゾ</t>
    </rPh>
    <rPh sb="203" eb="205">
      <t>ヒヨウ</t>
    </rPh>
    <rPh sb="206" eb="209">
      <t>ゼンネンド</t>
    </rPh>
    <rPh sb="210" eb="212">
      <t>シタマワ</t>
    </rPh>
    <rPh sb="216" eb="219">
      <t>ドウスイロ</t>
    </rPh>
    <rPh sb="219" eb="221">
      <t>ロウスイ</t>
    </rPh>
    <rPh sb="221" eb="223">
      <t>シュウゼン</t>
    </rPh>
    <rPh sb="224" eb="225">
      <t>トモナ</t>
    </rPh>
    <rPh sb="226" eb="228">
      <t>ハツデン</t>
    </rPh>
    <rPh sb="228" eb="230">
      <t>テイシ</t>
    </rPh>
    <rPh sb="234" eb="236">
      <t>ネンカン</t>
    </rPh>
    <rPh sb="236" eb="238">
      <t>ハツデン</t>
    </rPh>
    <rPh sb="238" eb="240">
      <t>デンリョク</t>
    </rPh>
    <rPh sb="240" eb="241">
      <t>リョウ</t>
    </rPh>
    <rPh sb="242" eb="244">
      <t>ゲンショウ</t>
    </rPh>
    <rPh sb="249" eb="251">
      <t>キョウキュウ</t>
    </rPh>
    <rPh sb="251" eb="253">
      <t>ゲンカ</t>
    </rPh>
    <rPh sb="254" eb="256">
      <t>ゾウカ</t>
    </rPh>
    <rPh sb="294" eb="299">
      <t>ドウスイロロウスイ</t>
    </rPh>
    <rPh sb="299" eb="301">
      <t>シュウゼン</t>
    </rPh>
    <rPh sb="304" eb="306">
      <t>ハツデン</t>
    </rPh>
    <rPh sb="306" eb="308">
      <t>テイシ</t>
    </rPh>
    <rPh sb="312" eb="315">
      <t>ソウシュウニュウ</t>
    </rPh>
    <rPh sb="316" eb="318">
      <t>ゲンショウ</t>
    </rPh>
    <rPh sb="331" eb="333">
      <t>ゲンショウ</t>
    </rPh>
    <phoneticPr fontId="5"/>
  </si>
  <si>
    <t>○「設備利用率」
　導水路漏水修繕に伴う発電停止により、年間発電電力量が減少したため、設備利用率は減少した。
○「修繕費比率」
　導水路漏水修繕に伴う施設修繕費の増加により、修繕費比率が増加した。
　施設の老朽化も進んでおり、今後も施設修繕費の増加が見込まれることから、維持補修を計画的かつ適切に行うことで長寿命化を図っていく。
○「企業債残高対料金収入比率」
　平成29年7月からの操業再開及びＦＩＴ適用価格による売電開始によって、黒字経営を今後も維持しつつ令和19年度までに返済を完了する見込である。
○ＦＩＴ割合収入
  料金収入は、すべてＦＩＴを適用した九州電力へ売電している。そのため、固定価格買取制度の調達期間終了後における減収リスクを考慮しつつ経営を行っている。</t>
    <rPh sb="28" eb="30">
      <t>ネンカン</t>
    </rPh>
    <rPh sb="30" eb="32">
      <t>ハツデン</t>
    </rPh>
    <rPh sb="32" eb="34">
      <t>デンリョク</t>
    </rPh>
    <rPh sb="34" eb="35">
      <t>リョウ</t>
    </rPh>
    <rPh sb="36" eb="38">
      <t>ゲンショウ</t>
    </rPh>
    <rPh sb="43" eb="45">
      <t>セツビ</t>
    </rPh>
    <rPh sb="45" eb="48">
      <t>リヨウリツ</t>
    </rPh>
    <rPh sb="49" eb="51">
      <t>ゲンショウ</t>
    </rPh>
    <rPh sb="76" eb="81">
      <t>シセツシュウゼンヒ</t>
    </rPh>
    <rPh sb="101" eb="103">
      <t>シセツ</t>
    </rPh>
    <rPh sb="104" eb="107">
      <t>ロウキュウカ</t>
    </rPh>
    <rPh sb="108" eb="109">
      <t>スス</t>
    </rPh>
    <rPh sb="114" eb="116">
      <t>コンゴ</t>
    </rPh>
    <rPh sb="117" eb="119">
      <t>シセツ</t>
    </rPh>
    <rPh sb="119" eb="121">
      <t>シュウゼン</t>
    </rPh>
    <rPh sb="121" eb="122">
      <t>ヒ</t>
    </rPh>
    <rPh sb="123" eb="125">
      <t>ゾウカ</t>
    </rPh>
    <rPh sb="126" eb="128">
      <t>ミコ</t>
    </rPh>
    <phoneticPr fontId="5"/>
  </si>
  <si>
    <t>　令和５年度は、導水路漏水修繕に伴う修繕費用の増加及び、発電停止により売電収入が減少した。売電収入等の総収入が費用及び地方債償還金等を含む総費用を下回ったため、電気事業特別会計準備基金の取り崩しを行い、収支均衡の決算となった。
　発電設備（水車・発電機）及び建屋の更新は平成29年度に実施したものの、昭和31年度の発電開始以降、更新されていない施設も多く、老朽化に伴う修繕費等の増加が懸念される。
　今後も引き続き健全かつ適正な経営管理を行い、電気事業の発展に努めていく。</t>
    <rPh sb="1" eb="3">
      <t>レイワ</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</si>
</sst>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34"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5" fillId="0" borderId="11"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32" xfId="2" applyFont="1" applyBorder="1" applyAlignment="1" applyProtection="1">
      <alignment horizontal="left" vertical="top" wrapText="1"/>
      <protection locked="0"/>
    </xf>
    <xf numFmtId="0" fontId="35" fillId="0" borderId="33" xfId="2" applyFont="1" applyBorder="1" applyAlignment="1" applyProtection="1">
      <alignment horizontal="left" vertical="top" wrapText="1"/>
      <protection locked="0"/>
    </xf>
    <xf numFmtId="0" fontId="35" fillId="0" borderId="34" xfId="2" applyFont="1" applyBorder="1" applyAlignment="1" applyProtection="1">
      <alignment horizontal="left" vertical="top" wrapText="1"/>
      <protection locked="0"/>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123.7</c:v>
                </c:pt>
                <c:pt idx="1">
                  <c:v>62.2</c:v>
                </c:pt>
                <c:pt idx="2">
                  <c:v>137.6</c:v>
                </c:pt>
                <c:pt idx="3">
                  <c:v>111.9</c:v>
                </c:pt>
                <c:pt idx="4">
                  <c:v>100.1</c:v>
                </c:pt>
              </c:numCache>
            </c:numRef>
          </c:val>
          <c:extLst>
            <c:ext xmlns:c16="http://schemas.microsoft.com/office/drawing/2014/chart" uri="{C3380CC4-5D6E-409C-BE32-E72D297353CC}">
              <c16:uniqueId val="{00000000-6B9A-41CE-B208-C5F28DD41D8C}"/>
            </c:ext>
          </c:extLst>
        </c:ser>
        <c:dLbls>
          <c:showLegendKey val="0"/>
          <c:showVal val="0"/>
          <c:showCatName val="0"/>
          <c:showSerName val="0"/>
          <c:showPercent val="0"/>
          <c:showBubbleSize val="0"/>
        </c:dLbls>
        <c:gapWidth val="180"/>
        <c:overlap val="-90"/>
        <c:axId val="353449136"/>
        <c:axId val="35344796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6B9A-41CE-B208-C5F28DD41D8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B9A-41CE-B208-C5F28DD41D8C}"/>
            </c:ext>
          </c:extLst>
        </c:ser>
        <c:dLbls>
          <c:showLegendKey val="0"/>
          <c:showVal val="0"/>
          <c:showCatName val="0"/>
          <c:showSerName val="0"/>
          <c:showPercent val="0"/>
          <c:showBubbleSize val="0"/>
        </c:dLbls>
        <c:marker val="1"/>
        <c:smooth val="0"/>
        <c:axId val="353449136"/>
        <c:axId val="353447960"/>
      </c:lineChart>
      <c:catAx>
        <c:axId val="353449136"/>
        <c:scaling>
          <c:orientation val="minMax"/>
        </c:scaling>
        <c:delete val="0"/>
        <c:axPos val="b"/>
        <c:numFmt formatCode="General" sourceLinked="1"/>
        <c:majorTickMark val="none"/>
        <c:minorTickMark val="none"/>
        <c:tickLblPos val="none"/>
        <c:crossAx val="353447960"/>
        <c:crosses val="autoZero"/>
        <c:auto val="0"/>
        <c:lblAlgn val="ctr"/>
        <c:lblOffset val="100"/>
        <c:noMultiLvlLbl val="1"/>
      </c:catAx>
      <c:valAx>
        <c:axId val="353447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449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288.8</c:v>
                </c:pt>
                <c:pt idx="1">
                  <c:v>150.6</c:v>
                </c:pt>
                <c:pt idx="2">
                  <c:v>312.2</c:v>
                </c:pt>
                <c:pt idx="3">
                  <c:v>192.5</c:v>
                </c:pt>
                <c:pt idx="4">
                  <c:v>187.5</c:v>
                </c:pt>
              </c:numCache>
            </c:numRef>
          </c:val>
          <c:extLst>
            <c:ext xmlns:c16="http://schemas.microsoft.com/office/drawing/2014/chart" uri="{C3380CC4-5D6E-409C-BE32-E72D297353CC}">
              <c16:uniqueId val="{00000000-DFFF-4034-B2F1-7606C9BD56C5}"/>
            </c:ext>
          </c:extLst>
        </c:ser>
        <c:dLbls>
          <c:showLegendKey val="0"/>
          <c:showVal val="0"/>
          <c:showCatName val="0"/>
          <c:showSerName val="0"/>
          <c:showPercent val="0"/>
          <c:showBubbleSize val="0"/>
        </c:dLbls>
        <c:gapWidth val="180"/>
        <c:overlap val="-90"/>
        <c:axId val="353446784"/>
        <c:axId val="3534444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DFFF-4034-B2F1-7606C9BD56C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FFF-4034-B2F1-7606C9BD56C5}"/>
            </c:ext>
          </c:extLst>
        </c:ser>
        <c:dLbls>
          <c:showLegendKey val="0"/>
          <c:showVal val="0"/>
          <c:showCatName val="0"/>
          <c:showSerName val="0"/>
          <c:showPercent val="0"/>
          <c:showBubbleSize val="0"/>
        </c:dLbls>
        <c:marker val="1"/>
        <c:smooth val="0"/>
        <c:axId val="353446784"/>
        <c:axId val="353444432"/>
      </c:lineChart>
      <c:catAx>
        <c:axId val="353446784"/>
        <c:scaling>
          <c:orientation val="minMax"/>
        </c:scaling>
        <c:delete val="0"/>
        <c:axPos val="b"/>
        <c:numFmt formatCode="General" sourceLinked="1"/>
        <c:majorTickMark val="none"/>
        <c:minorTickMark val="none"/>
        <c:tickLblPos val="none"/>
        <c:crossAx val="353444432"/>
        <c:crosses val="autoZero"/>
        <c:auto val="0"/>
        <c:lblAlgn val="ctr"/>
        <c:lblOffset val="100"/>
        <c:noMultiLvlLbl val="1"/>
      </c:catAx>
      <c:valAx>
        <c:axId val="35344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44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B-4561-82BB-995743EFDA27}"/>
            </c:ext>
          </c:extLst>
        </c:ser>
        <c:dLbls>
          <c:showLegendKey val="0"/>
          <c:showVal val="0"/>
          <c:showCatName val="0"/>
          <c:showSerName val="0"/>
          <c:showPercent val="0"/>
          <c:showBubbleSize val="0"/>
        </c:dLbls>
        <c:gapWidth val="180"/>
        <c:overlap val="-90"/>
        <c:axId val="353451096"/>
        <c:axId val="35345070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B-4561-82BB-995743EFDA2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AEB-4561-82BB-995743EFDA27}"/>
            </c:ext>
          </c:extLst>
        </c:ser>
        <c:dLbls>
          <c:showLegendKey val="0"/>
          <c:showVal val="0"/>
          <c:showCatName val="0"/>
          <c:showSerName val="0"/>
          <c:showPercent val="0"/>
          <c:showBubbleSize val="0"/>
        </c:dLbls>
        <c:marker val="1"/>
        <c:smooth val="0"/>
        <c:axId val="353451096"/>
        <c:axId val="353450704"/>
      </c:lineChart>
      <c:catAx>
        <c:axId val="353451096"/>
        <c:scaling>
          <c:orientation val="minMax"/>
        </c:scaling>
        <c:delete val="0"/>
        <c:axPos val="b"/>
        <c:numFmt formatCode="General" sourceLinked="1"/>
        <c:majorTickMark val="none"/>
        <c:minorTickMark val="none"/>
        <c:tickLblPos val="none"/>
        <c:crossAx val="353450704"/>
        <c:crosses val="autoZero"/>
        <c:auto val="0"/>
        <c:lblAlgn val="ctr"/>
        <c:lblOffset val="100"/>
        <c:noMultiLvlLbl val="1"/>
      </c:catAx>
      <c:valAx>
        <c:axId val="35345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451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18509</c:v>
                </c:pt>
                <c:pt idx="1">
                  <c:v>37283</c:v>
                </c:pt>
                <c:pt idx="2">
                  <c:v>16819.599999999999</c:v>
                </c:pt>
                <c:pt idx="3">
                  <c:v>20676.7</c:v>
                </c:pt>
                <c:pt idx="4">
                  <c:v>26466.400000000001</c:v>
                </c:pt>
              </c:numCache>
            </c:numRef>
          </c:val>
          <c:extLst>
            <c:ext xmlns:c16="http://schemas.microsoft.com/office/drawing/2014/chart" uri="{C3380CC4-5D6E-409C-BE32-E72D297353CC}">
              <c16:uniqueId val="{00000000-EC89-4203-BB2B-16C7932391A9}"/>
            </c:ext>
          </c:extLst>
        </c:ser>
        <c:dLbls>
          <c:showLegendKey val="0"/>
          <c:showVal val="0"/>
          <c:showCatName val="0"/>
          <c:showSerName val="0"/>
          <c:showPercent val="0"/>
          <c:showBubbleSize val="0"/>
        </c:dLbls>
        <c:gapWidth val="180"/>
        <c:overlap val="-90"/>
        <c:axId val="353449528"/>
        <c:axId val="3534499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EC89-4203-BB2B-16C7932391A9}"/>
            </c:ext>
          </c:extLst>
        </c:ser>
        <c:dLbls>
          <c:showLegendKey val="0"/>
          <c:showVal val="0"/>
          <c:showCatName val="0"/>
          <c:showSerName val="0"/>
          <c:showPercent val="0"/>
          <c:showBubbleSize val="0"/>
        </c:dLbls>
        <c:marker val="1"/>
        <c:smooth val="0"/>
        <c:axId val="353449528"/>
        <c:axId val="353449920"/>
      </c:lineChart>
      <c:catAx>
        <c:axId val="353449528"/>
        <c:scaling>
          <c:orientation val="minMax"/>
        </c:scaling>
        <c:delete val="0"/>
        <c:axPos val="b"/>
        <c:numFmt formatCode="General" sourceLinked="1"/>
        <c:majorTickMark val="none"/>
        <c:minorTickMark val="none"/>
        <c:tickLblPos val="none"/>
        <c:crossAx val="353449920"/>
        <c:crosses val="autoZero"/>
        <c:auto val="0"/>
        <c:lblAlgn val="ctr"/>
        <c:lblOffset val="100"/>
        <c:noMultiLvlLbl val="1"/>
      </c:catAx>
      <c:valAx>
        <c:axId val="35344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449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34790</c:v>
                </c:pt>
                <c:pt idx="1">
                  <c:v>8784</c:v>
                </c:pt>
                <c:pt idx="2">
                  <c:v>41042</c:v>
                </c:pt>
                <c:pt idx="3">
                  <c:v>31509</c:v>
                </c:pt>
                <c:pt idx="4">
                  <c:v>24879</c:v>
                </c:pt>
              </c:numCache>
            </c:numRef>
          </c:val>
          <c:extLst>
            <c:ext xmlns:c16="http://schemas.microsoft.com/office/drawing/2014/chart" uri="{C3380CC4-5D6E-409C-BE32-E72D297353CC}">
              <c16:uniqueId val="{00000000-FB63-4F67-BBD9-8CC95ED97B41}"/>
            </c:ext>
          </c:extLst>
        </c:ser>
        <c:dLbls>
          <c:showLegendKey val="0"/>
          <c:showVal val="0"/>
          <c:showCatName val="0"/>
          <c:showSerName val="0"/>
          <c:showPercent val="0"/>
          <c:showBubbleSize val="0"/>
        </c:dLbls>
        <c:gapWidth val="180"/>
        <c:overlap val="-90"/>
        <c:axId val="353448352"/>
        <c:axId val="3534440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FB63-4F67-BBD9-8CC95ED97B41}"/>
            </c:ext>
          </c:extLst>
        </c:ser>
        <c:dLbls>
          <c:showLegendKey val="0"/>
          <c:showVal val="0"/>
          <c:showCatName val="0"/>
          <c:showSerName val="0"/>
          <c:showPercent val="0"/>
          <c:showBubbleSize val="0"/>
        </c:dLbls>
        <c:marker val="1"/>
        <c:smooth val="0"/>
        <c:axId val="353448352"/>
        <c:axId val="353444040"/>
      </c:lineChart>
      <c:catAx>
        <c:axId val="353448352"/>
        <c:scaling>
          <c:orientation val="minMax"/>
        </c:scaling>
        <c:delete val="0"/>
        <c:axPos val="b"/>
        <c:numFmt formatCode="General" sourceLinked="1"/>
        <c:majorTickMark val="none"/>
        <c:minorTickMark val="none"/>
        <c:tickLblPos val="none"/>
        <c:crossAx val="353444040"/>
        <c:crosses val="autoZero"/>
        <c:auto val="0"/>
        <c:lblAlgn val="ctr"/>
        <c:lblOffset val="100"/>
        <c:noMultiLvlLbl val="1"/>
      </c:catAx>
      <c:valAx>
        <c:axId val="3534440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44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62.9</c:v>
                </c:pt>
                <c:pt idx="1">
                  <c:v>30.4</c:v>
                </c:pt>
                <c:pt idx="2">
                  <c:v>70.8</c:v>
                </c:pt>
                <c:pt idx="3">
                  <c:v>63.3</c:v>
                </c:pt>
                <c:pt idx="4">
                  <c:v>39.200000000000003</c:v>
                </c:pt>
              </c:numCache>
            </c:numRef>
          </c:val>
          <c:extLst>
            <c:ext xmlns:c16="http://schemas.microsoft.com/office/drawing/2014/chart" uri="{C3380CC4-5D6E-409C-BE32-E72D297353CC}">
              <c16:uniqueId val="{00000000-BE45-49B5-B973-876AE221D03B}"/>
            </c:ext>
          </c:extLst>
        </c:ser>
        <c:dLbls>
          <c:showLegendKey val="0"/>
          <c:showVal val="0"/>
          <c:showCatName val="0"/>
          <c:showSerName val="0"/>
          <c:showPercent val="0"/>
          <c:showBubbleSize val="0"/>
        </c:dLbls>
        <c:gapWidth val="180"/>
        <c:overlap val="-90"/>
        <c:axId val="402430592"/>
        <c:axId val="40243255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BE45-49B5-B973-876AE221D03B}"/>
            </c:ext>
          </c:extLst>
        </c:ser>
        <c:dLbls>
          <c:showLegendKey val="0"/>
          <c:showVal val="0"/>
          <c:showCatName val="0"/>
          <c:showSerName val="0"/>
          <c:showPercent val="0"/>
          <c:showBubbleSize val="0"/>
        </c:dLbls>
        <c:marker val="1"/>
        <c:smooth val="0"/>
        <c:axId val="402430592"/>
        <c:axId val="402432552"/>
      </c:lineChart>
      <c:catAx>
        <c:axId val="402430592"/>
        <c:scaling>
          <c:orientation val="minMax"/>
        </c:scaling>
        <c:delete val="0"/>
        <c:axPos val="b"/>
        <c:numFmt formatCode="General" sourceLinked="1"/>
        <c:majorTickMark val="none"/>
        <c:minorTickMark val="none"/>
        <c:tickLblPos val="none"/>
        <c:crossAx val="402432552"/>
        <c:crosses val="autoZero"/>
        <c:auto val="0"/>
        <c:lblAlgn val="ctr"/>
        <c:lblOffset val="100"/>
        <c:noMultiLvlLbl val="1"/>
      </c:catAx>
      <c:valAx>
        <c:axId val="402432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0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37.799999999999997</c:v>
                </c:pt>
                <c:pt idx="1">
                  <c:v>15.5</c:v>
                </c:pt>
                <c:pt idx="2">
                  <c:v>44.4</c:v>
                </c:pt>
                <c:pt idx="3">
                  <c:v>7</c:v>
                </c:pt>
                <c:pt idx="4">
                  <c:v>54</c:v>
                </c:pt>
              </c:numCache>
            </c:numRef>
          </c:val>
          <c:extLst>
            <c:ext xmlns:c16="http://schemas.microsoft.com/office/drawing/2014/chart" uri="{C3380CC4-5D6E-409C-BE32-E72D297353CC}">
              <c16:uniqueId val="{00000000-3AE8-427D-AFD2-E56AFB102962}"/>
            </c:ext>
          </c:extLst>
        </c:ser>
        <c:dLbls>
          <c:showLegendKey val="0"/>
          <c:showVal val="0"/>
          <c:showCatName val="0"/>
          <c:showSerName val="0"/>
          <c:showPercent val="0"/>
          <c:showBubbleSize val="0"/>
        </c:dLbls>
        <c:gapWidth val="180"/>
        <c:overlap val="-90"/>
        <c:axId val="402425888"/>
        <c:axId val="4024313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3AE8-427D-AFD2-E56AFB102962}"/>
            </c:ext>
          </c:extLst>
        </c:ser>
        <c:dLbls>
          <c:showLegendKey val="0"/>
          <c:showVal val="0"/>
          <c:showCatName val="0"/>
          <c:showSerName val="0"/>
          <c:showPercent val="0"/>
          <c:showBubbleSize val="0"/>
        </c:dLbls>
        <c:marker val="1"/>
        <c:smooth val="0"/>
        <c:axId val="402425888"/>
        <c:axId val="402431376"/>
      </c:lineChart>
      <c:catAx>
        <c:axId val="402425888"/>
        <c:scaling>
          <c:orientation val="minMax"/>
        </c:scaling>
        <c:delete val="0"/>
        <c:axPos val="b"/>
        <c:numFmt formatCode="General" sourceLinked="1"/>
        <c:majorTickMark val="none"/>
        <c:minorTickMark val="none"/>
        <c:tickLblPos val="none"/>
        <c:crossAx val="402431376"/>
        <c:crosses val="autoZero"/>
        <c:auto val="0"/>
        <c:lblAlgn val="ctr"/>
        <c:lblOffset val="100"/>
        <c:noMultiLvlLbl val="1"/>
      </c:catAx>
      <c:valAx>
        <c:axId val="402431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25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788.7</c:v>
                </c:pt>
                <c:pt idx="1">
                  <c:v>1525</c:v>
                </c:pt>
                <c:pt idx="2">
                  <c:v>615.29999999999995</c:v>
                </c:pt>
                <c:pt idx="3">
                  <c:v>529.5</c:v>
                </c:pt>
                <c:pt idx="4">
                  <c:v>793.7</c:v>
                </c:pt>
              </c:numCache>
            </c:numRef>
          </c:val>
          <c:extLst>
            <c:ext xmlns:c16="http://schemas.microsoft.com/office/drawing/2014/chart" uri="{C3380CC4-5D6E-409C-BE32-E72D297353CC}">
              <c16:uniqueId val="{00000000-C804-4146-8197-9B641B6DA90A}"/>
            </c:ext>
          </c:extLst>
        </c:ser>
        <c:dLbls>
          <c:showLegendKey val="0"/>
          <c:showVal val="0"/>
          <c:showCatName val="0"/>
          <c:showSerName val="0"/>
          <c:showPercent val="0"/>
          <c:showBubbleSize val="0"/>
        </c:dLbls>
        <c:gapWidth val="180"/>
        <c:overlap val="-90"/>
        <c:axId val="402429808"/>
        <c:axId val="40242902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C804-4146-8197-9B641B6DA90A}"/>
            </c:ext>
          </c:extLst>
        </c:ser>
        <c:dLbls>
          <c:showLegendKey val="0"/>
          <c:showVal val="0"/>
          <c:showCatName val="0"/>
          <c:showSerName val="0"/>
          <c:showPercent val="0"/>
          <c:showBubbleSize val="0"/>
        </c:dLbls>
        <c:marker val="1"/>
        <c:smooth val="0"/>
        <c:axId val="402429808"/>
        <c:axId val="402429024"/>
      </c:lineChart>
      <c:catAx>
        <c:axId val="402429808"/>
        <c:scaling>
          <c:orientation val="minMax"/>
        </c:scaling>
        <c:delete val="0"/>
        <c:axPos val="b"/>
        <c:numFmt formatCode="General" sourceLinked="1"/>
        <c:majorTickMark val="none"/>
        <c:minorTickMark val="none"/>
        <c:tickLblPos val="none"/>
        <c:crossAx val="402429024"/>
        <c:crosses val="autoZero"/>
        <c:auto val="0"/>
        <c:lblAlgn val="ctr"/>
        <c:lblOffset val="100"/>
        <c:noMultiLvlLbl val="1"/>
      </c:catAx>
      <c:valAx>
        <c:axId val="40242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2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B-4306-BE19-707119C0A699}"/>
            </c:ext>
          </c:extLst>
        </c:ser>
        <c:dLbls>
          <c:showLegendKey val="0"/>
          <c:showVal val="0"/>
          <c:showCatName val="0"/>
          <c:showSerName val="0"/>
          <c:showPercent val="0"/>
          <c:showBubbleSize val="0"/>
        </c:dLbls>
        <c:gapWidth val="180"/>
        <c:overlap val="-90"/>
        <c:axId val="402426672"/>
        <c:axId val="40242510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B-4306-BE19-707119C0A699}"/>
            </c:ext>
          </c:extLst>
        </c:ser>
        <c:dLbls>
          <c:showLegendKey val="0"/>
          <c:showVal val="0"/>
          <c:showCatName val="0"/>
          <c:showSerName val="0"/>
          <c:showPercent val="0"/>
          <c:showBubbleSize val="0"/>
        </c:dLbls>
        <c:marker val="1"/>
        <c:smooth val="0"/>
        <c:axId val="402426672"/>
        <c:axId val="402425104"/>
      </c:lineChart>
      <c:catAx>
        <c:axId val="402426672"/>
        <c:scaling>
          <c:orientation val="minMax"/>
        </c:scaling>
        <c:delete val="0"/>
        <c:axPos val="b"/>
        <c:numFmt formatCode="General" sourceLinked="1"/>
        <c:majorTickMark val="none"/>
        <c:minorTickMark val="none"/>
        <c:tickLblPos val="none"/>
        <c:crossAx val="402425104"/>
        <c:crosses val="autoZero"/>
        <c:auto val="0"/>
        <c:lblAlgn val="ctr"/>
        <c:lblOffset val="100"/>
        <c:noMultiLvlLbl val="1"/>
      </c:catAx>
      <c:valAx>
        <c:axId val="40242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2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D52-429B-A18A-671D8E0EBF76}"/>
            </c:ext>
          </c:extLst>
        </c:ser>
        <c:dLbls>
          <c:showLegendKey val="0"/>
          <c:showVal val="0"/>
          <c:showCatName val="0"/>
          <c:showSerName val="0"/>
          <c:showPercent val="0"/>
          <c:showBubbleSize val="0"/>
        </c:dLbls>
        <c:gapWidth val="180"/>
        <c:overlap val="-90"/>
        <c:axId val="402430200"/>
        <c:axId val="40242628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6D52-429B-A18A-671D8E0EBF76}"/>
            </c:ext>
          </c:extLst>
        </c:ser>
        <c:dLbls>
          <c:showLegendKey val="0"/>
          <c:showVal val="0"/>
          <c:showCatName val="0"/>
          <c:showSerName val="0"/>
          <c:showPercent val="0"/>
          <c:showBubbleSize val="0"/>
        </c:dLbls>
        <c:marker val="1"/>
        <c:smooth val="0"/>
        <c:axId val="402430200"/>
        <c:axId val="402426280"/>
      </c:lineChart>
      <c:catAx>
        <c:axId val="402430200"/>
        <c:scaling>
          <c:orientation val="minMax"/>
        </c:scaling>
        <c:delete val="0"/>
        <c:axPos val="b"/>
        <c:numFmt formatCode="General" sourceLinked="1"/>
        <c:majorTickMark val="none"/>
        <c:minorTickMark val="none"/>
        <c:tickLblPos val="none"/>
        <c:crossAx val="402426280"/>
        <c:crosses val="autoZero"/>
        <c:auto val="0"/>
        <c:lblAlgn val="ctr"/>
        <c:lblOffset val="100"/>
        <c:noMultiLvlLbl val="1"/>
      </c:catAx>
      <c:valAx>
        <c:axId val="402426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0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62.9</c:v>
                </c:pt>
                <c:pt idx="1">
                  <c:v>30.4</c:v>
                </c:pt>
                <c:pt idx="2">
                  <c:v>70.8</c:v>
                </c:pt>
                <c:pt idx="3">
                  <c:v>63.3</c:v>
                </c:pt>
                <c:pt idx="4">
                  <c:v>39.200000000000003</c:v>
                </c:pt>
              </c:numCache>
            </c:numRef>
          </c:val>
          <c:extLst>
            <c:ext xmlns:c16="http://schemas.microsoft.com/office/drawing/2014/chart" uri="{C3380CC4-5D6E-409C-BE32-E72D297353CC}">
              <c16:uniqueId val="{00000000-D59B-4A37-B0A7-53EF5D03E843}"/>
            </c:ext>
          </c:extLst>
        </c:ser>
        <c:dLbls>
          <c:showLegendKey val="0"/>
          <c:showVal val="0"/>
          <c:showCatName val="0"/>
          <c:showSerName val="0"/>
          <c:showPercent val="0"/>
          <c:showBubbleSize val="0"/>
        </c:dLbls>
        <c:gapWidth val="180"/>
        <c:overlap val="-90"/>
        <c:axId val="402432160"/>
        <c:axId val="40242745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D59B-4A37-B0A7-53EF5D03E843}"/>
            </c:ext>
          </c:extLst>
        </c:ser>
        <c:dLbls>
          <c:showLegendKey val="0"/>
          <c:showVal val="0"/>
          <c:showCatName val="0"/>
          <c:showSerName val="0"/>
          <c:showPercent val="0"/>
          <c:showBubbleSize val="0"/>
        </c:dLbls>
        <c:marker val="1"/>
        <c:smooth val="0"/>
        <c:axId val="402432160"/>
        <c:axId val="402427456"/>
      </c:lineChart>
      <c:catAx>
        <c:axId val="402432160"/>
        <c:scaling>
          <c:orientation val="minMax"/>
        </c:scaling>
        <c:delete val="0"/>
        <c:axPos val="b"/>
        <c:numFmt formatCode="General" sourceLinked="1"/>
        <c:majorTickMark val="none"/>
        <c:minorTickMark val="none"/>
        <c:tickLblPos val="none"/>
        <c:crossAx val="402427456"/>
        <c:crosses val="autoZero"/>
        <c:auto val="0"/>
        <c:lblAlgn val="ctr"/>
        <c:lblOffset val="100"/>
        <c:noMultiLvlLbl val="1"/>
      </c:catAx>
      <c:valAx>
        <c:axId val="40242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2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37.799999999999997</c:v>
                </c:pt>
                <c:pt idx="1">
                  <c:v>15.5</c:v>
                </c:pt>
                <c:pt idx="2">
                  <c:v>44.4</c:v>
                </c:pt>
                <c:pt idx="3">
                  <c:v>7</c:v>
                </c:pt>
                <c:pt idx="4">
                  <c:v>54</c:v>
                </c:pt>
              </c:numCache>
            </c:numRef>
          </c:val>
          <c:extLst>
            <c:ext xmlns:c16="http://schemas.microsoft.com/office/drawing/2014/chart" uri="{C3380CC4-5D6E-409C-BE32-E72D297353CC}">
              <c16:uniqueId val="{00000000-F970-4BB2-A80B-6716D48168B8}"/>
            </c:ext>
          </c:extLst>
        </c:ser>
        <c:dLbls>
          <c:showLegendKey val="0"/>
          <c:showVal val="0"/>
          <c:showCatName val="0"/>
          <c:showSerName val="0"/>
          <c:showPercent val="0"/>
          <c:showBubbleSize val="0"/>
        </c:dLbls>
        <c:gapWidth val="180"/>
        <c:overlap val="-90"/>
        <c:axId val="402428240"/>
        <c:axId val="40242863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F970-4BB2-A80B-6716D48168B8}"/>
            </c:ext>
          </c:extLst>
        </c:ser>
        <c:dLbls>
          <c:showLegendKey val="0"/>
          <c:showVal val="0"/>
          <c:showCatName val="0"/>
          <c:showSerName val="0"/>
          <c:showPercent val="0"/>
          <c:showBubbleSize val="0"/>
        </c:dLbls>
        <c:marker val="1"/>
        <c:smooth val="0"/>
        <c:axId val="402428240"/>
        <c:axId val="402428632"/>
      </c:lineChart>
      <c:catAx>
        <c:axId val="402428240"/>
        <c:scaling>
          <c:orientation val="minMax"/>
        </c:scaling>
        <c:delete val="0"/>
        <c:axPos val="b"/>
        <c:numFmt formatCode="General" sourceLinked="1"/>
        <c:majorTickMark val="none"/>
        <c:minorTickMark val="none"/>
        <c:tickLblPos val="none"/>
        <c:crossAx val="402428632"/>
        <c:crosses val="autoZero"/>
        <c:auto val="0"/>
        <c:lblAlgn val="ctr"/>
        <c:lblOffset val="100"/>
        <c:noMultiLvlLbl val="1"/>
      </c:catAx>
      <c:valAx>
        <c:axId val="402428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2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788.7</c:v>
                </c:pt>
                <c:pt idx="1">
                  <c:v>1525</c:v>
                </c:pt>
                <c:pt idx="2">
                  <c:v>615.29999999999995</c:v>
                </c:pt>
                <c:pt idx="3">
                  <c:v>529.5</c:v>
                </c:pt>
                <c:pt idx="4">
                  <c:v>793.7</c:v>
                </c:pt>
              </c:numCache>
            </c:numRef>
          </c:val>
          <c:extLst>
            <c:ext xmlns:c16="http://schemas.microsoft.com/office/drawing/2014/chart" uri="{C3380CC4-5D6E-409C-BE32-E72D297353CC}">
              <c16:uniqueId val="{00000000-FF0A-4FD3-AE28-706ADAC2A179}"/>
            </c:ext>
          </c:extLst>
        </c:ser>
        <c:dLbls>
          <c:showLegendKey val="0"/>
          <c:showVal val="0"/>
          <c:showCatName val="0"/>
          <c:showSerName val="0"/>
          <c:showPercent val="0"/>
          <c:showBubbleSize val="0"/>
        </c:dLbls>
        <c:gapWidth val="180"/>
        <c:overlap val="-90"/>
        <c:axId val="353444824"/>
        <c:axId val="35344364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FF0A-4FD3-AE28-706ADAC2A179}"/>
            </c:ext>
          </c:extLst>
        </c:ser>
        <c:dLbls>
          <c:showLegendKey val="0"/>
          <c:showVal val="0"/>
          <c:showCatName val="0"/>
          <c:showSerName val="0"/>
          <c:showPercent val="0"/>
          <c:showBubbleSize val="0"/>
        </c:dLbls>
        <c:marker val="1"/>
        <c:smooth val="0"/>
        <c:axId val="353444824"/>
        <c:axId val="353443648"/>
      </c:lineChart>
      <c:catAx>
        <c:axId val="353444824"/>
        <c:scaling>
          <c:orientation val="minMax"/>
        </c:scaling>
        <c:delete val="0"/>
        <c:axPos val="b"/>
        <c:numFmt formatCode="General" sourceLinked="1"/>
        <c:majorTickMark val="none"/>
        <c:minorTickMark val="none"/>
        <c:tickLblPos val="none"/>
        <c:crossAx val="353443648"/>
        <c:crosses val="autoZero"/>
        <c:auto val="0"/>
        <c:lblAlgn val="ctr"/>
        <c:lblOffset val="100"/>
        <c:noMultiLvlLbl val="1"/>
      </c:catAx>
      <c:valAx>
        <c:axId val="35344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444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6-4ABF-A464-27313D2F7670}"/>
            </c:ext>
          </c:extLst>
        </c:ser>
        <c:dLbls>
          <c:showLegendKey val="0"/>
          <c:showVal val="0"/>
          <c:showCatName val="0"/>
          <c:showSerName val="0"/>
          <c:showPercent val="0"/>
          <c:showBubbleSize val="0"/>
        </c:dLbls>
        <c:gapWidth val="180"/>
        <c:overlap val="-90"/>
        <c:axId val="353445608"/>
        <c:axId val="40290152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6-4ABF-A464-27313D2F7670}"/>
            </c:ext>
          </c:extLst>
        </c:ser>
        <c:dLbls>
          <c:showLegendKey val="0"/>
          <c:showVal val="0"/>
          <c:showCatName val="0"/>
          <c:showSerName val="0"/>
          <c:showPercent val="0"/>
          <c:showBubbleSize val="0"/>
        </c:dLbls>
        <c:marker val="1"/>
        <c:smooth val="0"/>
        <c:axId val="353445608"/>
        <c:axId val="402901528"/>
      </c:lineChart>
      <c:catAx>
        <c:axId val="353445608"/>
        <c:scaling>
          <c:orientation val="minMax"/>
        </c:scaling>
        <c:delete val="0"/>
        <c:axPos val="b"/>
        <c:numFmt formatCode="General" sourceLinked="1"/>
        <c:majorTickMark val="none"/>
        <c:minorTickMark val="none"/>
        <c:tickLblPos val="none"/>
        <c:crossAx val="402901528"/>
        <c:crosses val="autoZero"/>
        <c:auto val="0"/>
        <c:lblAlgn val="ctr"/>
        <c:lblOffset val="100"/>
        <c:noMultiLvlLbl val="1"/>
      </c:catAx>
      <c:valAx>
        <c:axId val="402901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445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6C-466B-A60A-6FE0462CE462}"/>
            </c:ext>
          </c:extLst>
        </c:ser>
        <c:dLbls>
          <c:showLegendKey val="0"/>
          <c:showVal val="0"/>
          <c:showCatName val="0"/>
          <c:showSerName val="0"/>
          <c:showPercent val="0"/>
          <c:showBubbleSize val="0"/>
        </c:dLbls>
        <c:gapWidth val="180"/>
        <c:overlap val="-90"/>
        <c:axId val="402898000"/>
        <c:axId val="40290348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CF6C-466B-A60A-6FE0462CE462}"/>
            </c:ext>
          </c:extLst>
        </c:ser>
        <c:dLbls>
          <c:showLegendKey val="0"/>
          <c:showVal val="0"/>
          <c:showCatName val="0"/>
          <c:showSerName val="0"/>
          <c:showPercent val="0"/>
          <c:showBubbleSize val="0"/>
        </c:dLbls>
        <c:marker val="1"/>
        <c:smooth val="0"/>
        <c:axId val="402898000"/>
        <c:axId val="402903488"/>
      </c:lineChart>
      <c:catAx>
        <c:axId val="402898000"/>
        <c:scaling>
          <c:orientation val="minMax"/>
        </c:scaling>
        <c:delete val="0"/>
        <c:axPos val="b"/>
        <c:numFmt formatCode="General" sourceLinked="1"/>
        <c:majorTickMark val="none"/>
        <c:minorTickMark val="none"/>
        <c:tickLblPos val="none"/>
        <c:crossAx val="402903488"/>
        <c:crosses val="autoZero"/>
        <c:auto val="0"/>
        <c:lblAlgn val="ctr"/>
        <c:lblOffset val="100"/>
        <c:noMultiLvlLbl val="1"/>
      </c:catAx>
      <c:valAx>
        <c:axId val="40290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9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7F-4428-BE43-5159425C2B9C}"/>
            </c:ext>
          </c:extLst>
        </c:ser>
        <c:dLbls>
          <c:showLegendKey val="0"/>
          <c:showVal val="0"/>
          <c:showCatName val="0"/>
          <c:showSerName val="0"/>
          <c:showPercent val="0"/>
          <c:showBubbleSize val="0"/>
        </c:dLbls>
        <c:gapWidth val="180"/>
        <c:overlap val="-90"/>
        <c:axId val="402898392"/>
        <c:axId val="4028999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F-4428-BE43-5159425C2B9C}"/>
            </c:ext>
          </c:extLst>
        </c:ser>
        <c:dLbls>
          <c:showLegendKey val="0"/>
          <c:showVal val="0"/>
          <c:showCatName val="0"/>
          <c:showSerName val="0"/>
          <c:showPercent val="0"/>
          <c:showBubbleSize val="0"/>
        </c:dLbls>
        <c:marker val="1"/>
        <c:smooth val="0"/>
        <c:axId val="402898392"/>
        <c:axId val="402899960"/>
      </c:lineChart>
      <c:catAx>
        <c:axId val="402898392"/>
        <c:scaling>
          <c:orientation val="minMax"/>
        </c:scaling>
        <c:delete val="0"/>
        <c:axPos val="b"/>
        <c:numFmt formatCode="General" sourceLinked="1"/>
        <c:majorTickMark val="none"/>
        <c:minorTickMark val="none"/>
        <c:tickLblPos val="none"/>
        <c:crossAx val="402899960"/>
        <c:crosses val="autoZero"/>
        <c:auto val="0"/>
        <c:lblAlgn val="ctr"/>
        <c:lblOffset val="100"/>
        <c:noMultiLvlLbl val="1"/>
      </c:catAx>
      <c:valAx>
        <c:axId val="402899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98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5-40D3-9F2B-1D18438B67BB}"/>
            </c:ext>
          </c:extLst>
        </c:ser>
        <c:dLbls>
          <c:showLegendKey val="0"/>
          <c:showVal val="0"/>
          <c:showCatName val="0"/>
          <c:showSerName val="0"/>
          <c:showPercent val="0"/>
          <c:showBubbleSize val="0"/>
        </c:dLbls>
        <c:gapWidth val="180"/>
        <c:overlap val="-90"/>
        <c:axId val="402899176"/>
        <c:axId val="40290113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5-40D3-9F2B-1D18438B67BB}"/>
            </c:ext>
          </c:extLst>
        </c:ser>
        <c:dLbls>
          <c:showLegendKey val="0"/>
          <c:showVal val="0"/>
          <c:showCatName val="0"/>
          <c:showSerName val="0"/>
          <c:showPercent val="0"/>
          <c:showBubbleSize val="0"/>
        </c:dLbls>
        <c:marker val="1"/>
        <c:smooth val="0"/>
        <c:axId val="402899176"/>
        <c:axId val="402901136"/>
      </c:lineChart>
      <c:catAx>
        <c:axId val="402899176"/>
        <c:scaling>
          <c:orientation val="minMax"/>
        </c:scaling>
        <c:delete val="0"/>
        <c:axPos val="b"/>
        <c:numFmt formatCode="General" sourceLinked="1"/>
        <c:majorTickMark val="none"/>
        <c:minorTickMark val="none"/>
        <c:tickLblPos val="none"/>
        <c:crossAx val="402901136"/>
        <c:crosses val="autoZero"/>
        <c:auto val="0"/>
        <c:lblAlgn val="ctr"/>
        <c:lblOffset val="100"/>
        <c:noMultiLvlLbl val="1"/>
      </c:catAx>
      <c:valAx>
        <c:axId val="402901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99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5-4EC6-B380-D83889FCD3BC}"/>
            </c:ext>
          </c:extLst>
        </c:ser>
        <c:dLbls>
          <c:showLegendKey val="0"/>
          <c:showVal val="0"/>
          <c:showCatName val="0"/>
          <c:showSerName val="0"/>
          <c:showPercent val="0"/>
          <c:showBubbleSize val="0"/>
        </c:dLbls>
        <c:gapWidth val="180"/>
        <c:overlap val="-90"/>
        <c:axId val="402901920"/>
        <c:axId val="40289956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5-4EC6-B380-D83889FCD3BC}"/>
            </c:ext>
          </c:extLst>
        </c:ser>
        <c:dLbls>
          <c:showLegendKey val="0"/>
          <c:showVal val="0"/>
          <c:showCatName val="0"/>
          <c:showSerName val="0"/>
          <c:showPercent val="0"/>
          <c:showBubbleSize val="0"/>
        </c:dLbls>
        <c:marker val="1"/>
        <c:smooth val="0"/>
        <c:axId val="402901920"/>
        <c:axId val="402899568"/>
      </c:lineChart>
      <c:catAx>
        <c:axId val="402901920"/>
        <c:scaling>
          <c:orientation val="minMax"/>
        </c:scaling>
        <c:delete val="0"/>
        <c:axPos val="b"/>
        <c:numFmt formatCode="General" sourceLinked="1"/>
        <c:majorTickMark val="none"/>
        <c:minorTickMark val="none"/>
        <c:tickLblPos val="none"/>
        <c:crossAx val="402899568"/>
        <c:crosses val="autoZero"/>
        <c:auto val="0"/>
        <c:lblAlgn val="ctr"/>
        <c:lblOffset val="100"/>
        <c:noMultiLvlLbl val="1"/>
      </c:catAx>
      <c:valAx>
        <c:axId val="40289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90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F-4FBB-85D7-82E115E534DB}"/>
            </c:ext>
          </c:extLst>
        </c:ser>
        <c:dLbls>
          <c:showLegendKey val="0"/>
          <c:showVal val="0"/>
          <c:showCatName val="0"/>
          <c:showSerName val="0"/>
          <c:showPercent val="0"/>
          <c:showBubbleSize val="0"/>
        </c:dLbls>
        <c:gapWidth val="180"/>
        <c:overlap val="-90"/>
        <c:axId val="402900352"/>
        <c:axId val="4029023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F-4FBB-85D7-82E115E534DB}"/>
            </c:ext>
          </c:extLst>
        </c:ser>
        <c:dLbls>
          <c:showLegendKey val="0"/>
          <c:showVal val="0"/>
          <c:showCatName val="0"/>
          <c:showSerName val="0"/>
          <c:showPercent val="0"/>
          <c:showBubbleSize val="0"/>
        </c:dLbls>
        <c:marker val="1"/>
        <c:smooth val="0"/>
        <c:axId val="402900352"/>
        <c:axId val="402902312"/>
      </c:lineChart>
      <c:catAx>
        <c:axId val="402900352"/>
        <c:scaling>
          <c:orientation val="minMax"/>
        </c:scaling>
        <c:delete val="0"/>
        <c:axPos val="b"/>
        <c:numFmt formatCode="General" sourceLinked="1"/>
        <c:majorTickMark val="none"/>
        <c:minorTickMark val="none"/>
        <c:tickLblPos val="none"/>
        <c:crossAx val="402902312"/>
        <c:crosses val="autoZero"/>
        <c:auto val="0"/>
        <c:lblAlgn val="ctr"/>
        <c:lblOffset val="100"/>
        <c:noMultiLvlLbl val="1"/>
      </c:catAx>
      <c:valAx>
        <c:axId val="402902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900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5C-419F-800E-3692073684CB}"/>
            </c:ext>
          </c:extLst>
        </c:ser>
        <c:dLbls>
          <c:showLegendKey val="0"/>
          <c:showVal val="0"/>
          <c:showCatName val="0"/>
          <c:showSerName val="0"/>
          <c:showPercent val="0"/>
          <c:showBubbleSize val="0"/>
        </c:dLbls>
        <c:gapWidth val="180"/>
        <c:overlap val="-90"/>
        <c:axId val="402900744"/>
        <c:axId val="4029027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5C-419F-800E-3692073684CB}"/>
            </c:ext>
          </c:extLst>
        </c:ser>
        <c:dLbls>
          <c:showLegendKey val="0"/>
          <c:showVal val="0"/>
          <c:showCatName val="0"/>
          <c:showSerName val="0"/>
          <c:showPercent val="0"/>
          <c:showBubbleSize val="0"/>
        </c:dLbls>
        <c:marker val="1"/>
        <c:smooth val="0"/>
        <c:axId val="402900744"/>
        <c:axId val="402902704"/>
      </c:lineChart>
      <c:catAx>
        <c:axId val="402900744"/>
        <c:scaling>
          <c:orientation val="minMax"/>
        </c:scaling>
        <c:delete val="0"/>
        <c:axPos val="b"/>
        <c:numFmt formatCode="General" sourceLinked="1"/>
        <c:majorTickMark val="none"/>
        <c:minorTickMark val="none"/>
        <c:tickLblPos val="none"/>
        <c:crossAx val="402902704"/>
        <c:crosses val="autoZero"/>
        <c:auto val="0"/>
        <c:lblAlgn val="ctr"/>
        <c:lblOffset val="100"/>
        <c:noMultiLvlLbl val="1"/>
      </c:catAx>
      <c:valAx>
        <c:axId val="40290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900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EA-4948-A9B2-1FC66BF72E44}"/>
            </c:ext>
          </c:extLst>
        </c:ser>
        <c:dLbls>
          <c:showLegendKey val="0"/>
          <c:showVal val="0"/>
          <c:showCatName val="0"/>
          <c:showSerName val="0"/>
          <c:showPercent val="0"/>
          <c:showBubbleSize val="0"/>
        </c:dLbls>
        <c:gapWidth val="180"/>
        <c:overlap val="-90"/>
        <c:axId val="403497120"/>
        <c:axId val="4034975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EA-4948-A9B2-1FC66BF72E44}"/>
            </c:ext>
          </c:extLst>
        </c:ser>
        <c:dLbls>
          <c:showLegendKey val="0"/>
          <c:showVal val="0"/>
          <c:showCatName val="0"/>
          <c:showSerName val="0"/>
          <c:showPercent val="0"/>
          <c:showBubbleSize val="0"/>
        </c:dLbls>
        <c:marker val="1"/>
        <c:smooth val="0"/>
        <c:axId val="403497120"/>
        <c:axId val="403497512"/>
      </c:lineChart>
      <c:catAx>
        <c:axId val="403497120"/>
        <c:scaling>
          <c:orientation val="minMax"/>
        </c:scaling>
        <c:delete val="0"/>
        <c:axPos val="b"/>
        <c:numFmt formatCode="General" sourceLinked="1"/>
        <c:majorTickMark val="none"/>
        <c:minorTickMark val="none"/>
        <c:tickLblPos val="none"/>
        <c:crossAx val="403497512"/>
        <c:crosses val="autoZero"/>
        <c:auto val="0"/>
        <c:lblAlgn val="ctr"/>
        <c:lblOffset val="100"/>
        <c:noMultiLvlLbl val="1"/>
      </c:catAx>
      <c:valAx>
        <c:axId val="40349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49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B-40BE-BAEA-9E0B03BAB571}"/>
            </c:ext>
          </c:extLst>
        </c:ser>
        <c:dLbls>
          <c:showLegendKey val="0"/>
          <c:showVal val="0"/>
          <c:showCatName val="0"/>
          <c:showSerName val="0"/>
          <c:showPercent val="0"/>
          <c:showBubbleSize val="0"/>
        </c:dLbls>
        <c:gapWidth val="180"/>
        <c:overlap val="-90"/>
        <c:axId val="403501432"/>
        <c:axId val="40350260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B-40BE-BAEA-9E0B03BAB571}"/>
            </c:ext>
          </c:extLst>
        </c:ser>
        <c:dLbls>
          <c:showLegendKey val="0"/>
          <c:showVal val="0"/>
          <c:showCatName val="0"/>
          <c:showSerName val="0"/>
          <c:showPercent val="0"/>
          <c:showBubbleSize val="0"/>
        </c:dLbls>
        <c:marker val="1"/>
        <c:smooth val="0"/>
        <c:axId val="403501432"/>
        <c:axId val="403502608"/>
      </c:lineChart>
      <c:catAx>
        <c:axId val="403501432"/>
        <c:scaling>
          <c:orientation val="minMax"/>
        </c:scaling>
        <c:delete val="0"/>
        <c:axPos val="b"/>
        <c:numFmt formatCode="General" sourceLinked="1"/>
        <c:majorTickMark val="none"/>
        <c:minorTickMark val="none"/>
        <c:tickLblPos val="none"/>
        <c:crossAx val="403502608"/>
        <c:crosses val="autoZero"/>
        <c:auto val="0"/>
        <c:lblAlgn val="ctr"/>
        <c:lblOffset val="100"/>
        <c:noMultiLvlLbl val="1"/>
      </c:catAx>
      <c:valAx>
        <c:axId val="40350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50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A-412A-A344-E06DD0379EB8}"/>
            </c:ext>
          </c:extLst>
        </c:ser>
        <c:dLbls>
          <c:showLegendKey val="0"/>
          <c:showVal val="0"/>
          <c:showCatName val="0"/>
          <c:showSerName val="0"/>
          <c:showPercent val="0"/>
          <c:showBubbleSize val="0"/>
        </c:dLbls>
        <c:gapWidth val="180"/>
        <c:overlap val="-90"/>
        <c:axId val="403503392"/>
        <c:axId val="40349947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A-412A-A344-E06DD0379EB8}"/>
            </c:ext>
          </c:extLst>
        </c:ser>
        <c:dLbls>
          <c:showLegendKey val="0"/>
          <c:showVal val="0"/>
          <c:showCatName val="0"/>
          <c:showSerName val="0"/>
          <c:showPercent val="0"/>
          <c:showBubbleSize val="0"/>
        </c:dLbls>
        <c:marker val="1"/>
        <c:smooth val="0"/>
        <c:axId val="403503392"/>
        <c:axId val="403499472"/>
      </c:lineChart>
      <c:catAx>
        <c:axId val="403503392"/>
        <c:scaling>
          <c:orientation val="minMax"/>
        </c:scaling>
        <c:delete val="0"/>
        <c:axPos val="b"/>
        <c:numFmt formatCode="General" sourceLinked="1"/>
        <c:majorTickMark val="none"/>
        <c:minorTickMark val="none"/>
        <c:tickLblPos val="none"/>
        <c:crossAx val="403499472"/>
        <c:crosses val="autoZero"/>
        <c:auto val="0"/>
        <c:lblAlgn val="ctr"/>
        <c:lblOffset val="100"/>
        <c:noMultiLvlLbl val="1"/>
      </c:catAx>
      <c:valAx>
        <c:axId val="40349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503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8-47D4-8678-04EB94FFB10C}"/>
            </c:ext>
          </c:extLst>
        </c:ser>
        <c:dLbls>
          <c:showLegendKey val="0"/>
          <c:showVal val="0"/>
          <c:showCatName val="0"/>
          <c:showSerName val="0"/>
          <c:showPercent val="0"/>
          <c:showBubbleSize val="0"/>
        </c:dLbls>
        <c:gapWidth val="180"/>
        <c:overlap val="-90"/>
        <c:axId val="403504176"/>
        <c:axId val="40349986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8-47D4-8678-04EB94FFB10C}"/>
            </c:ext>
          </c:extLst>
        </c:ser>
        <c:dLbls>
          <c:showLegendKey val="0"/>
          <c:showVal val="0"/>
          <c:showCatName val="0"/>
          <c:showSerName val="0"/>
          <c:showPercent val="0"/>
          <c:showBubbleSize val="0"/>
        </c:dLbls>
        <c:marker val="1"/>
        <c:smooth val="0"/>
        <c:axId val="403504176"/>
        <c:axId val="403499864"/>
      </c:lineChart>
      <c:catAx>
        <c:axId val="403504176"/>
        <c:scaling>
          <c:orientation val="minMax"/>
        </c:scaling>
        <c:delete val="0"/>
        <c:axPos val="b"/>
        <c:numFmt formatCode="General" sourceLinked="1"/>
        <c:majorTickMark val="none"/>
        <c:minorTickMark val="none"/>
        <c:tickLblPos val="none"/>
        <c:crossAx val="403499864"/>
        <c:crosses val="autoZero"/>
        <c:auto val="0"/>
        <c:lblAlgn val="ctr"/>
        <c:lblOffset val="100"/>
        <c:noMultiLvlLbl val="1"/>
      </c:catAx>
      <c:valAx>
        <c:axId val="403499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50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1-49C8-9668-F7000C0850FB}"/>
            </c:ext>
          </c:extLst>
        </c:ser>
        <c:dLbls>
          <c:showLegendKey val="0"/>
          <c:showVal val="0"/>
          <c:showCatName val="0"/>
          <c:showSerName val="0"/>
          <c:showPercent val="0"/>
          <c:showBubbleSize val="0"/>
        </c:dLbls>
        <c:gapWidth val="180"/>
        <c:overlap val="-90"/>
        <c:axId val="403501824"/>
        <c:axId val="40350025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1-49C8-9668-F7000C0850FB}"/>
            </c:ext>
          </c:extLst>
        </c:ser>
        <c:dLbls>
          <c:showLegendKey val="0"/>
          <c:showVal val="0"/>
          <c:showCatName val="0"/>
          <c:showSerName val="0"/>
          <c:showPercent val="0"/>
          <c:showBubbleSize val="0"/>
        </c:dLbls>
        <c:marker val="1"/>
        <c:smooth val="0"/>
        <c:axId val="403501824"/>
        <c:axId val="403500256"/>
      </c:lineChart>
      <c:catAx>
        <c:axId val="403501824"/>
        <c:scaling>
          <c:orientation val="minMax"/>
        </c:scaling>
        <c:delete val="0"/>
        <c:axPos val="b"/>
        <c:numFmt formatCode="General" sourceLinked="1"/>
        <c:majorTickMark val="none"/>
        <c:minorTickMark val="none"/>
        <c:tickLblPos val="none"/>
        <c:crossAx val="403500256"/>
        <c:crosses val="autoZero"/>
        <c:auto val="0"/>
        <c:lblAlgn val="ctr"/>
        <c:lblOffset val="100"/>
        <c:noMultiLvlLbl val="1"/>
      </c:catAx>
      <c:valAx>
        <c:axId val="403500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50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7-40A6-ACA5-3A84DAD654DD}"/>
            </c:ext>
          </c:extLst>
        </c:ser>
        <c:dLbls>
          <c:showLegendKey val="0"/>
          <c:showVal val="0"/>
          <c:showCatName val="0"/>
          <c:showSerName val="0"/>
          <c:showPercent val="0"/>
          <c:showBubbleSize val="0"/>
        </c:dLbls>
        <c:gapWidth val="180"/>
        <c:overlap val="-90"/>
        <c:axId val="403498296"/>
        <c:axId val="4034986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7-40A6-ACA5-3A84DAD654DD}"/>
            </c:ext>
          </c:extLst>
        </c:ser>
        <c:dLbls>
          <c:showLegendKey val="0"/>
          <c:showVal val="0"/>
          <c:showCatName val="0"/>
          <c:showSerName val="0"/>
          <c:showPercent val="0"/>
          <c:showBubbleSize val="0"/>
        </c:dLbls>
        <c:marker val="1"/>
        <c:smooth val="0"/>
        <c:axId val="403498296"/>
        <c:axId val="403498688"/>
      </c:lineChart>
      <c:catAx>
        <c:axId val="403498296"/>
        <c:scaling>
          <c:orientation val="minMax"/>
        </c:scaling>
        <c:delete val="0"/>
        <c:axPos val="b"/>
        <c:numFmt formatCode="General" sourceLinked="1"/>
        <c:majorTickMark val="none"/>
        <c:minorTickMark val="none"/>
        <c:tickLblPos val="none"/>
        <c:crossAx val="403498688"/>
        <c:crosses val="autoZero"/>
        <c:auto val="0"/>
        <c:lblAlgn val="ctr"/>
        <c:lblOffset val="100"/>
        <c:noMultiLvlLbl val="1"/>
      </c:catAx>
      <c:valAx>
        <c:axId val="403498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498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5F-4665-B132-DE1E66147650}"/>
            </c:ext>
          </c:extLst>
        </c:ser>
        <c:dLbls>
          <c:showLegendKey val="0"/>
          <c:showVal val="0"/>
          <c:showCatName val="0"/>
          <c:showSerName val="0"/>
          <c:showPercent val="0"/>
          <c:showBubbleSize val="0"/>
        </c:dLbls>
        <c:gapWidth val="180"/>
        <c:overlap val="-90"/>
        <c:axId val="403500648"/>
        <c:axId val="40350300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5F-4665-B132-DE1E66147650}"/>
            </c:ext>
          </c:extLst>
        </c:ser>
        <c:dLbls>
          <c:showLegendKey val="0"/>
          <c:showVal val="0"/>
          <c:showCatName val="0"/>
          <c:showSerName val="0"/>
          <c:showPercent val="0"/>
          <c:showBubbleSize val="0"/>
        </c:dLbls>
        <c:marker val="1"/>
        <c:smooth val="0"/>
        <c:axId val="403500648"/>
        <c:axId val="403503000"/>
      </c:lineChart>
      <c:catAx>
        <c:axId val="403500648"/>
        <c:scaling>
          <c:orientation val="minMax"/>
        </c:scaling>
        <c:delete val="0"/>
        <c:axPos val="b"/>
        <c:numFmt formatCode="General" sourceLinked="1"/>
        <c:majorTickMark val="none"/>
        <c:minorTickMark val="none"/>
        <c:tickLblPos val="none"/>
        <c:crossAx val="403503000"/>
        <c:crosses val="autoZero"/>
        <c:auto val="0"/>
        <c:lblAlgn val="ctr"/>
        <c:lblOffset val="100"/>
        <c:noMultiLvlLbl val="1"/>
      </c:catAx>
      <c:valAx>
        <c:axId val="403503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500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39-4602-A15E-92F797549EEF}"/>
            </c:ext>
          </c:extLst>
        </c:ser>
        <c:dLbls>
          <c:showLegendKey val="0"/>
          <c:showVal val="0"/>
          <c:showCatName val="0"/>
          <c:showSerName val="0"/>
          <c:showPercent val="0"/>
          <c:showBubbleSize val="0"/>
        </c:dLbls>
        <c:gapWidth val="180"/>
        <c:overlap val="-90"/>
        <c:axId val="403203016"/>
        <c:axId val="4032092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39-4602-A15E-92F797549EEF}"/>
            </c:ext>
          </c:extLst>
        </c:ser>
        <c:dLbls>
          <c:showLegendKey val="0"/>
          <c:showVal val="0"/>
          <c:showCatName val="0"/>
          <c:showSerName val="0"/>
          <c:showPercent val="0"/>
          <c:showBubbleSize val="0"/>
        </c:dLbls>
        <c:marker val="1"/>
        <c:smooth val="0"/>
        <c:axId val="403203016"/>
        <c:axId val="403209288"/>
      </c:lineChart>
      <c:catAx>
        <c:axId val="403203016"/>
        <c:scaling>
          <c:orientation val="minMax"/>
        </c:scaling>
        <c:delete val="0"/>
        <c:axPos val="b"/>
        <c:numFmt formatCode="General" sourceLinked="1"/>
        <c:majorTickMark val="none"/>
        <c:minorTickMark val="none"/>
        <c:tickLblPos val="none"/>
        <c:crossAx val="403209288"/>
        <c:crosses val="autoZero"/>
        <c:auto val="0"/>
        <c:lblAlgn val="ctr"/>
        <c:lblOffset val="100"/>
        <c:noMultiLvlLbl val="1"/>
      </c:catAx>
      <c:valAx>
        <c:axId val="40320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203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E9-4E37-8032-768C067A243F}"/>
            </c:ext>
          </c:extLst>
        </c:ser>
        <c:dLbls>
          <c:showLegendKey val="0"/>
          <c:showVal val="0"/>
          <c:showCatName val="0"/>
          <c:showSerName val="0"/>
          <c:showPercent val="0"/>
          <c:showBubbleSize val="0"/>
        </c:dLbls>
        <c:gapWidth val="180"/>
        <c:overlap val="-90"/>
        <c:axId val="403208112"/>
        <c:axId val="40320380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E9-4E37-8032-768C067A243F}"/>
            </c:ext>
          </c:extLst>
        </c:ser>
        <c:dLbls>
          <c:showLegendKey val="0"/>
          <c:showVal val="0"/>
          <c:showCatName val="0"/>
          <c:showSerName val="0"/>
          <c:showPercent val="0"/>
          <c:showBubbleSize val="0"/>
        </c:dLbls>
        <c:marker val="1"/>
        <c:smooth val="0"/>
        <c:axId val="403208112"/>
        <c:axId val="403203800"/>
      </c:lineChart>
      <c:catAx>
        <c:axId val="403208112"/>
        <c:scaling>
          <c:orientation val="minMax"/>
        </c:scaling>
        <c:delete val="0"/>
        <c:axPos val="b"/>
        <c:numFmt formatCode="General" sourceLinked="1"/>
        <c:majorTickMark val="none"/>
        <c:minorTickMark val="none"/>
        <c:tickLblPos val="none"/>
        <c:crossAx val="403203800"/>
        <c:crosses val="autoZero"/>
        <c:auto val="0"/>
        <c:lblAlgn val="ctr"/>
        <c:lblOffset val="100"/>
        <c:noMultiLvlLbl val="1"/>
      </c:catAx>
      <c:valAx>
        <c:axId val="403203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208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81-4433-9D3F-5F99E2B5923A}"/>
            </c:ext>
          </c:extLst>
        </c:ser>
        <c:dLbls>
          <c:showLegendKey val="0"/>
          <c:showVal val="0"/>
          <c:showCatName val="0"/>
          <c:showSerName val="0"/>
          <c:showPercent val="0"/>
          <c:showBubbleSize val="0"/>
        </c:dLbls>
        <c:gapWidth val="180"/>
        <c:overlap val="-90"/>
        <c:axId val="403202232"/>
        <c:axId val="4032026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81-4433-9D3F-5F99E2B5923A}"/>
            </c:ext>
          </c:extLst>
        </c:ser>
        <c:dLbls>
          <c:showLegendKey val="0"/>
          <c:showVal val="0"/>
          <c:showCatName val="0"/>
          <c:showSerName val="0"/>
          <c:showPercent val="0"/>
          <c:showBubbleSize val="0"/>
        </c:dLbls>
        <c:marker val="1"/>
        <c:smooth val="0"/>
        <c:axId val="403202232"/>
        <c:axId val="403202624"/>
      </c:lineChart>
      <c:catAx>
        <c:axId val="403202232"/>
        <c:scaling>
          <c:orientation val="minMax"/>
        </c:scaling>
        <c:delete val="0"/>
        <c:axPos val="b"/>
        <c:numFmt formatCode="General" sourceLinked="1"/>
        <c:majorTickMark val="none"/>
        <c:minorTickMark val="none"/>
        <c:tickLblPos val="none"/>
        <c:crossAx val="403202624"/>
        <c:crosses val="autoZero"/>
        <c:auto val="0"/>
        <c:lblAlgn val="ctr"/>
        <c:lblOffset val="100"/>
        <c:noMultiLvlLbl val="1"/>
      </c:catAx>
      <c:valAx>
        <c:axId val="40320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202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30825" y="7394202"/>
          <a:ext cx="5023277" cy="300958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692231" y="7394202"/>
          <a:ext cx="5016198" cy="300958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46344" y="7394202"/>
          <a:ext cx="5022733" cy="300958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22022" y="7394202"/>
          <a:ext cx="5021125" cy="300958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494308" y="7394202"/>
          <a:ext cx="5029083" cy="300958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9659" y="12350198"/>
          <a:ext cx="5017735" cy="2848359"/>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9659" y="15305641"/>
          <a:ext cx="5017735" cy="285795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9659" y="18288000"/>
          <a:ext cx="5017735" cy="285404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9659" y="21252306"/>
          <a:ext cx="5017735" cy="285163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9659" y="24196573"/>
          <a:ext cx="5017735" cy="2810959"/>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30536" y="12350198"/>
          <a:ext cx="4654958" cy="2848359"/>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30536" y="15305641"/>
          <a:ext cx="4654958" cy="285795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30536" y="18288000"/>
          <a:ext cx="4654958" cy="285404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30536" y="21252306"/>
          <a:ext cx="4654958" cy="285163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30536" y="24196573"/>
          <a:ext cx="4654958" cy="2810959"/>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07099" y="12350198"/>
          <a:ext cx="4654958" cy="2848359"/>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07099" y="15305641"/>
          <a:ext cx="4654958" cy="285795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07099" y="18288000"/>
          <a:ext cx="4654958" cy="285404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07099" y="21252306"/>
          <a:ext cx="4654958" cy="285163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07099" y="24196573"/>
          <a:ext cx="4654958" cy="2810959"/>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00497" y="12350198"/>
          <a:ext cx="4654959" cy="2848359"/>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00497" y="15305641"/>
          <a:ext cx="4654959" cy="285795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00497" y="18288000"/>
          <a:ext cx="4654959" cy="285404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00497" y="21252306"/>
          <a:ext cx="4654959" cy="285163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00497" y="24196573"/>
          <a:ext cx="4654959" cy="2810959"/>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677059" y="12350198"/>
          <a:ext cx="4654959" cy="2848359"/>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677059" y="15305641"/>
          <a:ext cx="4654959" cy="285795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677059" y="18288000"/>
          <a:ext cx="4654959" cy="285404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677059" y="21252306"/>
          <a:ext cx="4654959" cy="285163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677059" y="24196573"/>
          <a:ext cx="4654959" cy="2810959"/>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DO75" zoomScale="62" zoomScaleNormal="62" workbookViewId="0">
      <selection activeCell="VD100" sqref="VD100:VJ121"/>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1" t="str">
        <f>データ!H6</f>
        <v>宮崎県　都城市</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2" t="s">
        <v>0</v>
      </c>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c r="JR1" s="162"/>
      <c r="JS1" s="162"/>
      <c r="JT1" s="162"/>
      <c r="JU1" s="162"/>
      <c r="JV1" s="162"/>
      <c r="JW1" s="162"/>
      <c r="JX1" s="162"/>
      <c r="JY1" s="162"/>
      <c r="JZ1" s="162"/>
      <c r="KA1" s="162"/>
      <c r="KB1" s="162"/>
      <c r="KC1" s="162"/>
      <c r="KD1" s="162"/>
      <c r="KE1" s="162"/>
      <c r="KF1" s="162"/>
      <c r="KG1" s="162"/>
      <c r="KH1" s="162"/>
      <c r="KI1" s="162"/>
      <c r="KJ1" s="162"/>
      <c r="KK1" s="162"/>
      <c r="KL1" s="162"/>
      <c r="KM1" s="162"/>
      <c r="KN1" s="162"/>
      <c r="KO1" s="162"/>
      <c r="KP1" s="162"/>
      <c r="KQ1" s="162"/>
      <c r="KR1" s="162"/>
      <c r="KS1" s="162"/>
      <c r="KT1" s="162"/>
      <c r="KU1" s="162"/>
      <c r="KV1" s="162"/>
      <c r="KW1" s="162"/>
      <c r="KX1" s="162"/>
      <c r="KY1" s="162"/>
      <c r="KZ1" s="162"/>
      <c r="LA1" s="162"/>
      <c r="LB1" s="162"/>
      <c r="LC1" s="162"/>
      <c r="LD1" s="162"/>
      <c r="LE1" s="162"/>
      <c r="LF1" s="162"/>
      <c r="LG1" s="162"/>
      <c r="LH1" s="162"/>
      <c r="LI1" s="162"/>
      <c r="LJ1" s="162"/>
      <c r="LK1" s="162"/>
      <c r="LL1" s="162"/>
      <c r="LM1" s="162"/>
      <c r="LN1" s="162"/>
      <c r="LO1" s="162"/>
      <c r="LP1" s="162"/>
      <c r="LQ1" s="162"/>
      <c r="LR1" s="162"/>
      <c r="LS1" s="162"/>
      <c r="LT1" s="162"/>
      <c r="LU1" s="162"/>
      <c r="LV1" s="162"/>
      <c r="LW1" s="162"/>
      <c r="LX1" s="162"/>
      <c r="LY1" s="162"/>
      <c r="LZ1" s="162"/>
      <c r="MA1" s="162"/>
      <c r="MB1" s="162"/>
      <c r="MC1" s="162"/>
      <c r="MD1" s="162"/>
      <c r="ME1" s="162"/>
      <c r="MF1" s="162"/>
      <c r="MG1" s="162"/>
      <c r="MH1" s="162"/>
      <c r="MI1" s="162"/>
      <c r="MJ1" s="162"/>
      <c r="MK1" s="162"/>
      <c r="ML1" s="162"/>
      <c r="MM1" s="162"/>
      <c r="MN1" s="162"/>
      <c r="MO1" s="162"/>
      <c r="MP1" s="162"/>
      <c r="MQ1" s="162"/>
      <c r="MR1" s="162"/>
      <c r="MS1" s="162"/>
      <c r="MT1" s="162"/>
      <c r="MU1" s="162"/>
      <c r="MV1" s="162"/>
      <c r="MW1" s="162"/>
      <c r="MX1" s="162"/>
      <c r="MY1" s="162"/>
      <c r="MZ1" s="162"/>
      <c r="NA1" s="162"/>
      <c r="NB1" s="162"/>
      <c r="NC1" s="162"/>
      <c r="ND1" s="162"/>
      <c r="NE1" s="162"/>
      <c r="NF1" s="162"/>
      <c r="NG1" s="162"/>
      <c r="NH1" s="162"/>
      <c r="NI1" s="162"/>
      <c r="NJ1" s="162"/>
      <c r="NK1" s="162"/>
      <c r="NL1" s="162"/>
      <c r="NM1" s="162"/>
      <c r="NN1" s="162"/>
      <c r="NO1" s="162"/>
      <c r="NP1" s="162"/>
      <c r="NQ1" s="162"/>
      <c r="NR1" s="162"/>
      <c r="NS1" s="162"/>
      <c r="NT1" s="162"/>
      <c r="NU1" s="162"/>
      <c r="NV1" s="162"/>
      <c r="NW1" s="162"/>
      <c r="NX1" s="162"/>
      <c r="NY1" s="162"/>
      <c r="NZ1" s="162"/>
      <c r="OA1" s="162"/>
      <c r="OB1" s="162"/>
      <c r="OC1" s="162"/>
      <c r="OD1" s="162"/>
      <c r="OE1" s="162"/>
      <c r="OF1" s="162"/>
      <c r="OG1" s="162"/>
      <c r="OH1" s="162"/>
      <c r="OI1" s="162"/>
      <c r="OJ1" s="162"/>
      <c r="OK1" s="162"/>
      <c r="OL1" s="162"/>
      <c r="OM1" s="162"/>
      <c r="ON1" s="162"/>
      <c r="OO1" s="162"/>
      <c r="OP1" s="162"/>
      <c r="OQ1" s="162"/>
      <c r="OR1" s="162"/>
      <c r="OS1" s="162"/>
      <c r="OT1" s="162"/>
      <c r="OU1" s="162"/>
      <c r="OV1" s="162"/>
      <c r="OW1" s="162"/>
      <c r="OX1" s="162"/>
      <c r="OY1" s="162"/>
      <c r="OZ1" s="162"/>
      <c r="PA1" s="162"/>
      <c r="PB1" s="162"/>
      <c r="PC1" s="162"/>
      <c r="PD1" s="162"/>
      <c r="PE1" s="162"/>
      <c r="PF1" s="162"/>
      <c r="PG1" s="162"/>
      <c r="PH1" s="162"/>
      <c r="PI1" s="162"/>
      <c r="PJ1" s="162"/>
      <c r="PK1" s="162"/>
      <c r="PL1" s="162"/>
      <c r="PM1" s="162"/>
      <c r="PN1" s="162"/>
      <c r="PO1" s="162"/>
      <c r="PP1" s="162"/>
      <c r="PQ1" s="162"/>
      <c r="PR1" s="162"/>
      <c r="PS1" s="162"/>
      <c r="PT1" s="162"/>
      <c r="PU1" s="162"/>
      <c r="PV1" s="162"/>
      <c r="PW1" s="162"/>
      <c r="PX1" s="162"/>
      <c r="PY1" s="162"/>
      <c r="PZ1" s="162"/>
      <c r="QA1" s="162"/>
      <c r="QB1" s="162"/>
      <c r="QC1" s="162"/>
      <c r="QD1" s="162"/>
      <c r="QE1" s="162"/>
      <c r="QF1" s="162"/>
      <c r="QG1" s="162"/>
      <c r="QH1" s="162"/>
      <c r="QI1" s="162"/>
      <c r="QJ1" s="162"/>
      <c r="QK1" s="162"/>
      <c r="QL1" s="162"/>
      <c r="QM1" s="162"/>
      <c r="QN1" s="162"/>
      <c r="QO1" s="162"/>
      <c r="QP1" s="162"/>
      <c r="QQ1" s="162"/>
      <c r="QR1" s="162"/>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3" t="s">
        <v>1</v>
      </c>
      <c r="VE1" s="163"/>
      <c r="VF1" s="163"/>
      <c r="VG1" s="1"/>
      <c r="VH1" s="1"/>
      <c r="VI1" s="1"/>
      <c r="VJ1" s="1"/>
    </row>
    <row r="2" spans="1:582" ht="23.15" customHeight="1" x14ac:dyDescent="0.2">
      <c r="A2" s="1"/>
      <c r="B2" s="141" t="s">
        <v>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t="s">
        <v>3</v>
      </c>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t="s">
        <v>4</v>
      </c>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t="s">
        <v>5</v>
      </c>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3"/>
      <c r="JR2" s="1"/>
      <c r="JS2" s="1"/>
      <c r="JT2" s="1"/>
      <c r="JU2" s="1"/>
      <c r="JV2" s="1"/>
      <c r="JW2" s="1"/>
      <c r="JX2" s="1"/>
      <c r="JY2" s="1"/>
      <c r="JZ2" s="1"/>
      <c r="KA2" s="1"/>
      <c r="KB2" s="1"/>
      <c r="KC2" s="1"/>
      <c r="KD2" s="1"/>
      <c r="KE2" s="1"/>
      <c r="KF2" s="1"/>
      <c r="KG2" s="1"/>
      <c r="KH2" s="1"/>
      <c r="KI2" s="1"/>
      <c r="KJ2" s="1"/>
      <c r="KK2" s="164" t="s">
        <v>6</v>
      </c>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c r="NY2" s="165"/>
      <c r="NZ2" s="165"/>
      <c r="OA2" s="165"/>
      <c r="OB2" s="165"/>
      <c r="OC2" s="165"/>
      <c r="OD2" s="165"/>
      <c r="OE2" s="165"/>
      <c r="OF2" s="165"/>
      <c r="OG2" s="165"/>
      <c r="OH2" s="165"/>
      <c r="OI2" s="165"/>
      <c r="OJ2" s="165"/>
      <c r="OK2" s="165"/>
      <c r="OL2" s="165"/>
      <c r="OM2" s="165"/>
      <c r="ON2" s="165"/>
      <c r="OO2" s="165"/>
      <c r="OP2" s="165"/>
      <c r="OQ2" s="165"/>
      <c r="OR2" s="165"/>
      <c r="OS2" s="165"/>
      <c r="OT2" s="165"/>
      <c r="OU2" s="165"/>
      <c r="OV2" s="165"/>
      <c r="OW2" s="165"/>
      <c r="OX2" s="165"/>
      <c r="OY2" s="165"/>
      <c r="OZ2" s="165"/>
      <c r="PA2" s="165"/>
      <c r="PB2" s="165"/>
      <c r="PC2" s="165"/>
      <c r="PD2" s="165"/>
      <c r="PE2" s="165"/>
      <c r="PF2" s="165"/>
      <c r="PG2" s="165"/>
      <c r="PH2" s="165"/>
      <c r="PI2" s="165"/>
      <c r="PJ2" s="165"/>
      <c r="PK2" s="165"/>
      <c r="PL2" s="165"/>
      <c r="PM2" s="165"/>
      <c r="PN2" s="165"/>
      <c r="PO2" s="165"/>
      <c r="PP2" s="165"/>
      <c r="PQ2" s="165"/>
      <c r="PR2" s="165"/>
      <c r="PS2" s="165"/>
      <c r="PT2" s="165"/>
      <c r="PU2" s="165"/>
      <c r="PV2" s="165"/>
      <c r="PW2" s="165"/>
      <c r="PX2" s="165"/>
      <c r="PY2" s="165"/>
      <c r="PZ2" s="165"/>
      <c r="QA2" s="165"/>
      <c r="QB2" s="165"/>
      <c r="QC2" s="165"/>
      <c r="QD2" s="165"/>
      <c r="QE2" s="165"/>
      <c r="QF2" s="165"/>
      <c r="QG2" s="165"/>
      <c r="QH2" s="165"/>
      <c r="QI2" s="165"/>
      <c r="QJ2" s="165"/>
      <c r="QK2" s="165"/>
      <c r="QL2" s="165"/>
      <c r="QM2" s="165"/>
      <c r="QN2" s="165"/>
      <c r="QO2" s="165"/>
      <c r="QP2" s="165"/>
      <c r="QQ2" s="165"/>
      <c r="QR2" s="165"/>
      <c r="QS2" s="165"/>
      <c r="QT2" s="165"/>
      <c r="QU2" s="165"/>
      <c r="QV2" s="165"/>
      <c r="QW2" s="165"/>
      <c r="QX2" s="165"/>
      <c r="QY2" s="165"/>
      <c r="QZ2" s="165"/>
      <c r="RA2" s="165"/>
      <c r="RB2" s="165"/>
      <c r="RC2" s="165"/>
      <c r="RD2" s="165"/>
      <c r="RE2" s="165"/>
      <c r="RF2" s="165"/>
      <c r="RG2" s="165"/>
      <c r="RH2" s="165"/>
      <c r="RI2" s="165"/>
      <c r="RJ2" s="165"/>
      <c r="RK2" s="165"/>
      <c r="RL2" s="165"/>
      <c r="RM2" s="165"/>
      <c r="RN2" s="165"/>
      <c r="RO2" s="165"/>
      <c r="RP2" s="165"/>
      <c r="RQ2" s="165"/>
      <c r="RR2" s="165"/>
      <c r="RS2" s="165"/>
      <c r="RT2" s="165"/>
      <c r="RU2" s="165"/>
      <c r="RV2" s="165"/>
      <c r="RW2" s="165"/>
      <c r="RX2" s="165"/>
      <c r="RY2" s="165"/>
      <c r="RZ2" s="165"/>
      <c r="SA2" s="165"/>
      <c r="SB2" s="165"/>
      <c r="SC2" s="165"/>
      <c r="SD2" s="165"/>
      <c r="SE2" s="165"/>
      <c r="SF2" s="165"/>
      <c r="SG2" s="165"/>
      <c r="SH2" s="165"/>
      <c r="SI2" s="165"/>
      <c r="SJ2" s="165"/>
      <c r="SK2" s="165"/>
      <c r="SL2" s="165"/>
      <c r="SM2" s="165"/>
      <c r="SN2" s="165"/>
      <c r="SO2" s="165"/>
      <c r="SP2" s="165"/>
      <c r="SQ2" s="165"/>
      <c r="SR2" s="165"/>
      <c r="SS2" s="165"/>
      <c r="ST2" s="165"/>
      <c r="SU2" s="165"/>
      <c r="SV2" s="165"/>
      <c r="SW2" s="165"/>
      <c r="SX2" s="165"/>
      <c r="SY2" s="165"/>
      <c r="SZ2" s="165"/>
      <c r="TA2" s="165"/>
      <c r="TB2" s="165"/>
      <c r="TC2" s="165"/>
      <c r="TD2" s="165"/>
      <c r="TE2" s="165"/>
      <c r="TF2" s="165"/>
      <c r="TG2" s="165"/>
      <c r="TH2" s="165"/>
      <c r="TI2" s="165"/>
      <c r="TJ2" s="165"/>
      <c r="TK2" s="165"/>
      <c r="TL2" s="165"/>
      <c r="TM2" s="165"/>
      <c r="TN2" s="165"/>
      <c r="TO2" s="165"/>
      <c r="TP2" s="165"/>
      <c r="TQ2" s="165"/>
      <c r="TR2" s="165"/>
      <c r="TS2" s="165"/>
      <c r="TT2" s="165"/>
      <c r="TU2" s="165"/>
      <c r="TV2" s="165"/>
      <c r="TW2" s="165"/>
      <c r="TX2" s="165"/>
      <c r="TY2" s="165"/>
      <c r="TZ2" s="165"/>
      <c r="UA2" s="165"/>
      <c r="UB2" s="165"/>
      <c r="UC2" s="165"/>
      <c r="UD2" s="165"/>
      <c r="UE2" s="165"/>
      <c r="UF2" s="165"/>
      <c r="UG2" s="165"/>
      <c r="UH2" s="165"/>
      <c r="UI2" s="165"/>
      <c r="UJ2" s="165"/>
      <c r="UK2" s="165"/>
      <c r="UL2" s="165"/>
      <c r="UM2" s="165"/>
      <c r="UN2" s="165"/>
      <c r="UO2" s="165"/>
      <c r="UP2" s="165"/>
      <c r="UQ2" s="165"/>
      <c r="UR2" s="165"/>
      <c r="US2" s="165"/>
      <c r="UT2" s="165"/>
      <c r="UU2" s="165"/>
      <c r="UV2" s="165"/>
      <c r="UW2" s="165"/>
      <c r="UX2" s="165"/>
      <c r="UY2" s="165"/>
      <c r="UZ2" s="165"/>
      <c r="VA2" s="166"/>
      <c r="VB2" s="1"/>
      <c r="VC2" s="1"/>
      <c r="VD2" s="167" t="s">
        <v>7</v>
      </c>
      <c r="VE2" s="168"/>
      <c r="VF2" s="168"/>
      <c r="VG2" s="168"/>
      <c r="VH2" s="168"/>
      <c r="VI2" s="168"/>
      <c r="VJ2" s="169"/>
    </row>
    <row r="3" spans="1:582" ht="23.15" customHeight="1" x14ac:dyDescent="0.2">
      <c r="A3" s="1"/>
      <c r="B3" s="142" t="str">
        <f>データ!I6</f>
        <v>法非適用</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t="str">
        <f>データ!J6</f>
        <v>電気事業</v>
      </c>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t="str">
        <f>データ!K6</f>
        <v>非設置</v>
      </c>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4" t="str">
        <f>データ!L6</f>
        <v>該当数値なし</v>
      </c>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5"/>
      <c r="JR3" s="1"/>
      <c r="JS3" s="1"/>
      <c r="JT3" s="1"/>
      <c r="JU3" s="1"/>
      <c r="JV3" s="1"/>
      <c r="JW3" s="1"/>
      <c r="JX3" s="1"/>
      <c r="JY3" s="1"/>
      <c r="JZ3" s="1"/>
      <c r="KA3" s="1"/>
      <c r="KB3" s="1"/>
      <c r="KC3" s="1"/>
      <c r="KD3" s="1"/>
      <c r="KE3" s="1"/>
      <c r="KF3" s="1"/>
      <c r="KG3" s="1"/>
      <c r="KH3" s="1"/>
      <c r="KI3" s="1"/>
      <c r="KJ3" s="1"/>
      <c r="KK3" s="146" t="s">
        <v>8</v>
      </c>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c r="TB3" s="147"/>
      <c r="TC3" s="147"/>
      <c r="TD3" s="147"/>
      <c r="TE3" s="147"/>
      <c r="TF3" s="147"/>
      <c r="TG3" s="147"/>
      <c r="TH3" s="147"/>
      <c r="TI3" s="147"/>
      <c r="TJ3" s="147"/>
      <c r="TK3" s="147"/>
      <c r="TL3" s="147"/>
      <c r="TM3" s="147"/>
      <c r="TN3" s="147"/>
      <c r="TO3" s="147"/>
      <c r="TP3" s="147"/>
      <c r="TQ3" s="147"/>
      <c r="TR3" s="147"/>
      <c r="TS3" s="147"/>
      <c r="TT3" s="147"/>
      <c r="TU3" s="147"/>
      <c r="TV3" s="147"/>
      <c r="TW3" s="147"/>
      <c r="TX3" s="147"/>
      <c r="TY3" s="147"/>
      <c r="TZ3" s="147"/>
      <c r="UA3" s="147"/>
      <c r="UB3" s="147"/>
      <c r="UC3" s="147"/>
      <c r="UD3" s="147"/>
      <c r="UE3" s="147"/>
      <c r="UF3" s="147"/>
      <c r="UG3" s="147"/>
      <c r="UH3" s="147"/>
      <c r="UI3" s="147"/>
      <c r="UJ3" s="147"/>
      <c r="UK3" s="147"/>
      <c r="UL3" s="147"/>
      <c r="UM3" s="147"/>
      <c r="UN3" s="147"/>
      <c r="UO3" s="147"/>
      <c r="UP3" s="147"/>
      <c r="UQ3" s="147"/>
      <c r="UR3" s="147"/>
      <c r="US3" s="147"/>
      <c r="UT3" s="147"/>
      <c r="UU3" s="147"/>
      <c r="UV3" s="147"/>
      <c r="UW3" s="147"/>
      <c r="UX3" s="147"/>
      <c r="UY3" s="147"/>
      <c r="UZ3" s="147"/>
      <c r="VA3" s="148"/>
      <c r="VB3" s="1"/>
      <c r="VC3" s="1"/>
      <c r="VD3" s="181" t="s">
        <v>281</v>
      </c>
      <c r="VE3" s="182"/>
      <c r="VF3" s="182"/>
      <c r="VG3" s="182"/>
      <c r="VH3" s="182"/>
      <c r="VI3" s="182"/>
      <c r="VJ3" s="183"/>
    </row>
    <row r="4" spans="1:582" ht="23.15" customHeight="1" x14ac:dyDescent="0.2">
      <c r="A4" s="1"/>
      <c r="B4" s="128" t="s">
        <v>9</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t="s">
        <v>10</v>
      </c>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t="s">
        <v>11</v>
      </c>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t="s">
        <v>12</v>
      </c>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34"/>
      <c r="JR4" s="1"/>
      <c r="JS4" s="1"/>
      <c r="JT4" s="1"/>
      <c r="JU4" s="1"/>
      <c r="JV4" s="1"/>
      <c r="JW4" s="1"/>
      <c r="JX4" s="1"/>
      <c r="JY4" s="1"/>
      <c r="JZ4" s="1"/>
      <c r="KA4" s="1"/>
      <c r="KB4" s="1"/>
      <c r="KC4" s="1"/>
      <c r="KD4" s="1"/>
      <c r="KE4" s="1"/>
      <c r="KF4" s="1"/>
      <c r="KG4" s="1"/>
      <c r="KH4" s="1"/>
      <c r="KI4" s="1"/>
      <c r="KJ4" s="1"/>
      <c r="KK4" s="146"/>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c r="NY4" s="147"/>
      <c r="NZ4" s="147"/>
      <c r="OA4" s="147"/>
      <c r="OB4" s="147"/>
      <c r="OC4" s="147"/>
      <c r="OD4" s="147"/>
      <c r="OE4" s="147"/>
      <c r="OF4" s="147"/>
      <c r="OG4" s="147"/>
      <c r="OH4" s="147"/>
      <c r="OI4" s="147"/>
      <c r="OJ4" s="147"/>
      <c r="OK4" s="147"/>
      <c r="OL4" s="147"/>
      <c r="OM4" s="147"/>
      <c r="ON4" s="147"/>
      <c r="OO4" s="147"/>
      <c r="OP4" s="147"/>
      <c r="OQ4" s="147"/>
      <c r="OR4" s="147"/>
      <c r="OS4" s="147"/>
      <c r="OT4" s="147"/>
      <c r="OU4" s="147"/>
      <c r="OV4" s="147"/>
      <c r="OW4" s="147"/>
      <c r="OX4" s="147"/>
      <c r="OY4" s="147"/>
      <c r="OZ4" s="147"/>
      <c r="PA4" s="147"/>
      <c r="PB4" s="147"/>
      <c r="PC4" s="147"/>
      <c r="PD4" s="147"/>
      <c r="PE4" s="147"/>
      <c r="PF4" s="147"/>
      <c r="PG4" s="147"/>
      <c r="PH4" s="147"/>
      <c r="PI4" s="147"/>
      <c r="PJ4" s="147"/>
      <c r="PK4" s="147"/>
      <c r="PL4" s="147"/>
      <c r="PM4" s="147"/>
      <c r="PN4" s="147"/>
      <c r="PO4" s="147"/>
      <c r="PP4" s="147"/>
      <c r="PQ4" s="147"/>
      <c r="PR4" s="147"/>
      <c r="PS4" s="147"/>
      <c r="PT4" s="147"/>
      <c r="PU4" s="147"/>
      <c r="PV4" s="147"/>
      <c r="PW4" s="147"/>
      <c r="PX4" s="147"/>
      <c r="PY4" s="147"/>
      <c r="PZ4" s="147"/>
      <c r="QA4" s="147"/>
      <c r="QB4" s="147"/>
      <c r="QC4" s="147"/>
      <c r="QD4" s="147"/>
      <c r="QE4" s="147"/>
      <c r="QF4" s="147"/>
      <c r="QG4" s="147"/>
      <c r="QH4" s="147"/>
      <c r="QI4" s="147"/>
      <c r="QJ4" s="147"/>
      <c r="QK4" s="147"/>
      <c r="QL4" s="147"/>
      <c r="QM4" s="147"/>
      <c r="QN4" s="147"/>
      <c r="QO4" s="147"/>
      <c r="QP4" s="147"/>
      <c r="QQ4" s="147"/>
      <c r="QR4" s="147"/>
      <c r="QS4" s="147"/>
      <c r="QT4" s="147"/>
      <c r="QU4" s="147"/>
      <c r="QV4" s="147"/>
      <c r="QW4" s="147"/>
      <c r="QX4" s="147"/>
      <c r="QY4" s="147"/>
      <c r="QZ4" s="147"/>
      <c r="RA4" s="147"/>
      <c r="RB4" s="147"/>
      <c r="RC4" s="147"/>
      <c r="RD4" s="147"/>
      <c r="RE4" s="147"/>
      <c r="RF4" s="147"/>
      <c r="RG4" s="147"/>
      <c r="RH4" s="147"/>
      <c r="RI4" s="147"/>
      <c r="RJ4" s="147"/>
      <c r="RK4" s="147"/>
      <c r="RL4" s="147"/>
      <c r="RM4" s="147"/>
      <c r="RN4" s="147"/>
      <c r="RO4" s="147"/>
      <c r="RP4" s="147"/>
      <c r="RQ4" s="147"/>
      <c r="RR4" s="147"/>
      <c r="RS4" s="147"/>
      <c r="RT4" s="147"/>
      <c r="RU4" s="147"/>
      <c r="RV4" s="147"/>
      <c r="RW4" s="147"/>
      <c r="RX4" s="147"/>
      <c r="RY4" s="147"/>
      <c r="RZ4" s="147"/>
      <c r="SA4" s="147"/>
      <c r="SB4" s="147"/>
      <c r="SC4" s="147"/>
      <c r="SD4" s="147"/>
      <c r="SE4" s="147"/>
      <c r="SF4" s="147"/>
      <c r="SG4" s="147"/>
      <c r="SH4" s="147"/>
      <c r="SI4" s="147"/>
      <c r="SJ4" s="147"/>
      <c r="SK4" s="147"/>
      <c r="SL4" s="147"/>
      <c r="SM4" s="147"/>
      <c r="SN4" s="147"/>
      <c r="SO4" s="147"/>
      <c r="SP4" s="147"/>
      <c r="SQ4" s="147"/>
      <c r="SR4" s="147"/>
      <c r="SS4" s="147"/>
      <c r="ST4" s="147"/>
      <c r="SU4" s="147"/>
      <c r="SV4" s="147"/>
      <c r="SW4" s="147"/>
      <c r="SX4" s="147"/>
      <c r="SY4" s="147"/>
      <c r="SZ4" s="147"/>
      <c r="TA4" s="147"/>
      <c r="TB4" s="147"/>
      <c r="TC4" s="147"/>
      <c r="TD4" s="147"/>
      <c r="TE4" s="147"/>
      <c r="TF4" s="147"/>
      <c r="TG4" s="147"/>
      <c r="TH4" s="147"/>
      <c r="TI4" s="147"/>
      <c r="TJ4" s="147"/>
      <c r="TK4" s="147"/>
      <c r="TL4" s="147"/>
      <c r="TM4" s="147"/>
      <c r="TN4" s="147"/>
      <c r="TO4" s="147"/>
      <c r="TP4" s="147"/>
      <c r="TQ4" s="147"/>
      <c r="TR4" s="147"/>
      <c r="TS4" s="147"/>
      <c r="TT4" s="147"/>
      <c r="TU4" s="147"/>
      <c r="TV4" s="147"/>
      <c r="TW4" s="147"/>
      <c r="TX4" s="147"/>
      <c r="TY4" s="147"/>
      <c r="TZ4" s="147"/>
      <c r="UA4" s="147"/>
      <c r="UB4" s="147"/>
      <c r="UC4" s="147"/>
      <c r="UD4" s="147"/>
      <c r="UE4" s="147"/>
      <c r="UF4" s="147"/>
      <c r="UG4" s="147"/>
      <c r="UH4" s="147"/>
      <c r="UI4" s="147"/>
      <c r="UJ4" s="147"/>
      <c r="UK4" s="147"/>
      <c r="UL4" s="147"/>
      <c r="UM4" s="147"/>
      <c r="UN4" s="147"/>
      <c r="UO4" s="147"/>
      <c r="UP4" s="147"/>
      <c r="UQ4" s="147"/>
      <c r="UR4" s="147"/>
      <c r="US4" s="147"/>
      <c r="UT4" s="147"/>
      <c r="UU4" s="147"/>
      <c r="UV4" s="147"/>
      <c r="UW4" s="147"/>
      <c r="UX4" s="147"/>
      <c r="UY4" s="147"/>
      <c r="UZ4" s="147"/>
      <c r="VA4" s="148"/>
      <c r="VB4" s="1"/>
      <c r="VC4" s="1"/>
      <c r="VD4" s="181"/>
      <c r="VE4" s="182"/>
      <c r="VF4" s="182"/>
      <c r="VG4" s="182"/>
      <c r="VH4" s="182"/>
      <c r="VI4" s="182"/>
      <c r="VJ4" s="183"/>
    </row>
    <row r="5" spans="1:582" ht="23.15" customHeight="1" x14ac:dyDescent="0.2">
      <c r="A5" s="1"/>
      <c r="B5" s="156">
        <f>データ!M6</f>
        <v>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8"/>
      <c r="BS5" s="159" t="str">
        <f>データ!N6</f>
        <v>-</v>
      </c>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8"/>
      <c r="EJ5" s="159" t="str">
        <f>データ!O6</f>
        <v>-</v>
      </c>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8"/>
      <c r="HA5" s="159" t="str">
        <f>データ!P6</f>
        <v>-</v>
      </c>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c r="IW5" s="157"/>
      <c r="IX5" s="157"/>
      <c r="IY5" s="157"/>
      <c r="IZ5" s="157"/>
      <c r="JA5" s="157"/>
      <c r="JB5" s="157"/>
      <c r="JC5" s="157"/>
      <c r="JD5" s="157"/>
      <c r="JE5" s="157"/>
      <c r="JF5" s="157"/>
      <c r="JG5" s="157"/>
      <c r="JH5" s="157"/>
      <c r="JI5" s="157"/>
      <c r="JJ5" s="157"/>
      <c r="JK5" s="157"/>
      <c r="JL5" s="157"/>
      <c r="JM5" s="157"/>
      <c r="JN5" s="157"/>
      <c r="JO5" s="157"/>
      <c r="JP5" s="157"/>
      <c r="JQ5" s="160"/>
      <c r="JR5" s="1"/>
      <c r="JS5" s="1"/>
      <c r="JT5" s="1"/>
      <c r="JU5" s="1"/>
      <c r="JV5" s="1"/>
      <c r="JW5" s="1"/>
      <c r="JX5" s="1"/>
      <c r="JY5" s="1"/>
      <c r="JZ5" s="1"/>
      <c r="KA5" s="1"/>
      <c r="KB5" s="1"/>
      <c r="KC5" s="1"/>
      <c r="KD5" s="1"/>
      <c r="KE5" s="1"/>
      <c r="KF5" s="1"/>
      <c r="KG5" s="1"/>
      <c r="KH5" s="1"/>
      <c r="KI5" s="1"/>
      <c r="KJ5" s="1"/>
      <c r="KK5" s="146"/>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c r="NP5" s="147"/>
      <c r="NQ5" s="147"/>
      <c r="NR5" s="147"/>
      <c r="NS5" s="147"/>
      <c r="NT5" s="147"/>
      <c r="NU5" s="147"/>
      <c r="NV5" s="147"/>
      <c r="NW5" s="147"/>
      <c r="NX5" s="147"/>
      <c r="NY5" s="147"/>
      <c r="NZ5" s="147"/>
      <c r="OA5" s="147"/>
      <c r="OB5" s="147"/>
      <c r="OC5" s="147"/>
      <c r="OD5" s="147"/>
      <c r="OE5" s="147"/>
      <c r="OF5" s="147"/>
      <c r="OG5" s="147"/>
      <c r="OH5" s="147"/>
      <c r="OI5" s="147"/>
      <c r="OJ5" s="147"/>
      <c r="OK5" s="147"/>
      <c r="OL5" s="147"/>
      <c r="OM5" s="147"/>
      <c r="ON5" s="147"/>
      <c r="OO5" s="147"/>
      <c r="OP5" s="147"/>
      <c r="OQ5" s="147"/>
      <c r="OR5" s="147"/>
      <c r="OS5" s="147"/>
      <c r="OT5" s="147"/>
      <c r="OU5" s="147"/>
      <c r="OV5" s="147"/>
      <c r="OW5" s="147"/>
      <c r="OX5" s="147"/>
      <c r="OY5" s="147"/>
      <c r="OZ5" s="147"/>
      <c r="PA5" s="147"/>
      <c r="PB5" s="147"/>
      <c r="PC5" s="147"/>
      <c r="PD5" s="147"/>
      <c r="PE5" s="147"/>
      <c r="PF5" s="147"/>
      <c r="PG5" s="147"/>
      <c r="PH5" s="147"/>
      <c r="PI5" s="147"/>
      <c r="PJ5" s="147"/>
      <c r="PK5" s="147"/>
      <c r="PL5" s="147"/>
      <c r="PM5" s="147"/>
      <c r="PN5" s="147"/>
      <c r="PO5" s="147"/>
      <c r="PP5" s="147"/>
      <c r="PQ5" s="147"/>
      <c r="PR5" s="147"/>
      <c r="PS5" s="147"/>
      <c r="PT5" s="147"/>
      <c r="PU5" s="147"/>
      <c r="PV5" s="147"/>
      <c r="PW5" s="147"/>
      <c r="PX5" s="147"/>
      <c r="PY5" s="147"/>
      <c r="PZ5" s="147"/>
      <c r="QA5" s="147"/>
      <c r="QB5" s="147"/>
      <c r="QC5" s="147"/>
      <c r="QD5" s="147"/>
      <c r="QE5" s="147"/>
      <c r="QF5" s="147"/>
      <c r="QG5" s="147"/>
      <c r="QH5" s="147"/>
      <c r="QI5" s="147"/>
      <c r="QJ5" s="147"/>
      <c r="QK5" s="147"/>
      <c r="QL5" s="147"/>
      <c r="QM5" s="147"/>
      <c r="QN5" s="147"/>
      <c r="QO5" s="147"/>
      <c r="QP5" s="147"/>
      <c r="QQ5" s="147"/>
      <c r="QR5" s="147"/>
      <c r="QS5" s="147"/>
      <c r="QT5" s="147"/>
      <c r="QU5" s="147"/>
      <c r="QV5" s="147"/>
      <c r="QW5" s="147"/>
      <c r="QX5" s="147"/>
      <c r="QY5" s="147"/>
      <c r="QZ5" s="147"/>
      <c r="RA5" s="147"/>
      <c r="RB5" s="147"/>
      <c r="RC5" s="147"/>
      <c r="RD5" s="147"/>
      <c r="RE5" s="147"/>
      <c r="RF5" s="147"/>
      <c r="RG5" s="147"/>
      <c r="RH5" s="147"/>
      <c r="RI5" s="147"/>
      <c r="RJ5" s="147"/>
      <c r="RK5" s="147"/>
      <c r="RL5" s="147"/>
      <c r="RM5" s="147"/>
      <c r="RN5" s="147"/>
      <c r="RO5" s="147"/>
      <c r="RP5" s="147"/>
      <c r="RQ5" s="147"/>
      <c r="RR5" s="147"/>
      <c r="RS5" s="147"/>
      <c r="RT5" s="147"/>
      <c r="RU5" s="147"/>
      <c r="RV5" s="147"/>
      <c r="RW5" s="147"/>
      <c r="RX5" s="147"/>
      <c r="RY5" s="147"/>
      <c r="RZ5" s="147"/>
      <c r="SA5" s="147"/>
      <c r="SB5" s="147"/>
      <c r="SC5" s="147"/>
      <c r="SD5" s="147"/>
      <c r="SE5" s="147"/>
      <c r="SF5" s="147"/>
      <c r="SG5" s="147"/>
      <c r="SH5" s="147"/>
      <c r="SI5" s="147"/>
      <c r="SJ5" s="147"/>
      <c r="SK5" s="147"/>
      <c r="SL5" s="147"/>
      <c r="SM5" s="147"/>
      <c r="SN5" s="147"/>
      <c r="SO5" s="147"/>
      <c r="SP5" s="147"/>
      <c r="SQ5" s="147"/>
      <c r="SR5" s="147"/>
      <c r="SS5" s="147"/>
      <c r="ST5" s="147"/>
      <c r="SU5" s="147"/>
      <c r="SV5" s="147"/>
      <c r="SW5" s="147"/>
      <c r="SX5" s="147"/>
      <c r="SY5" s="147"/>
      <c r="SZ5" s="147"/>
      <c r="TA5" s="147"/>
      <c r="TB5" s="147"/>
      <c r="TC5" s="147"/>
      <c r="TD5" s="147"/>
      <c r="TE5" s="147"/>
      <c r="TF5" s="147"/>
      <c r="TG5" s="147"/>
      <c r="TH5" s="147"/>
      <c r="TI5" s="147"/>
      <c r="TJ5" s="147"/>
      <c r="TK5" s="147"/>
      <c r="TL5" s="147"/>
      <c r="TM5" s="147"/>
      <c r="TN5" s="147"/>
      <c r="TO5" s="147"/>
      <c r="TP5" s="147"/>
      <c r="TQ5" s="147"/>
      <c r="TR5" s="147"/>
      <c r="TS5" s="147"/>
      <c r="TT5" s="147"/>
      <c r="TU5" s="147"/>
      <c r="TV5" s="147"/>
      <c r="TW5" s="147"/>
      <c r="TX5" s="147"/>
      <c r="TY5" s="147"/>
      <c r="TZ5" s="147"/>
      <c r="UA5" s="147"/>
      <c r="UB5" s="147"/>
      <c r="UC5" s="147"/>
      <c r="UD5" s="147"/>
      <c r="UE5" s="147"/>
      <c r="UF5" s="147"/>
      <c r="UG5" s="147"/>
      <c r="UH5" s="147"/>
      <c r="UI5" s="147"/>
      <c r="UJ5" s="147"/>
      <c r="UK5" s="147"/>
      <c r="UL5" s="147"/>
      <c r="UM5" s="147"/>
      <c r="UN5" s="147"/>
      <c r="UO5" s="147"/>
      <c r="UP5" s="147"/>
      <c r="UQ5" s="147"/>
      <c r="UR5" s="147"/>
      <c r="US5" s="147"/>
      <c r="UT5" s="147"/>
      <c r="UU5" s="147"/>
      <c r="UV5" s="147"/>
      <c r="UW5" s="147"/>
      <c r="UX5" s="147"/>
      <c r="UY5" s="147"/>
      <c r="UZ5" s="147"/>
      <c r="VA5" s="148"/>
      <c r="VB5" s="1"/>
      <c r="VC5" s="1"/>
      <c r="VD5" s="181"/>
      <c r="VE5" s="182"/>
      <c r="VF5" s="182"/>
      <c r="VG5" s="182"/>
      <c r="VH5" s="182"/>
      <c r="VI5" s="182"/>
      <c r="VJ5" s="183"/>
    </row>
    <row r="6" spans="1:582" ht="23.15" customHeight="1" x14ac:dyDescent="0.2">
      <c r="A6" s="1"/>
      <c r="B6" s="128" t="s">
        <v>13</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t="s">
        <v>14</v>
      </c>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t="s">
        <v>15</v>
      </c>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t="s">
        <v>16</v>
      </c>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c r="IW6" s="129"/>
      <c r="IX6" s="129"/>
      <c r="IY6" s="129"/>
      <c r="IZ6" s="129"/>
      <c r="JA6" s="129"/>
      <c r="JB6" s="129"/>
      <c r="JC6" s="129"/>
      <c r="JD6" s="129"/>
      <c r="JE6" s="129"/>
      <c r="JF6" s="129"/>
      <c r="JG6" s="129"/>
      <c r="JH6" s="129"/>
      <c r="JI6" s="129"/>
      <c r="JJ6" s="129"/>
      <c r="JK6" s="129"/>
      <c r="JL6" s="129"/>
      <c r="JM6" s="129"/>
      <c r="JN6" s="129"/>
      <c r="JO6" s="129"/>
      <c r="JP6" s="129"/>
      <c r="JQ6" s="134"/>
      <c r="JR6" s="1"/>
      <c r="JS6" s="1"/>
      <c r="JT6" s="1"/>
      <c r="JU6" s="1"/>
      <c r="JV6" s="1"/>
      <c r="JW6" s="1"/>
      <c r="JX6" s="1"/>
      <c r="JY6" s="1"/>
      <c r="JZ6" s="1"/>
      <c r="KA6" s="1"/>
      <c r="KB6" s="1"/>
      <c r="KC6" s="1"/>
      <c r="KD6" s="1"/>
      <c r="KE6" s="1"/>
      <c r="KF6" s="1"/>
      <c r="KG6" s="1"/>
      <c r="KH6" s="1"/>
      <c r="KI6" s="1"/>
      <c r="KJ6" s="1"/>
      <c r="KK6" s="146"/>
      <c r="KL6" s="147"/>
      <c r="KM6" s="147"/>
      <c r="KN6" s="147"/>
      <c r="KO6" s="147"/>
      <c r="KP6" s="147"/>
      <c r="KQ6" s="147"/>
      <c r="KR6" s="147"/>
      <c r="KS6" s="147"/>
      <c r="KT6" s="147"/>
      <c r="KU6" s="147"/>
      <c r="KV6" s="147"/>
      <c r="KW6" s="147"/>
      <c r="KX6" s="147"/>
      <c r="KY6" s="147"/>
      <c r="KZ6" s="147"/>
      <c r="LA6" s="147"/>
      <c r="LB6" s="147"/>
      <c r="LC6" s="147"/>
      <c r="LD6" s="147"/>
      <c r="LE6" s="147"/>
      <c r="LF6" s="147"/>
      <c r="LG6" s="147"/>
      <c r="LH6" s="147"/>
      <c r="LI6" s="147"/>
      <c r="LJ6" s="147"/>
      <c r="LK6" s="147"/>
      <c r="LL6" s="147"/>
      <c r="LM6" s="147"/>
      <c r="LN6" s="147"/>
      <c r="LO6" s="147"/>
      <c r="LP6" s="147"/>
      <c r="LQ6" s="147"/>
      <c r="LR6" s="147"/>
      <c r="LS6" s="147"/>
      <c r="LT6" s="147"/>
      <c r="LU6" s="147"/>
      <c r="LV6" s="147"/>
      <c r="LW6" s="147"/>
      <c r="LX6" s="147"/>
      <c r="LY6" s="147"/>
      <c r="LZ6" s="147"/>
      <c r="MA6" s="147"/>
      <c r="MB6" s="147"/>
      <c r="MC6" s="147"/>
      <c r="MD6" s="147"/>
      <c r="ME6" s="147"/>
      <c r="MF6" s="147"/>
      <c r="MG6" s="147"/>
      <c r="MH6" s="147"/>
      <c r="MI6" s="147"/>
      <c r="MJ6" s="147"/>
      <c r="MK6" s="147"/>
      <c r="ML6" s="147"/>
      <c r="MM6" s="147"/>
      <c r="MN6" s="147"/>
      <c r="MO6" s="147"/>
      <c r="MP6" s="147"/>
      <c r="MQ6" s="147"/>
      <c r="MR6" s="147"/>
      <c r="MS6" s="147"/>
      <c r="MT6" s="147"/>
      <c r="MU6" s="147"/>
      <c r="MV6" s="147"/>
      <c r="MW6" s="147"/>
      <c r="MX6" s="147"/>
      <c r="MY6" s="147"/>
      <c r="MZ6" s="147"/>
      <c r="NA6" s="147"/>
      <c r="NB6" s="147"/>
      <c r="NC6" s="147"/>
      <c r="ND6" s="147"/>
      <c r="NE6" s="147"/>
      <c r="NF6" s="147"/>
      <c r="NG6" s="147"/>
      <c r="NH6" s="147"/>
      <c r="NI6" s="147"/>
      <c r="NJ6" s="147"/>
      <c r="NK6" s="147"/>
      <c r="NL6" s="147"/>
      <c r="NM6" s="147"/>
      <c r="NN6" s="147"/>
      <c r="NO6" s="147"/>
      <c r="NP6" s="147"/>
      <c r="NQ6" s="147"/>
      <c r="NR6" s="147"/>
      <c r="NS6" s="147"/>
      <c r="NT6" s="147"/>
      <c r="NU6" s="147"/>
      <c r="NV6" s="147"/>
      <c r="NW6" s="147"/>
      <c r="NX6" s="147"/>
      <c r="NY6" s="147"/>
      <c r="NZ6" s="147"/>
      <c r="OA6" s="147"/>
      <c r="OB6" s="147"/>
      <c r="OC6" s="147"/>
      <c r="OD6" s="147"/>
      <c r="OE6" s="147"/>
      <c r="OF6" s="147"/>
      <c r="OG6" s="147"/>
      <c r="OH6" s="147"/>
      <c r="OI6" s="147"/>
      <c r="OJ6" s="147"/>
      <c r="OK6" s="147"/>
      <c r="OL6" s="147"/>
      <c r="OM6" s="147"/>
      <c r="ON6" s="147"/>
      <c r="OO6" s="147"/>
      <c r="OP6" s="147"/>
      <c r="OQ6" s="147"/>
      <c r="OR6" s="147"/>
      <c r="OS6" s="147"/>
      <c r="OT6" s="147"/>
      <c r="OU6" s="147"/>
      <c r="OV6" s="147"/>
      <c r="OW6" s="147"/>
      <c r="OX6" s="147"/>
      <c r="OY6" s="147"/>
      <c r="OZ6" s="147"/>
      <c r="PA6" s="147"/>
      <c r="PB6" s="147"/>
      <c r="PC6" s="147"/>
      <c r="PD6" s="147"/>
      <c r="PE6" s="147"/>
      <c r="PF6" s="147"/>
      <c r="PG6" s="147"/>
      <c r="PH6" s="147"/>
      <c r="PI6" s="147"/>
      <c r="PJ6" s="147"/>
      <c r="PK6" s="147"/>
      <c r="PL6" s="147"/>
      <c r="PM6" s="147"/>
      <c r="PN6" s="147"/>
      <c r="PO6" s="147"/>
      <c r="PP6" s="147"/>
      <c r="PQ6" s="147"/>
      <c r="PR6" s="147"/>
      <c r="PS6" s="147"/>
      <c r="PT6" s="147"/>
      <c r="PU6" s="147"/>
      <c r="PV6" s="147"/>
      <c r="PW6" s="147"/>
      <c r="PX6" s="147"/>
      <c r="PY6" s="147"/>
      <c r="PZ6" s="147"/>
      <c r="QA6" s="147"/>
      <c r="QB6" s="147"/>
      <c r="QC6" s="147"/>
      <c r="QD6" s="147"/>
      <c r="QE6" s="147"/>
      <c r="QF6" s="147"/>
      <c r="QG6" s="147"/>
      <c r="QH6" s="147"/>
      <c r="QI6" s="147"/>
      <c r="QJ6" s="147"/>
      <c r="QK6" s="147"/>
      <c r="QL6" s="147"/>
      <c r="QM6" s="147"/>
      <c r="QN6" s="147"/>
      <c r="QO6" s="147"/>
      <c r="QP6" s="147"/>
      <c r="QQ6" s="147"/>
      <c r="QR6" s="147"/>
      <c r="QS6" s="147"/>
      <c r="QT6" s="147"/>
      <c r="QU6" s="147"/>
      <c r="QV6" s="147"/>
      <c r="QW6" s="147"/>
      <c r="QX6" s="147"/>
      <c r="QY6" s="147"/>
      <c r="QZ6" s="147"/>
      <c r="RA6" s="147"/>
      <c r="RB6" s="147"/>
      <c r="RC6" s="147"/>
      <c r="RD6" s="147"/>
      <c r="RE6" s="147"/>
      <c r="RF6" s="147"/>
      <c r="RG6" s="147"/>
      <c r="RH6" s="147"/>
      <c r="RI6" s="147"/>
      <c r="RJ6" s="147"/>
      <c r="RK6" s="147"/>
      <c r="RL6" s="147"/>
      <c r="RM6" s="147"/>
      <c r="RN6" s="147"/>
      <c r="RO6" s="147"/>
      <c r="RP6" s="147"/>
      <c r="RQ6" s="147"/>
      <c r="RR6" s="147"/>
      <c r="RS6" s="147"/>
      <c r="RT6" s="147"/>
      <c r="RU6" s="147"/>
      <c r="RV6" s="147"/>
      <c r="RW6" s="147"/>
      <c r="RX6" s="147"/>
      <c r="RY6" s="147"/>
      <c r="RZ6" s="147"/>
      <c r="SA6" s="147"/>
      <c r="SB6" s="147"/>
      <c r="SC6" s="147"/>
      <c r="SD6" s="147"/>
      <c r="SE6" s="147"/>
      <c r="SF6" s="147"/>
      <c r="SG6" s="147"/>
      <c r="SH6" s="147"/>
      <c r="SI6" s="147"/>
      <c r="SJ6" s="147"/>
      <c r="SK6" s="147"/>
      <c r="SL6" s="147"/>
      <c r="SM6" s="147"/>
      <c r="SN6" s="147"/>
      <c r="SO6" s="147"/>
      <c r="SP6" s="147"/>
      <c r="SQ6" s="147"/>
      <c r="SR6" s="147"/>
      <c r="SS6" s="147"/>
      <c r="ST6" s="147"/>
      <c r="SU6" s="147"/>
      <c r="SV6" s="147"/>
      <c r="SW6" s="147"/>
      <c r="SX6" s="147"/>
      <c r="SY6" s="147"/>
      <c r="SZ6" s="147"/>
      <c r="TA6" s="147"/>
      <c r="TB6" s="147"/>
      <c r="TC6" s="147"/>
      <c r="TD6" s="147"/>
      <c r="TE6" s="147"/>
      <c r="TF6" s="147"/>
      <c r="TG6" s="147"/>
      <c r="TH6" s="147"/>
      <c r="TI6" s="147"/>
      <c r="TJ6" s="147"/>
      <c r="TK6" s="147"/>
      <c r="TL6" s="147"/>
      <c r="TM6" s="147"/>
      <c r="TN6" s="147"/>
      <c r="TO6" s="147"/>
      <c r="TP6" s="147"/>
      <c r="TQ6" s="147"/>
      <c r="TR6" s="147"/>
      <c r="TS6" s="147"/>
      <c r="TT6" s="147"/>
      <c r="TU6" s="147"/>
      <c r="TV6" s="147"/>
      <c r="TW6" s="147"/>
      <c r="TX6" s="147"/>
      <c r="TY6" s="147"/>
      <c r="TZ6" s="147"/>
      <c r="UA6" s="147"/>
      <c r="UB6" s="147"/>
      <c r="UC6" s="147"/>
      <c r="UD6" s="147"/>
      <c r="UE6" s="147"/>
      <c r="UF6" s="147"/>
      <c r="UG6" s="147"/>
      <c r="UH6" s="147"/>
      <c r="UI6" s="147"/>
      <c r="UJ6" s="147"/>
      <c r="UK6" s="147"/>
      <c r="UL6" s="147"/>
      <c r="UM6" s="147"/>
      <c r="UN6" s="147"/>
      <c r="UO6" s="147"/>
      <c r="UP6" s="147"/>
      <c r="UQ6" s="147"/>
      <c r="UR6" s="147"/>
      <c r="US6" s="147"/>
      <c r="UT6" s="147"/>
      <c r="UU6" s="147"/>
      <c r="UV6" s="147"/>
      <c r="UW6" s="147"/>
      <c r="UX6" s="147"/>
      <c r="UY6" s="147"/>
      <c r="UZ6" s="147"/>
      <c r="VA6" s="148"/>
      <c r="VB6" s="1"/>
      <c r="VC6" s="1"/>
      <c r="VD6" s="181"/>
      <c r="VE6" s="182"/>
      <c r="VF6" s="182"/>
      <c r="VG6" s="182"/>
      <c r="VH6" s="182"/>
      <c r="VI6" s="182"/>
      <c r="VJ6" s="183"/>
    </row>
    <row r="7" spans="1:582" ht="22.5" customHeight="1" x14ac:dyDescent="0.2">
      <c r="A7" s="1"/>
      <c r="B7" s="152" t="str">
        <f>データ!Q6</f>
        <v>-</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53" t="s">
        <v>142</v>
      </c>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4" t="s">
        <v>143</v>
      </c>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43" t="str">
        <f>データ!T6</f>
        <v>無</v>
      </c>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55"/>
      <c r="JR7" s="1"/>
      <c r="JS7" s="1"/>
      <c r="JT7" s="1"/>
      <c r="JU7" s="1"/>
      <c r="JV7" s="1"/>
      <c r="JW7" s="1"/>
      <c r="JX7" s="1"/>
      <c r="JY7" s="1"/>
      <c r="JZ7" s="1"/>
      <c r="KA7" s="1"/>
      <c r="KB7" s="1"/>
      <c r="KC7" s="1"/>
      <c r="KD7" s="1"/>
      <c r="KE7" s="1"/>
      <c r="KF7" s="1"/>
      <c r="KG7" s="1"/>
      <c r="KH7" s="1"/>
      <c r="KI7" s="1"/>
      <c r="KJ7" s="1"/>
      <c r="KK7" s="146"/>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7"/>
      <c r="NI7" s="147"/>
      <c r="NJ7" s="147"/>
      <c r="NK7" s="147"/>
      <c r="NL7" s="147"/>
      <c r="NM7" s="147"/>
      <c r="NN7" s="147"/>
      <c r="NO7" s="147"/>
      <c r="NP7" s="147"/>
      <c r="NQ7" s="147"/>
      <c r="NR7" s="147"/>
      <c r="NS7" s="147"/>
      <c r="NT7" s="147"/>
      <c r="NU7" s="147"/>
      <c r="NV7" s="147"/>
      <c r="NW7" s="147"/>
      <c r="NX7" s="147"/>
      <c r="NY7" s="147"/>
      <c r="NZ7" s="147"/>
      <c r="OA7" s="147"/>
      <c r="OB7" s="147"/>
      <c r="OC7" s="147"/>
      <c r="OD7" s="147"/>
      <c r="OE7" s="147"/>
      <c r="OF7" s="147"/>
      <c r="OG7" s="147"/>
      <c r="OH7" s="147"/>
      <c r="OI7" s="147"/>
      <c r="OJ7" s="147"/>
      <c r="OK7" s="147"/>
      <c r="OL7" s="147"/>
      <c r="OM7" s="147"/>
      <c r="ON7" s="147"/>
      <c r="OO7" s="147"/>
      <c r="OP7" s="147"/>
      <c r="OQ7" s="147"/>
      <c r="OR7" s="147"/>
      <c r="OS7" s="147"/>
      <c r="OT7" s="147"/>
      <c r="OU7" s="147"/>
      <c r="OV7" s="147"/>
      <c r="OW7" s="147"/>
      <c r="OX7" s="147"/>
      <c r="OY7" s="147"/>
      <c r="OZ7" s="147"/>
      <c r="PA7" s="147"/>
      <c r="PB7" s="147"/>
      <c r="PC7" s="147"/>
      <c r="PD7" s="147"/>
      <c r="PE7" s="147"/>
      <c r="PF7" s="147"/>
      <c r="PG7" s="147"/>
      <c r="PH7" s="147"/>
      <c r="PI7" s="147"/>
      <c r="PJ7" s="147"/>
      <c r="PK7" s="147"/>
      <c r="PL7" s="147"/>
      <c r="PM7" s="147"/>
      <c r="PN7" s="147"/>
      <c r="PO7" s="147"/>
      <c r="PP7" s="147"/>
      <c r="PQ7" s="147"/>
      <c r="PR7" s="147"/>
      <c r="PS7" s="147"/>
      <c r="PT7" s="147"/>
      <c r="PU7" s="147"/>
      <c r="PV7" s="147"/>
      <c r="PW7" s="147"/>
      <c r="PX7" s="147"/>
      <c r="PY7" s="147"/>
      <c r="PZ7" s="147"/>
      <c r="QA7" s="147"/>
      <c r="QB7" s="147"/>
      <c r="QC7" s="147"/>
      <c r="QD7" s="147"/>
      <c r="QE7" s="147"/>
      <c r="QF7" s="147"/>
      <c r="QG7" s="147"/>
      <c r="QH7" s="147"/>
      <c r="QI7" s="147"/>
      <c r="QJ7" s="147"/>
      <c r="QK7" s="147"/>
      <c r="QL7" s="147"/>
      <c r="QM7" s="147"/>
      <c r="QN7" s="147"/>
      <c r="QO7" s="147"/>
      <c r="QP7" s="147"/>
      <c r="QQ7" s="147"/>
      <c r="QR7" s="147"/>
      <c r="QS7" s="147"/>
      <c r="QT7" s="147"/>
      <c r="QU7" s="147"/>
      <c r="QV7" s="147"/>
      <c r="QW7" s="147"/>
      <c r="QX7" s="147"/>
      <c r="QY7" s="147"/>
      <c r="QZ7" s="147"/>
      <c r="RA7" s="147"/>
      <c r="RB7" s="147"/>
      <c r="RC7" s="147"/>
      <c r="RD7" s="147"/>
      <c r="RE7" s="147"/>
      <c r="RF7" s="147"/>
      <c r="RG7" s="147"/>
      <c r="RH7" s="147"/>
      <c r="RI7" s="147"/>
      <c r="RJ7" s="147"/>
      <c r="RK7" s="147"/>
      <c r="RL7" s="147"/>
      <c r="RM7" s="147"/>
      <c r="RN7" s="147"/>
      <c r="RO7" s="147"/>
      <c r="RP7" s="147"/>
      <c r="RQ7" s="147"/>
      <c r="RR7" s="147"/>
      <c r="RS7" s="147"/>
      <c r="RT7" s="147"/>
      <c r="RU7" s="147"/>
      <c r="RV7" s="147"/>
      <c r="RW7" s="147"/>
      <c r="RX7" s="147"/>
      <c r="RY7" s="147"/>
      <c r="RZ7" s="147"/>
      <c r="SA7" s="147"/>
      <c r="SB7" s="147"/>
      <c r="SC7" s="147"/>
      <c r="SD7" s="147"/>
      <c r="SE7" s="147"/>
      <c r="SF7" s="147"/>
      <c r="SG7" s="147"/>
      <c r="SH7" s="147"/>
      <c r="SI7" s="147"/>
      <c r="SJ7" s="147"/>
      <c r="SK7" s="147"/>
      <c r="SL7" s="147"/>
      <c r="SM7" s="147"/>
      <c r="SN7" s="147"/>
      <c r="SO7" s="147"/>
      <c r="SP7" s="147"/>
      <c r="SQ7" s="147"/>
      <c r="SR7" s="147"/>
      <c r="SS7" s="147"/>
      <c r="ST7" s="147"/>
      <c r="SU7" s="147"/>
      <c r="SV7" s="147"/>
      <c r="SW7" s="147"/>
      <c r="SX7" s="147"/>
      <c r="SY7" s="147"/>
      <c r="SZ7" s="147"/>
      <c r="TA7" s="147"/>
      <c r="TB7" s="147"/>
      <c r="TC7" s="147"/>
      <c r="TD7" s="147"/>
      <c r="TE7" s="147"/>
      <c r="TF7" s="147"/>
      <c r="TG7" s="147"/>
      <c r="TH7" s="147"/>
      <c r="TI7" s="147"/>
      <c r="TJ7" s="147"/>
      <c r="TK7" s="147"/>
      <c r="TL7" s="147"/>
      <c r="TM7" s="147"/>
      <c r="TN7" s="147"/>
      <c r="TO7" s="147"/>
      <c r="TP7" s="147"/>
      <c r="TQ7" s="147"/>
      <c r="TR7" s="147"/>
      <c r="TS7" s="147"/>
      <c r="TT7" s="147"/>
      <c r="TU7" s="147"/>
      <c r="TV7" s="147"/>
      <c r="TW7" s="147"/>
      <c r="TX7" s="147"/>
      <c r="TY7" s="147"/>
      <c r="TZ7" s="147"/>
      <c r="UA7" s="147"/>
      <c r="UB7" s="147"/>
      <c r="UC7" s="147"/>
      <c r="UD7" s="147"/>
      <c r="UE7" s="147"/>
      <c r="UF7" s="147"/>
      <c r="UG7" s="147"/>
      <c r="UH7" s="147"/>
      <c r="UI7" s="147"/>
      <c r="UJ7" s="147"/>
      <c r="UK7" s="147"/>
      <c r="UL7" s="147"/>
      <c r="UM7" s="147"/>
      <c r="UN7" s="147"/>
      <c r="UO7" s="147"/>
      <c r="UP7" s="147"/>
      <c r="UQ7" s="147"/>
      <c r="UR7" s="147"/>
      <c r="US7" s="147"/>
      <c r="UT7" s="147"/>
      <c r="UU7" s="147"/>
      <c r="UV7" s="147"/>
      <c r="UW7" s="147"/>
      <c r="UX7" s="147"/>
      <c r="UY7" s="147"/>
      <c r="UZ7" s="147"/>
      <c r="VA7" s="148"/>
      <c r="VB7" s="1"/>
      <c r="VC7" s="1"/>
      <c r="VD7" s="181"/>
      <c r="VE7" s="182"/>
      <c r="VF7" s="182"/>
      <c r="VG7" s="182"/>
      <c r="VH7" s="182"/>
      <c r="VI7" s="182"/>
      <c r="VJ7" s="183"/>
    </row>
    <row r="8" spans="1:582" ht="23.15" customHeight="1" x14ac:dyDescent="0.2">
      <c r="A8" s="1"/>
      <c r="B8" s="128" t="s">
        <v>17</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t="s">
        <v>18</v>
      </c>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34"/>
      <c r="JR8" s="1"/>
      <c r="JS8" s="1"/>
      <c r="JT8" s="1"/>
      <c r="JU8" s="1"/>
      <c r="JV8" s="1"/>
      <c r="JW8" s="1"/>
      <c r="JX8" s="1"/>
      <c r="JY8" s="1"/>
      <c r="JZ8" s="1"/>
      <c r="KA8" s="1"/>
      <c r="KB8" s="1"/>
      <c r="KC8" s="1"/>
      <c r="KD8" s="1"/>
      <c r="KE8" s="1"/>
      <c r="KF8" s="1"/>
      <c r="KG8" s="1"/>
      <c r="KH8" s="1"/>
      <c r="KI8" s="1"/>
      <c r="KJ8" s="1"/>
      <c r="KK8" s="146"/>
      <c r="KL8" s="147"/>
      <c r="KM8" s="147"/>
      <c r="KN8" s="147"/>
      <c r="KO8" s="147"/>
      <c r="KP8" s="147"/>
      <c r="KQ8" s="147"/>
      <c r="KR8" s="147"/>
      <c r="KS8" s="147"/>
      <c r="KT8" s="147"/>
      <c r="KU8" s="147"/>
      <c r="KV8" s="147"/>
      <c r="KW8" s="147"/>
      <c r="KX8" s="147"/>
      <c r="KY8" s="147"/>
      <c r="KZ8" s="147"/>
      <c r="LA8" s="147"/>
      <c r="LB8" s="147"/>
      <c r="LC8" s="147"/>
      <c r="LD8" s="147"/>
      <c r="LE8" s="147"/>
      <c r="LF8" s="147"/>
      <c r="LG8" s="147"/>
      <c r="LH8" s="147"/>
      <c r="LI8" s="147"/>
      <c r="LJ8" s="147"/>
      <c r="LK8" s="147"/>
      <c r="LL8" s="147"/>
      <c r="LM8" s="147"/>
      <c r="LN8" s="147"/>
      <c r="LO8" s="147"/>
      <c r="LP8" s="147"/>
      <c r="LQ8" s="147"/>
      <c r="LR8" s="147"/>
      <c r="LS8" s="147"/>
      <c r="LT8" s="147"/>
      <c r="LU8" s="147"/>
      <c r="LV8" s="147"/>
      <c r="LW8" s="147"/>
      <c r="LX8" s="147"/>
      <c r="LY8" s="147"/>
      <c r="LZ8" s="147"/>
      <c r="MA8" s="147"/>
      <c r="MB8" s="147"/>
      <c r="MC8" s="147"/>
      <c r="MD8" s="147"/>
      <c r="ME8" s="147"/>
      <c r="MF8" s="147"/>
      <c r="MG8" s="147"/>
      <c r="MH8" s="147"/>
      <c r="MI8" s="147"/>
      <c r="MJ8" s="147"/>
      <c r="MK8" s="147"/>
      <c r="ML8" s="147"/>
      <c r="MM8" s="147"/>
      <c r="MN8" s="147"/>
      <c r="MO8" s="147"/>
      <c r="MP8" s="147"/>
      <c r="MQ8" s="147"/>
      <c r="MR8" s="147"/>
      <c r="MS8" s="147"/>
      <c r="MT8" s="147"/>
      <c r="MU8" s="147"/>
      <c r="MV8" s="147"/>
      <c r="MW8" s="147"/>
      <c r="MX8" s="147"/>
      <c r="MY8" s="147"/>
      <c r="MZ8" s="147"/>
      <c r="NA8" s="147"/>
      <c r="NB8" s="147"/>
      <c r="NC8" s="147"/>
      <c r="ND8" s="147"/>
      <c r="NE8" s="147"/>
      <c r="NF8" s="147"/>
      <c r="NG8" s="147"/>
      <c r="NH8" s="147"/>
      <c r="NI8" s="147"/>
      <c r="NJ8" s="147"/>
      <c r="NK8" s="147"/>
      <c r="NL8" s="147"/>
      <c r="NM8" s="147"/>
      <c r="NN8" s="147"/>
      <c r="NO8" s="147"/>
      <c r="NP8" s="147"/>
      <c r="NQ8" s="147"/>
      <c r="NR8" s="147"/>
      <c r="NS8" s="147"/>
      <c r="NT8" s="147"/>
      <c r="NU8" s="147"/>
      <c r="NV8" s="147"/>
      <c r="NW8" s="147"/>
      <c r="NX8" s="147"/>
      <c r="NY8" s="147"/>
      <c r="NZ8" s="147"/>
      <c r="OA8" s="147"/>
      <c r="OB8" s="147"/>
      <c r="OC8" s="147"/>
      <c r="OD8" s="147"/>
      <c r="OE8" s="147"/>
      <c r="OF8" s="147"/>
      <c r="OG8" s="147"/>
      <c r="OH8" s="147"/>
      <c r="OI8" s="147"/>
      <c r="OJ8" s="147"/>
      <c r="OK8" s="147"/>
      <c r="OL8" s="147"/>
      <c r="OM8" s="147"/>
      <c r="ON8" s="147"/>
      <c r="OO8" s="147"/>
      <c r="OP8" s="147"/>
      <c r="OQ8" s="147"/>
      <c r="OR8" s="147"/>
      <c r="OS8" s="147"/>
      <c r="OT8" s="147"/>
      <c r="OU8" s="147"/>
      <c r="OV8" s="147"/>
      <c r="OW8" s="147"/>
      <c r="OX8" s="147"/>
      <c r="OY8" s="147"/>
      <c r="OZ8" s="147"/>
      <c r="PA8" s="147"/>
      <c r="PB8" s="147"/>
      <c r="PC8" s="147"/>
      <c r="PD8" s="147"/>
      <c r="PE8" s="147"/>
      <c r="PF8" s="147"/>
      <c r="PG8" s="147"/>
      <c r="PH8" s="147"/>
      <c r="PI8" s="147"/>
      <c r="PJ8" s="147"/>
      <c r="PK8" s="147"/>
      <c r="PL8" s="147"/>
      <c r="PM8" s="147"/>
      <c r="PN8" s="147"/>
      <c r="PO8" s="147"/>
      <c r="PP8" s="147"/>
      <c r="PQ8" s="147"/>
      <c r="PR8" s="147"/>
      <c r="PS8" s="147"/>
      <c r="PT8" s="147"/>
      <c r="PU8" s="147"/>
      <c r="PV8" s="147"/>
      <c r="PW8" s="147"/>
      <c r="PX8" s="147"/>
      <c r="PY8" s="147"/>
      <c r="PZ8" s="147"/>
      <c r="QA8" s="147"/>
      <c r="QB8" s="147"/>
      <c r="QC8" s="147"/>
      <c r="QD8" s="147"/>
      <c r="QE8" s="147"/>
      <c r="QF8" s="147"/>
      <c r="QG8" s="147"/>
      <c r="QH8" s="147"/>
      <c r="QI8" s="147"/>
      <c r="QJ8" s="147"/>
      <c r="QK8" s="147"/>
      <c r="QL8" s="147"/>
      <c r="QM8" s="147"/>
      <c r="QN8" s="147"/>
      <c r="QO8" s="147"/>
      <c r="QP8" s="147"/>
      <c r="QQ8" s="147"/>
      <c r="QR8" s="147"/>
      <c r="QS8" s="147"/>
      <c r="QT8" s="147"/>
      <c r="QU8" s="147"/>
      <c r="QV8" s="147"/>
      <c r="QW8" s="147"/>
      <c r="QX8" s="147"/>
      <c r="QY8" s="147"/>
      <c r="QZ8" s="147"/>
      <c r="RA8" s="147"/>
      <c r="RB8" s="147"/>
      <c r="RC8" s="147"/>
      <c r="RD8" s="147"/>
      <c r="RE8" s="147"/>
      <c r="RF8" s="147"/>
      <c r="RG8" s="147"/>
      <c r="RH8" s="147"/>
      <c r="RI8" s="147"/>
      <c r="RJ8" s="147"/>
      <c r="RK8" s="147"/>
      <c r="RL8" s="147"/>
      <c r="RM8" s="147"/>
      <c r="RN8" s="147"/>
      <c r="RO8" s="147"/>
      <c r="RP8" s="147"/>
      <c r="RQ8" s="147"/>
      <c r="RR8" s="147"/>
      <c r="RS8" s="147"/>
      <c r="RT8" s="147"/>
      <c r="RU8" s="147"/>
      <c r="RV8" s="147"/>
      <c r="RW8" s="147"/>
      <c r="RX8" s="147"/>
      <c r="RY8" s="147"/>
      <c r="RZ8" s="147"/>
      <c r="SA8" s="147"/>
      <c r="SB8" s="147"/>
      <c r="SC8" s="147"/>
      <c r="SD8" s="147"/>
      <c r="SE8" s="147"/>
      <c r="SF8" s="147"/>
      <c r="SG8" s="147"/>
      <c r="SH8" s="147"/>
      <c r="SI8" s="147"/>
      <c r="SJ8" s="147"/>
      <c r="SK8" s="147"/>
      <c r="SL8" s="147"/>
      <c r="SM8" s="147"/>
      <c r="SN8" s="147"/>
      <c r="SO8" s="147"/>
      <c r="SP8" s="147"/>
      <c r="SQ8" s="147"/>
      <c r="SR8" s="147"/>
      <c r="SS8" s="147"/>
      <c r="ST8" s="147"/>
      <c r="SU8" s="147"/>
      <c r="SV8" s="147"/>
      <c r="SW8" s="147"/>
      <c r="SX8" s="147"/>
      <c r="SY8" s="147"/>
      <c r="SZ8" s="147"/>
      <c r="TA8" s="147"/>
      <c r="TB8" s="147"/>
      <c r="TC8" s="147"/>
      <c r="TD8" s="147"/>
      <c r="TE8" s="147"/>
      <c r="TF8" s="147"/>
      <c r="TG8" s="147"/>
      <c r="TH8" s="147"/>
      <c r="TI8" s="147"/>
      <c r="TJ8" s="147"/>
      <c r="TK8" s="147"/>
      <c r="TL8" s="147"/>
      <c r="TM8" s="147"/>
      <c r="TN8" s="147"/>
      <c r="TO8" s="147"/>
      <c r="TP8" s="147"/>
      <c r="TQ8" s="147"/>
      <c r="TR8" s="147"/>
      <c r="TS8" s="147"/>
      <c r="TT8" s="147"/>
      <c r="TU8" s="147"/>
      <c r="TV8" s="147"/>
      <c r="TW8" s="147"/>
      <c r="TX8" s="147"/>
      <c r="TY8" s="147"/>
      <c r="TZ8" s="147"/>
      <c r="UA8" s="147"/>
      <c r="UB8" s="147"/>
      <c r="UC8" s="147"/>
      <c r="UD8" s="147"/>
      <c r="UE8" s="147"/>
      <c r="UF8" s="147"/>
      <c r="UG8" s="147"/>
      <c r="UH8" s="147"/>
      <c r="UI8" s="147"/>
      <c r="UJ8" s="147"/>
      <c r="UK8" s="147"/>
      <c r="UL8" s="147"/>
      <c r="UM8" s="147"/>
      <c r="UN8" s="147"/>
      <c r="UO8" s="147"/>
      <c r="UP8" s="147"/>
      <c r="UQ8" s="147"/>
      <c r="UR8" s="147"/>
      <c r="US8" s="147"/>
      <c r="UT8" s="147"/>
      <c r="UU8" s="147"/>
      <c r="UV8" s="147"/>
      <c r="UW8" s="147"/>
      <c r="UX8" s="147"/>
      <c r="UY8" s="147"/>
      <c r="UZ8" s="147"/>
      <c r="VA8" s="148"/>
      <c r="VB8" s="1"/>
      <c r="VC8" s="1"/>
      <c r="VD8" s="181"/>
      <c r="VE8" s="182"/>
      <c r="VF8" s="182"/>
      <c r="VG8" s="182"/>
      <c r="VH8" s="182"/>
      <c r="VI8" s="182"/>
      <c r="VJ8" s="183"/>
    </row>
    <row r="9" spans="1:582" ht="23.15" customHeight="1" thickBot="1" x14ac:dyDescent="0.25">
      <c r="A9" s="1"/>
      <c r="B9" s="135" t="s">
        <v>145</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7" t="str">
        <f>データ!V6</f>
        <v>-</v>
      </c>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9"/>
      <c r="JR9" s="1"/>
      <c r="JS9" s="1"/>
      <c r="JT9" s="1"/>
      <c r="JU9" s="1"/>
      <c r="JV9" s="1"/>
      <c r="JW9" s="1"/>
      <c r="JX9" s="1"/>
      <c r="JY9" s="1"/>
      <c r="JZ9" s="1"/>
      <c r="KA9" s="1"/>
      <c r="KB9" s="1"/>
      <c r="KC9" s="1"/>
      <c r="KD9" s="1"/>
      <c r="KE9" s="1"/>
      <c r="KF9" s="1"/>
      <c r="KG9" s="1"/>
      <c r="KH9" s="1"/>
      <c r="KI9" s="1"/>
      <c r="KJ9" s="1"/>
      <c r="KK9" s="146"/>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7"/>
      <c r="LP9" s="147"/>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7"/>
      <c r="NI9" s="147"/>
      <c r="NJ9" s="147"/>
      <c r="NK9" s="147"/>
      <c r="NL9" s="147"/>
      <c r="NM9" s="147"/>
      <c r="NN9" s="147"/>
      <c r="NO9" s="147"/>
      <c r="NP9" s="147"/>
      <c r="NQ9" s="147"/>
      <c r="NR9" s="147"/>
      <c r="NS9" s="147"/>
      <c r="NT9" s="147"/>
      <c r="NU9" s="147"/>
      <c r="NV9" s="147"/>
      <c r="NW9" s="147"/>
      <c r="NX9" s="147"/>
      <c r="NY9" s="147"/>
      <c r="NZ9" s="147"/>
      <c r="OA9" s="147"/>
      <c r="OB9" s="147"/>
      <c r="OC9" s="147"/>
      <c r="OD9" s="147"/>
      <c r="OE9" s="147"/>
      <c r="OF9" s="147"/>
      <c r="OG9" s="147"/>
      <c r="OH9" s="147"/>
      <c r="OI9" s="147"/>
      <c r="OJ9" s="147"/>
      <c r="OK9" s="147"/>
      <c r="OL9" s="147"/>
      <c r="OM9" s="147"/>
      <c r="ON9" s="147"/>
      <c r="OO9" s="147"/>
      <c r="OP9" s="147"/>
      <c r="OQ9" s="147"/>
      <c r="OR9" s="147"/>
      <c r="OS9" s="147"/>
      <c r="OT9" s="147"/>
      <c r="OU9" s="147"/>
      <c r="OV9" s="147"/>
      <c r="OW9" s="147"/>
      <c r="OX9" s="147"/>
      <c r="OY9" s="147"/>
      <c r="OZ9" s="147"/>
      <c r="PA9" s="147"/>
      <c r="PB9" s="147"/>
      <c r="PC9" s="147"/>
      <c r="PD9" s="147"/>
      <c r="PE9" s="147"/>
      <c r="PF9" s="147"/>
      <c r="PG9" s="147"/>
      <c r="PH9" s="147"/>
      <c r="PI9" s="147"/>
      <c r="PJ9" s="147"/>
      <c r="PK9" s="147"/>
      <c r="PL9" s="147"/>
      <c r="PM9" s="147"/>
      <c r="PN9" s="147"/>
      <c r="PO9" s="147"/>
      <c r="PP9" s="147"/>
      <c r="PQ9" s="147"/>
      <c r="PR9" s="147"/>
      <c r="PS9" s="147"/>
      <c r="PT9" s="147"/>
      <c r="PU9" s="147"/>
      <c r="PV9" s="147"/>
      <c r="PW9" s="147"/>
      <c r="PX9" s="147"/>
      <c r="PY9" s="147"/>
      <c r="PZ9" s="147"/>
      <c r="QA9" s="147"/>
      <c r="QB9" s="147"/>
      <c r="QC9" s="147"/>
      <c r="QD9" s="147"/>
      <c r="QE9" s="147"/>
      <c r="QF9" s="147"/>
      <c r="QG9" s="147"/>
      <c r="QH9" s="147"/>
      <c r="QI9" s="147"/>
      <c r="QJ9" s="147"/>
      <c r="QK9" s="147"/>
      <c r="QL9" s="147"/>
      <c r="QM9" s="147"/>
      <c r="QN9" s="147"/>
      <c r="QO9" s="147"/>
      <c r="QP9" s="147"/>
      <c r="QQ9" s="147"/>
      <c r="QR9" s="147"/>
      <c r="QS9" s="147"/>
      <c r="QT9" s="147"/>
      <c r="QU9" s="147"/>
      <c r="QV9" s="147"/>
      <c r="QW9" s="147"/>
      <c r="QX9" s="147"/>
      <c r="QY9" s="147"/>
      <c r="QZ9" s="147"/>
      <c r="RA9" s="147"/>
      <c r="RB9" s="147"/>
      <c r="RC9" s="147"/>
      <c r="RD9" s="147"/>
      <c r="RE9" s="147"/>
      <c r="RF9" s="147"/>
      <c r="RG9" s="147"/>
      <c r="RH9" s="147"/>
      <c r="RI9" s="147"/>
      <c r="RJ9" s="147"/>
      <c r="RK9" s="147"/>
      <c r="RL9" s="147"/>
      <c r="RM9" s="147"/>
      <c r="RN9" s="147"/>
      <c r="RO9" s="147"/>
      <c r="RP9" s="147"/>
      <c r="RQ9" s="147"/>
      <c r="RR9" s="147"/>
      <c r="RS9" s="147"/>
      <c r="RT9" s="147"/>
      <c r="RU9" s="147"/>
      <c r="RV9" s="147"/>
      <c r="RW9" s="147"/>
      <c r="RX9" s="147"/>
      <c r="RY9" s="147"/>
      <c r="RZ9" s="147"/>
      <c r="SA9" s="147"/>
      <c r="SB9" s="147"/>
      <c r="SC9" s="147"/>
      <c r="SD9" s="147"/>
      <c r="SE9" s="147"/>
      <c r="SF9" s="147"/>
      <c r="SG9" s="147"/>
      <c r="SH9" s="147"/>
      <c r="SI9" s="147"/>
      <c r="SJ9" s="147"/>
      <c r="SK9" s="147"/>
      <c r="SL9" s="147"/>
      <c r="SM9" s="147"/>
      <c r="SN9" s="147"/>
      <c r="SO9" s="147"/>
      <c r="SP9" s="147"/>
      <c r="SQ9" s="147"/>
      <c r="SR9" s="147"/>
      <c r="SS9" s="147"/>
      <c r="ST9" s="147"/>
      <c r="SU9" s="147"/>
      <c r="SV9" s="147"/>
      <c r="SW9" s="147"/>
      <c r="SX9" s="147"/>
      <c r="SY9" s="147"/>
      <c r="SZ9" s="147"/>
      <c r="TA9" s="147"/>
      <c r="TB9" s="147"/>
      <c r="TC9" s="147"/>
      <c r="TD9" s="147"/>
      <c r="TE9" s="147"/>
      <c r="TF9" s="147"/>
      <c r="TG9" s="147"/>
      <c r="TH9" s="147"/>
      <c r="TI9" s="147"/>
      <c r="TJ9" s="147"/>
      <c r="TK9" s="147"/>
      <c r="TL9" s="147"/>
      <c r="TM9" s="147"/>
      <c r="TN9" s="147"/>
      <c r="TO9" s="147"/>
      <c r="TP9" s="147"/>
      <c r="TQ9" s="147"/>
      <c r="TR9" s="147"/>
      <c r="TS9" s="147"/>
      <c r="TT9" s="147"/>
      <c r="TU9" s="147"/>
      <c r="TV9" s="147"/>
      <c r="TW9" s="147"/>
      <c r="TX9" s="147"/>
      <c r="TY9" s="147"/>
      <c r="TZ9" s="147"/>
      <c r="UA9" s="147"/>
      <c r="UB9" s="147"/>
      <c r="UC9" s="147"/>
      <c r="UD9" s="147"/>
      <c r="UE9" s="147"/>
      <c r="UF9" s="147"/>
      <c r="UG9" s="147"/>
      <c r="UH9" s="147"/>
      <c r="UI9" s="147"/>
      <c r="UJ9" s="147"/>
      <c r="UK9" s="147"/>
      <c r="UL9" s="147"/>
      <c r="UM9" s="147"/>
      <c r="UN9" s="147"/>
      <c r="UO9" s="147"/>
      <c r="UP9" s="147"/>
      <c r="UQ9" s="147"/>
      <c r="UR9" s="147"/>
      <c r="US9" s="147"/>
      <c r="UT9" s="147"/>
      <c r="UU9" s="147"/>
      <c r="UV9" s="147"/>
      <c r="UW9" s="147"/>
      <c r="UX9" s="147"/>
      <c r="UY9" s="147"/>
      <c r="UZ9" s="147"/>
      <c r="VA9" s="148"/>
      <c r="VB9" s="1"/>
      <c r="VC9" s="1"/>
      <c r="VD9" s="181"/>
      <c r="VE9" s="182"/>
      <c r="VF9" s="182"/>
      <c r="VG9" s="182"/>
      <c r="VH9" s="182"/>
      <c r="VI9" s="182"/>
      <c r="VJ9" s="183"/>
    </row>
    <row r="10" spans="1:582" ht="27" customHeight="1" thickBot="1" x14ac:dyDescent="0.25">
      <c r="A10" s="1"/>
      <c r="B10" s="140" t="s">
        <v>19</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40"/>
      <c r="IW10" s="140"/>
      <c r="IX10" s="140"/>
      <c r="IY10" s="140"/>
      <c r="IZ10" s="140"/>
      <c r="JA10" s="140"/>
      <c r="JB10" s="140"/>
      <c r="JC10" s="140"/>
      <c r="JD10" s="140"/>
      <c r="JE10" s="140"/>
      <c r="JF10" s="140"/>
      <c r="JG10" s="140"/>
      <c r="JH10" s="140"/>
      <c r="JI10" s="140"/>
      <c r="JJ10" s="140"/>
      <c r="JK10" s="140"/>
      <c r="JL10" s="140"/>
      <c r="JM10" s="140"/>
      <c r="JN10" s="140"/>
      <c r="JO10" s="140"/>
      <c r="JP10" s="140"/>
      <c r="JQ10" s="140"/>
      <c r="JR10" s="3"/>
      <c r="JS10" s="3"/>
      <c r="JT10" s="3"/>
      <c r="JU10" s="3"/>
      <c r="JV10" s="3"/>
      <c r="JW10" s="3"/>
      <c r="JX10" s="3"/>
      <c r="JY10" s="3"/>
      <c r="JZ10" s="3"/>
      <c r="KA10" s="3"/>
      <c r="KB10" s="3"/>
      <c r="KC10" s="3"/>
      <c r="KD10" s="3"/>
      <c r="KE10" s="3"/>
      <c r="KF10" s="3"/>
      <c r="KG10" s="3"/>
      <c r="KH10" s="3"/>
      <c r="KI10" s="3"/>
      <c r="KJ10" s="4"/>
      <c r="KK10" s="146"/>
      <c r="KL10" s="147"/>
      <c r="KM10" s="147"/>
      <c r="KN10" s="147"/>
      <c r="KO10" s="147"/>
      <c r="KP10" s="147"/>
      <c r="KQ10" s="147"/>
      <c r="KR10" s="147"/>
      <c r="KS10" s="147"/>
      <c r="KT10" s="147"/>
      <c r="KU10" s="147"/>
      <c r="KV10" s="147"/>
      <c r="KW10" s="147"/>
      <c r="KX10" s="147"/>
      <c r="KY10" s="147"/>
      <c r="KZ10" s="147"/>
      <c r="LA10" s="147"/>
      <c r="LB10" s="147"/>
      <c r="LC10" s="147"/>
      <c r="LD10" s="147"/>
      <c r="LE10" s="147"/>
      <c r="LF10" s="147"/>
      <c r="LG10" s="147"/>
      <c r="LH10" s="147"/>
      <c r="LI10" s="147"/>
      <c r="LJ10" s="147"/>
      <c r="LK10" s="147"/>
      <c r="LL10" s="147"/>
      <c r="LM10" s="147"/>
      <c r="LN10" s="147"/>
      <c r="LO10" s="147"/>
      <c r="LP10" s="147"/>
      <c r="LQ10" s="147"/>
      <c r="LR10" s="147"/>
      <c r="LS10" s="147"/>
      <c r="LT10" s="147"/>
      <c r="LU10" s="147"/>
      <c r="LV10" s="147"/>
      <c r="LW10" s="147"/>
      <c r="LX10" s="147"/>
      <c r="LY10" s="147"/>
      <c r="LZ10" s="147"/>
      <c r="MA10" s="147"/>
      <c r="MB10" s="147"/>
      <c r="MC10" s="147"/>
      <c r="MD10" s="147"/>
      <c r="ME10" s="147"/>
      <c r="MF10" s="147"/>
      <c r="MG10" s="147"/>
      <c r="MH10" s="147"/>
      <c r="MI10" s="147"/>
      <c r="MJ10" s="147"/>
      <c r="MK10" s="147"/>
      <c r="ML10" s="147"/>
      <c r="MM10" s="147"/>
      <c r="MN10" s="147"/>
      <c r="MO10" s="147"/>
      <c r="MP10" s="147"/>
      <c r="MQ10" s="147"/>
      <c r="MR10" s="147"/>
      <c r="MS10" s="147"/>
      <c r="MT10" s="147"/>
      <c r="MU10" s="147"/>
      <c r="MV10" s="147"/>
      <c r="MW10" s="147"/>
      <c r="MX10" s="147"/>
      <c r="MY10" s="147"/>
      <c r="MZ10" s="147"/>
      <c r="NA10" s="147"/>
      <c r="NB10" s="147"/>
      <c r="NC10" s="147"/>
      <c r="ND10" s="147"/>
      <c r="NE10" s="147"/>
      <c r="NF10" s="147"/>
      <c r="NG10" s="147"/>
      <c r="NH10" s="147"/>
      <c r="NI10" s="147"/>
      <c r="NJ10" s="147"/>
      <c r="NK10" s="147"/>
      <c r="NL10" s="147"/>
      <c r="NM10" s="147"/>
      <c r="NN10" s="147"/>
      <c r="NO10" s="147"/>
      <c r="NP10" s="147"/>
      <c r="NQ10" s="147"/>
      <c r="NR10" s="147"/>
      <c r="NS10" s="147"/>
      <c r="NT10" s="147"/>
      <c r="NU10" s="147"/>
      <c r="NV10" s="147"/>
      <c r="NW10" s="147"/>
      <c r="NX10" s="147"/>
      <c r="NY10" s="147"/>
      <c r="NZ10" s="147"/>
      <c r="OA10" s="147"/>
      <c r="OB10" s="147"/>
      <c r="OC10" s="147"/>
      <c r="OD10" s="147"/>
      <c r="OE10" s="147"/>
      <c r="OF10" s="147"/>
      <c r="OG10" s="147"/>
      <c r="OH10" s="147"/>
      <c r="OI10" s="147"/>
      <c r="OJ10" s="147"/>
      <c r="OK10" s="147"/>
      <c r="OL10" s="147"/>
      <c r="OM10" s="147"/>
      <c r="ON10" s="147"/>
      <c r="OO10" s="147"/>
      <c r="OP10" s="147"/>
      <c r="OQ10" s="147"/>
      <c r="OR10" s="147"/>
      <c r="OS10" s="147"/>
      <c r="OT10" s="147"/>
      <c r="OU10" s="147"/>
      <c r="OV10" s="147"/>
      <c r="OW10" s="147"/>
      <c r="OX10" s="147"/>
      <c r="OY10" s="147"/>
      <c r="OZ10" s="147"/>
      <c r="PA10" s="147"/>
      <c r="PB10" s="147"/>
      <c r="PC10" s="147"/>
      <c r="PD10" s="147"/>
      <c r="PE10" s="147"/>
      <c r="PF10" s="147"/>
      <c r="PG10" s="147"/>
      <c r="PH10" s="147"/>
      <c r="PI10" s="147"/>
      <c r="PJ10" s="147"/>
      <c r="PK10" s="147"/>
      <c r="PL10" s="147"/>
      <c r="PM10" s="147"/>
      <c r="PN10" s="147"/>
      <c r="PO10" s="147"/>
      <c r="PP10" s="147"/>
      <c r="PQ10" s="147"/>
      <c r="PR10" s="147"/>
      <c r="PS10" s="147"/>
      <c r="PT10" s="147"/>
      <c r="PU10" s="147"/>
      <c r="PV10" s="147"/>
      <c r="PW10" s="147"/>
      <c r="PX10" s="147"/>
      <c r="PY10" s="147"/>
      <c r="PZ10" s="147"/>
      <c r="QA10" s="147"/>
      <c r="QB10" s="147"/>
      <c r="QC10" s="147"/>
      <c r="QD10" s="147"/>
      <c r="QE10" s="147"/>
      <c r="QF10" s="147"/>
      <c r="QG10" s="147"/>
      <c r="QH10" s="147"/>
      <c r="QI10" s="147"/>
      <c r="QJ10" s="147"/>
      <c r="QK10" s="147"/>
      <c r="QL10" s="147"/>
      <c r="QM10" s="147"/>
      <c r="QN10" s="147"/>
      <c r="QO10" s="147"/>
      <c r="QP10" s="147"/>
      <c r="QQ10" s="147"/>
      <c r="QR10" s="147"/>
      <c r="QS10" s="147"/>
      <c r="QT10" s="147"/>
      <c r="QU10" s="147"/>
      <c r="QV10" s="147"/>
      <c r="QW10" s="147"/>
      <c r="QX10" s="147"/>
      <c r="QY10" s="147"/>
      <c r="QZ10" s="147"/>
      <c r="RA10" s="147"/>
      <c r="RB10" s="147"/>
      <c r="RC10" s="147"/>
      <c r="RD10" s="147"/>
      <c r="RE10" s="147"/>
      <c r="RF10" s="147"/>
      <c r="RG10" s="147"/>
      <c r="RH10" s="147"/>
      <c r="RI10" s="147"/>
      <c r="RJ10" s="147"/>
      <c r="RK10" s="147"/>
      <c r="RL10" s="147"/>
      <c r="RM10" s="147"/>
      <c r="RN10" s="147"/>
      <c r="RO10" s="147"/>
      <c r="RP10" s="147"/>
      <c r="RQ10" s="147"/>
      <c r="RR10" s="147"/>
      <c r="RS10" s="147"/>
      <c r="RT10" s="147"/>
      <c r="RU10" s="147"/>
      <c r="RV10" s="147"/>
      <c r="RW10" s="147"/>
      <c r="RX10" s="147"/>
      <c r="RY10" s="147"/>
      <c r="RZ10" s="147"/>
      <c r="SA10" s="147"/>
      <c r="SB10" s="147"/>
      <c r="SC10" s="147"/>
      <c r="SD10" s="147"/>
      <c r="SE10" s="147"/>
      <c r="SF10" s="147"/>
      <c r="SG10" s="147"/>
      <c r="SH10" s="147"/>
      <c r="SI10" s="147"/>
      <c r="SJ10" s="147"/>
      <c r="SK10" s="147"/>
      <c r="SL10" s="147"/>
      <c r="SM10" s="147"/>
      <c r="SN10" s="147"/>
      <c r="SO10" s="147"/>
      <c r="SP10" s="147"/>
      <c r="SQ10" s="147"/>
      <c r="SR10" s="147"/>
      <c r="SS10" s="147"/>
      <c r="ST10" s="147"/>
      <c r="SU10" s="147"/>
      <c r="SV10" s="147"/>
      <c r="SW10" s="147"/>
      <c r="SX10" s="147"/>
      <c r="SY10" s="147"/>
      <c r="SZ10" s="147"/>
      <c r="TA10" s="147"/>
      <c r="TB10" s="147"/>
      <c r="TC10" s="147"/>
      <c r="TD10" s="147"/>
      <c r="TE10" s="147"/>
      <c r="TF10" s="147"/>
      <c r="TG10" s="147"/>
      <c r="TH10" s="147"/>
      <c r="TI10" s="147"/>
      <c r="TJ10" s="147"/>
      <c r="TK10" s="147"/>
      <c r="TL10" s="147"/>
      <c r="TM10" s="147"/>
      <c r="TN10" s="147"/>
      <c r="TO10" s="147"/>
      <c r="TP10" s="147"/>
      <c r="TQ10" s="147"/>
      <c r="TR10" s="147"/>
      <c r="TS10" s="147"/>
      <c r="TT10" s="147"/>
      <c r="TU10" s="147"/>
      <c r="TV10" s="147"/>
      <c r="TW10" s="147"/>
      <c r="TX10" s="147"/>
      <c r="TY10" s="147"/>
      <c r="TZ10" s="147"/>
      <c r="UA10" s="147"/>
      <c r="UB10" s="147"/>
      <c r="UC10" s="147"/>
      <c r="UD10" s="147"/>
      <c r="UE10" s="147"/>
      <c r="UF10" s="147"/>
      <c r="UG10" s="147"/>
      <c r="UH10" s="147"/>
      <c r="UI10" s="147"/>
      <c r="UJ10" s="147"/>
      <c r="UK10" s="147"/>
      <c r="UL10" s="147"/>
      <c r="UM10" s="147"/>
      <c r="UN10" s="147"/>
      <c r="UO10" s="147"/>
      <c r="UP10" s="147"/>
      <c r="UQ10" s="147"/>
      <c r="UR10" s="147"/>
      <c r="US10" s="147"/>
      <c r="UT10" s="147"/>
      <c r="UU10" s="147"/>
      <c r="UV10" s="147"/>
      <c r="UW10" s="147"/>
      <c r="UX10" s="147"/>
      <c r="UY10" s="147"/>
      <c r="UZ10" s="147"/>
      <c r="VA10" s="148"/>
      <c r="VB10" s="1"/>
      <c r="VC10" s="1"/>
      <c r="VD10" s="181"/>
      <c r="VE10" s="182"/>
      <c r="VF10" s="182"/>
      <c r="VG10" s="182"/>
      <c r="VH10" s="182"/>
      <c r="VI10" s="182"/>
      <c r="VJ10" s="183"/>
    </row>
    <row r="11" spans="1:582" ht="23.15" customHeight="1" x14ac:dyDescent="0.2">
      <c r="A11" s="1"/>
      <c r="B11" s="141" t="s">
        <v>20</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32" t="str">
        <f>データ!B10</f>
        <v>R01</v>
      </c>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t="str">
        <f>データ!C10</f>
        <v>R02</v>
      </c>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t="str">
        <f>データ!D10</f>
        <v>R03</v>
      </c>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t="str">
        <f>データ!E10</f>
        <v>R04</v>
      </c>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t="str">
        <f>データ!F10</f>
        <v>R05</v>
      </c>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3"/>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46"/>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7"/>
      <c r="LP11" s="147"/>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7"/>
      <c r="NI11" s="147"/>
      <c r="NJ11" s="147"/>
      <c r="NK11" s="147"/>
      <c r="NL11" s="147"/>
      <c r="NM11" s="147"/>
      <c r="NN11" s="147"/>
      <c r="NO11" s="147"/>
      <c r="NP11" s="147"/>
      <c r="NQ11" s="147"/>
      <c r="NR11" s="147"/>
      <c r="NS11" s="147"/>
      <c r="NT11" s="147"/>
      <c r="NU11" s="147"/>
      <c r="NV11" s="147"/>
      <c r="NW11" s="147"/>
      <c r="NX11" s="147"/>
      <c r="NY11" s="147"/>
      <c r="NZ11" s="147"/>
      <c r="OA11" s="147"/>
      <c r="OB11" s="147"/>
      <c r="OC11" s="147"/>
      <c r="OD11" s="147"/>
      <c r="OE11" s="147"/>
      <c r="OF11" s="147"/>
      <c r="OG11" s="147"/>
      <c r="OH11" s="147"/>
      <c r="OI11" s="147"/>
      <c r="OJ11" s="147"/>
      <c r="OK11" s="147"/>
      <c r="OL11" s="147"/>
      <c r="OM11" s="147"/>
      <c r="ON11" s="147"/>
      <c r="OO11" s="147"/>
      <c r="OP11" s="147"/>
      <c r="OQ11" s="147"/>
      <c r="OR11" s="147"/>
      <c r="OS11" s="147"/>
      <c r="OT11" s="147"/>
      <c r="OU11" s="147"/>
      <c r="OV11" s="147"/>
      <c r="OW11" s="147"/>
      <c r="OX11" s="147"/>
      <c r="OY11" s="147"/>
      <c r="OZ11" s="147"/>
      <c r="PA11" s="147"/>
      <c r="PB11" s="147"/>
      <c r="PC11" s="147"/>
      <c r="PD11" s="147"/>
      <c r="PE11" s="147"/>
      <c r="PF11" s="147"/>
      <c r="PG11" s="147"/>
      <c r="PH11" s="147"/>
      <c r="PI11" s="147"/>
      <c r="PJ11" s="147"/>
      <c r="PK11" s="147"/>
      <c r="PL11" s="147"/>
      <c r="PM11" s="147"/>
      <c r="PN11" s="147"/>
      <c r="PO11" s="147"/>
      <c r="PP11" s="147"/>
      <c r="PQ11" s="147"/>
      <c r="PR11" s="147"/>
      <c r="PS11" s="147"/>
      <c r="PT11" s="147"/>
      <c r="PU11" s="147"/>
      <c r="PV11" s="147"/>
      <c r="PW11" s="147"/>
      <c r="PX11" s="147"/>
      <c r="PY11" s="147"/>
      <c r="PZ11" s="147"/>
      <c r="QA11" s="147"/>
      <c r="QB11" s="147"/>
      <c r="QC11" s="147"/>
      <c r="QD11" s="147"/>
      <c r="QE11" s="147"/>
      <c r="QF11" s="147"/>
      <c r="QG11" s="147"/>
      <c r="QH11" s="147"/>
      <c r="QI11" s="147"/>
      <c r="QJ11" s="147"/>
      <c r="QK11" s="147"/>
      <c r="QL11" s="147"/>
      <c r="QM11" s="147"/>
      <c r="QN11" s="147"/>
      <c r="QO11" s="147"/>
      <c r="QP11" s="147"/>
      <c r="QQ11" s="147"/>
      <c r="QR11" s="147"/>
      <c r="QS11" s="147"/>
      <c r="QT11" s="147"/>
      <c r="QU11" s="147"/>
      <c r="QV11" s="147"/>
      <c r="QW11" s="147"/>
      <c r="QX11" s="147"/>
      <c r="QY11" s="147"/>
      <c r="QZ11" s="147"/>
      <c r="RA11" s="147"/>
      <c r="RB11" s="147"/>
      <c r="RC11" s="147"/>
      <c r="RD11" s="147"/>
      <c r="RE11" s="147"/>
      <c r="RF11" s="147"/>
      <c r="RG11" s="147"/>
      <c r="RH11" s="147"/>
      <c r="RI11" s="147"/>
      <c r="RJ11" s="147"/>
      <c r="RK11" s="147"/>
      <c r="RL11" s="147"/>
      <c r="RM11" s="147"/>
      <c r="RN11" s="147"/>
      <c r="RO11" s="147"/>
      <c r="RP11" s="147"/>
      <c r="RQ11" s="147"/>
      <c r="RR11" s="147"/>
      <c r="RS11" s="147"/>
      <c r="RT11" s="147"/>
      <c r="RU11" s="147"/>
      <c r="RV11" s="147"/>
      <c r="RW11" s="147"/>
      <c r="RX11" s="147"/>
      <c r="RY11" s="147"/>
      <c r="RZ11" s="147"/>
      <c r="SA11" s="147"/>
      <c r="SB11" s="147"/>
      <c r="SC11" s="147"/>
      <c r="SD11" s="147"/>
      <c r="SE11" s="147"/>
      <c r="SF11" s="147"/>
      <c r="SG11" s="147"/>
      <c r="SH11" s="147"/>
      <c r="SI11" s="147"/>
      <c r="SJ11" s="147"/>
      <c r="SK11" s="147"/>
      <c r="SL11" s="147"/>
      <c r="SM11" s="147"/>
      <c r="SN11" s="147"/>
      <c r="SO11" s="147"/>
      <c r="SP11" s="147"/>
      <c r="SQ11" s="147"/>
      <c r="SR11" s="147"/>
      <c r="SS11" s="147"/>
      <c r="ST11" s="147"/>
      <c r="SU11" s="147"/>
      <c r="SV11" s="147"/>
      <c r="SW11" s="147"/>
      <c r="SX11" s="147"/>
      <c r="SY11" s="147"/>
      <c r="SZ11" s="147"/>
      <c r="TA11" s="147"/>
      <c r="TB11" s="147"/>
      <c r="TC11" s="147"/>
      <c r="TD11" s="147"/>
      <c r="TE11" s="147"/>
      <c r="TF11" s="147"/>
      <c r="TG11" s="147"/>
      <c r="TH11" s="147"/>
      <c r="TI11" s="147"/>
      <c r="TJ11" s="147"/>
      <c r="TK11" s="147"/>
      <c r="TL11" s="147"/>
      <c r="TM11" s="147"/>
      <c r="TN11" s="147"/>
      <c r="TO11" s="147"/>
      <c r="TP11" s="147"/>
      <c r="TQ11" s="147"/>
      <c r="TR11" s="147"/>
      <c r="TS11" s="147"/>
      <c r="TT11" s="147"/>
      <c r="TU11" s="147"/>
      <c r="TV11" s="147"/>
      <c r="TW11" s="147"/>
      <c r="TX11" s="147"/>
      <c r="TY11" s="147"/>
      <c r="TZ11" s="147"/>
      <c r="UA11" s="147"/>
      <c r="UB11" s="147"/>
      <c r="UC11" s="147"/>
      <c r="UD11" s="147"/>
      <c r="UE11" s="147"/>
      <c r="UF11" s="147"/>
      <c r="UG11" s="147"/>
      <c r="UH11" s="147"/>
      <c r="UI11" s="147"/>
      <c r="UJ11" s="147"/>
      <c r="UK11" s="147"/>
      <c r="UL11" s="147"/>
      <c r="UM11" s="147"/>
      <c r="UN11" s="147"/>
      <c r="UO11" s="147"/>
      <c r="UP11" s="147"/>
      <c r="UQ11" s="147"/>
      <c r="UR11" s="147"/>
      <c r="US11" s="147"/>
      <c r="UT11" s="147"/>
      <c r="UU11" s="147"/>
      <c r="UV11" s="147"/>
      <c r="UW11" s="147"/>
      <c r="UX11" s="147"/>
      <c r="UY11" s="147"/>
      <c r="UZ11" s="147"/>
      <c r="VA11" s="148"/>
      <c r="VB11" s="1"/>
      <c r="VC11" s="1"/>
      <c r="VD11" s="181"/>
      <c r="VE11" s="182"/>
      <c r="VF11" s="182"/>
      <c r="VG11" s="182"/>
      <c r="VH11" s="182"/>
      <c r="VI11" s="182"/>
      <c r="VJ11" s="183"/>
    </row>
    <row r="12" spans="1:582" ht="23.15" customHeight="1" x14ac:dyDescent="0.2">
      <c r="A12" s="1"/>
      <c r="B12" s="128" t="s">
        <v>21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30">
        <f>データ!W6</f>
        <v>2322</v>
      </c>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f>データ!X6</f>
        <v>1120</v>
      </c>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f>データ!Y6</f>
        <v>2606</v>
      </c>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f>データ!Z6</f>
        <v>2830</v>
      </c>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f>データ!AA6</f>
        <v>1756</v>
      </c>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46"/>
      <c r="KL12" s="147"/>
      <c r="KM12" s="147"/>
      <c r="KN12" s="147"/>
      <c r="KO12" s="147"/>
      <c r="KP12" s="147"/>
      <c r="KQ12" s="147"/>
      <c r="KR12" s="147"/>
      <c r="KS12" s="147"/>
      <c r="KT12" s="147"/>
      <c r="KU12" s="147"/>
      <c r="KV12" s="147"/>
      <c r="KW12" s="147"/>
      <c r="KX12" s="147"/>
      <c r="KY12" s="147"/>
      <c r="KZ12" s="147"/>
      <c r="LA12" s="147"/>
      <c r="LB12" s="147"/>
      <c r="LC12" s="147"/>
      <c r="LD12" s="147"/>
      <c r="LE12" s="147"/>
      <c r="LF12" s="147"/>
      <c r="LG12" s="147"/>
      <c r="LH12" s="147"/>
      <c r="LI12" s="147"/>
      <c r="LJ12" s="147"/>
      <c r="LK12" s="147"/>
      <c r="LL12" s="147"/>
      <c r="LM12" s="147"/>
      <c r="LN12" s="147"/>
      <c r="LO12" s="147"/>
      <c r="LP12" s="147"/>
      <c r="LQ12" s="147"/>
      <c r="LR12" s="147"/>
      <c r="LS12" s="147"/>
      <c r="LT12" s="147"/>
      <c r="LU12" s="147"/>
      <c r="LV12" s="147"/>
      <c r="LW12" s="147"/>
      <c r="LX12" s="147"/>
      <c r="LY12" s="147"/>
      <c r="LZ12" s="147"/>
      <c r="MA12" s="147"/>
      <c r="MB12" s="147"/>
      <c r="MC12" s="147"/>
      <c r="MD12" s="147"/>
      <c r="ME12" s="147"/>
      <c r="MF12" s="147"/>
      <c r="MG12" s="147"/>
      <c r="MH12" s="147"/>
      <c r="MI12" s="147"/>
      <c r="MJ12" s="147"/>
      <c r="MK12" s="147"/>
      <c r="ML12" s="147"/>
      <c r="MM12" s="147"/>
      <c r="MN12" s="147"/>
      <c r="MO12" s="147"/>
      <c r="MP12" s="147"/>
      <c r="MQ12" s="147"/>
      <c r="MR12" s="147"/>
      <c r="MS12" s="147"/>
      <c r="MT12" s="147"/>
      <c r="MU12" s="147"/>
      <c r="MV12" s="147"/>
      <c r="MW12" s="147"/>
      <c r="MX12" s="147"/>
      <c r="MY12" s="147"/>
      <c r="MZ12" s="147"/>
      <c r="NA12" s="147"/>
      <c r="NB12" s="147"/>
      <c r="NC12" s="147"/>
      <c r="ND12" s="147"/>
      <c r="NE12" s="147"/>
      <c r="NF12" s="147"/>
      <c r="NG12" s="147"/>
      <c r="NH12" s="147"/>
      <c r="NI12" s="147"/>
      <c r="NJ12" s="147"/>
      <c r="NK12" s="147"/>
      <c r="NL12" s="147"/>
      <c r="NM12" s="147"/>
      <c r="NN12" s="147"/>
      <c r="NO12" s="147"/>
      <c r="NP12" s="147"/>
      <c r="NQ12" s="147"/>
      <c r="NR12" s="147"/>
      <c r="NS12" s="147"/>
      <c r="NT12" s="147"/>
      <c r="NU12" s="147"/>
      <c r="NV12" s="147"/>
      <c r="NW12" s="147"/>
      <c r="NX12" s="147"/>
      <c r="NY12" s="147"/>
      <c r="NZ12" s="147"/>
      <c r="OA12" s="147"/>
      <c r="OB12" s="147"/>
      <c r="OC12" s="147"/>
      <c r="OD12" s="147"/>
      <c r="OE12" s="147"/>
      <c r="OF12" s="147"/>
      <c r="OG12" s="147"/>
      <c r="OH12" s="147"/>
      <c r="OI12" s="147"/>
      <c r="OJ12" s="147"/>
      <c r="OK12" s="147"/>
      <c r="OL12" s="147"/>
      <c r="OM12" s="147"/>
      <c r="ON12" s="147"/>
      <c r="OO12" s="147"/>
      <c r="OP12" s="147"/>
      <c r="OQ12" s="147"/>
      <c r="OR12" s="147"/>
      <c r="OS12" s="147"/>
      <c r="OT12" s="147"/>
      <c r="OU12" s="147"/>
      <c r="OV12" s="147"/>
      <c r="OW12" s="147"/>
      <c r="OX12" s="147"/>
      <c r="OY12" s="147"/>
      <c r="OZ12" s="147"/>
      <c r="PA12" s="147"/>
      <c r="PB12" s="147"/>
      <c r="PC12" s="147"/>
      <c r="PD12" s="147"/>
      <c r="PE12" s="147"/>
      <c r="PF12" s="147"/>
      <c r="PG12" s="147"/>
      <c r="PH12" s="147"/>
      <c r="PI12" s="147"/>
      <c r="PJ12" s="147"/>
      <c r="PK12" s="147"/>
      <c r="PL12" s="147"/>
      <c r="PM12" s="147"/>
      <c r="PN12" s="147"/>
      <c r="PO12" s="147"/>
      <c r="PP12" s="147"/>
      <c r="PQ12" s="147"/>
      <c r="PR12" s="147"/>
      <c r="PS12" s="147"/>
      <c r="PT12" s="147"/>
      <c r="PU12" s="147"/>
      <c r="PV12" s="147"/>
      <c r="PW12" s="147"/>
      <c r="PX12" s="147"/>
      <c r="PY12" s="147"/>
      <c r="PZ12" s="147"/>
      <c r="QA12" s="147"/>
      <c r="QB12" s="147"/>
      <c r="QC12" s="147"/>
      <c r="QD12" s="147"/>
      <c r="QE12" s="147"/>
      <c r="QF12" s="147"/>
      <c r="QG12" s="147"/>
      <c r="QH12" s="147"/>
      <c r="QI12" s="147"/>
      <c r="QJ12" s="147"/>
      <c r="QK12" s="147"/>
      <c r="QL12" s="147"/>
      <c r="QM12" s="147"/>
      <c r="QN12" s="147"/>
      <c r="QO12" s="147"/>
      <c r="QP12" s="147"/>
      <c r="QQ12" s="147"/>
      <c r="QR12" s="147"/>
      <c r="QS12" s="147"/>
      <c r="QT12" s="147"/>
      <c r="QU12" s="147"/>
      <c r="QV12" s="147"/>
      <c r="QW12" s="147"/>
      <c r="QX12" s="147"/>
      <c r="QY12" s="147"/>
      <c r="QZ12" s="147"/>
      <c r="RA12" s="147"/>
      <c r="RB12" s="147"/>
      <c r="RC12" s="147"/>
      <c r="RD12" s="147"/>
      <c r="RE12" s="147"/>
      <c r="RF12" s="147"/>
      <c r="RG12" s="147"/>
      <c r="RH12" s="147"/>
      <c r="RI12" s="147"/>
      <c r="RJ12" s="147"/>
      <c r="RK12" s="147"/>
      <c r="RL12" s="147"/>
      <c r="RM12" s="147"/>
      <c r="RN12" s="147"/>
      <c r="RO12" s="147"/>
      <c r="RP12" s="147"/>
      <c r="RQ12" s="147"/>
      <c r="RR12" s="147"/>
      <c r="RS12" s="147"/>
      <c r="RT12" s="147"/>
      <c r="RU12" s="147"/>
      <c r="RV12" s="147"/>
      <c r="RW12" s="147"/>
      <c r="RX12" s="147"/>
      <c r="RY12" s="147"/>
      <c r="RZ12" s="147"/>
      <c r="SA12" s="147"/>
      <c r="SB12" s="147"/>
      <c r="SC12" s="147"/>
      <c r="SD12" s="147"/>
      <c r="SE12" s="147"/>
      <c r="SF12" s="147"/>
      <c r="SG12" s="147"/>
      <c r="SH12" s="147"/>
      <c r="SI12" s="147"/>
      <c r="SJ12" s="147"/>
      <c r="SK12" s="147"/>
      <c r="SL12" s="147"/>
      <c r="SM12" s="147"/>
      <c r="SN12" s="147"/>
      <c r="SO12" s="147"/>
      <c r="SP12" s="147"/>
      <c r="SQ12" s="147"/>
      <c r="SR12" s="147"/>
      <c r="SS12" s="147"/>
      <c r="ST12" s="147"/>
      <c r="SU12" s="147"/>
      <c r="SV12" s="147"/>
      <c r="SW12" s="147"/>
      <c r="SX12" s="147"/>
      <c r="SY12" s="147"/>
      <c r="SZ12" s="147"/>
      <c r="TA12" s="147"/>
      <c r="TB12" s="147"/>
      <c r="TC12" s="147"/>
      <c r="TD12" s="147"/>
      <c r="TE12" s="147"/>
      <c r="TF12" s="147"/>
      <c r="TG12" s="147"/>
      <c r="TH12" s="147"/>
      <c r="TI12" s="147"/>
      <c r="TJ12" s="147"/>
      <c r="TK12" s="147"/>
      <c r="TL12" s="147"/>
      <c r="TM12" s="147"/>
      <c r="TN12" s="147"/>
      <c r="TO12" s="147"/>
      <c r="TP12" s="147"/>
      <c r="TQ12" s="147"/>
      <c r="TR12" s="147"/>
      <c r="TS12" s="147"/>
      <c r="TT12" s="147"/>
      <c r="TU12" s="147"/>
      <c r="TV12" s="147"/>
      <c r="TW12" s="147"/>
      <c r="TX12" s="147"/>
      <c r="TY12" s="147"/>
      <c r="TZ12" s="147"/>
      <c r="UA12" s="147"/>
      <c r="UB12" s="147"/>
      <c r="UC12" s="147"/>
      <c r="UD12" s="147"/>
      <c r="UE12" s="147"/>
      <c r="UF12" s="147"/>
      <c r="UG12" s="147"/>
      <c r="UH12" s="147"/>
      <c r="UI12" s="147"/>
      <c r="UJ12" s="147"/>
      <c r="UK12" s="147"/>
      <c r="UL12" s="147"/>
      <c r="UM12" s="147"/>
      <c r="UN12" s="147"/>
      <c r="UO12" s="147"/>
      <c r="UP12" s="147"/>
      <c r="UQ12" s="147"/>
      <c r="UR12" s="147"/>
      <c r="US12" s="147"/>
      <c r="UT12" s="147"/>
      <c r="UU12" s="147"/>
      <c r="UV12" s="147"/>
      <c r="UW12" s="147"/>
      <c r="UX12" s="147"/>
      <c r="UY12" s="147"/>
      <c r="UZ12" s="147"/>
      <c r="VA12" s="148"/>
      <c r="VB12" s="1"/>
      <c r="VC12" s="1"/>
      <c r="VD12" s="181"/>
      <c r="VE12" s="182"/>
      <c r="VF12" s="182"/>
      <c r="VG12" s="182"/>
      <c r="VH12" s="182"/>
      <c r="VI12" s="182"/>
      <c r="VJ12" s="183"/>
    </row>
    <row r="13" spans="1:582" ht="23.15" customHeight="1" x14ac:dyDescent="0.2">
      <c r="A13" s="1"/>
      <c r="B13" s="128" t="s">
        <v>22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30" t="str">
        <f>データ!AB6</f>
        <v>-</v>
      </c>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t="str">
        <f>データ!AC6</f>
        <v>-</v>
      </c>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t="str">
        <f>データ!AD6</f>
        <v>-</v>
      </c>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t="str">
        <f>データ!AE6</f>
        <v>-</v>
      </c>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t="str">
        <f>データ!AF6</f>
        <v>-</v>
      </c>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46"/>
      <c r="KL13" s="147"/>
      <c r="KM13" s="147"/>
      <c r="KN13" s="147"/>
      <c r="KO13" s="147"/>
      <c r="KP13" s="147"/>
      <c r="KQ13" s="147"/>
      <c r="KR13" s="147"/>
      <c r="KS13" s="147"/>
      <c r="KT13" s="147"/>
      <c r="KU13" s="147"/>
      <c r="KV13" s="147"/>
      <c r="KW13" s="147"/>
      <c r="KX13" s="147"/>
      <c r="KY13" s="147"/>
      <c r="KZ13" s="147"/>
      <c r="LA13" s="147"/>
      <c r="LB13" s="147"/>
      <c r="LC13" s="147"/>
      <c r="LD13" s="147"/>
      <c r="LE13" s="147"/>
      <c r="LF13" s="147"/>
      <c r="LG13" s="147"/>
      <c r="LH13" s="147"/>
      <c r="LI13" s="147"/>
      <c r="LJ13" s="147"/>
      <c r="LK13" s="147"/>
      <c r="LL13" s="147"/>
      <c r="LM13" s="147"/>
      <c r="LN13" s="147"/>
      <c r="LO13" s="147"/>
      <c r="LP13" s="147"/>
      <c r="LQ13" s="147"/>
      <c r="LR13" s="147"/>
      <c r="LS13" s="147"/>
      <c r="LT13" s="147"/>
      <c r="LU13" s="147"/>
      <c r="LV13" s="147"/>
      <c r="LW13" s="147"/>
      <c r="LX13" s="147"/>
      <c r="LY13" s="147"/>
      <c r="LZ13" s="147"/>
      <c r="MA13" s="147"/>
      <c r="MB13" s="147"/>
      <c r="MC13" s="147"/>
      <c r="MD13" s="147"/>
      <c r="ME13" s="147"/>
      <c r="MF13" s="147"/>
      <c r="MG13" s="147"/>
      <c r="MH13" s="147"/>
      <c r="MI13" s="147"/>
      <c r="MJ13" s="147"/>
      <c r="MK13" s="147"/>
      <c r="ML13" s="147"/>
      <c r="MM13" s="147"/>
      <c r="MN13" s="147"/>
      <c r="MO13" s="147"/>
      <c r="MP13" s="147"/>
      <c r="MQ13" s="147"/>
      <c r="MR13" s="147"/>
      <c r="MS13" s="147"/>
      <c r="MT13" s="147"/>
      <c r="MU13" s="147"/>
      <c r="MV13" s="147"/>
      <c r="MW13" s="147"/>
      <c r="MX13" s="147"/>
      <c r="MY13" s="147"/>
      <c r="MZ13" s="147"/>
      <c r="NA13" s="147"/>
      <c r="NB13" s="147"/>
      <c r="NC13" s="147"/>
      <c r="ND13" s="147"/>
      <c r="NE13" s="147"/>
      <c r="NF13" s="147"/>
      <c r="NG13" s="147"/>
      <c r="NH13" s="147"/>
      <c r="NI13" s="147"/>
      <c r="NJ13" s="147"/>
      <c r="NK13" s="147"/>
      <c r="NL13" s="147"/>
      <c r="NM13" s="147"/>
      <c r="NN13" s="147"/>
      <c r="NO13" s="147"/>
      <c r="NP13" s="147"/>
      <c r="NQ13" s="147"/>
      <c r="NR13" s="147"/>
      <c r="NS13" s="147"/>
      <c r="NT13" s="147"/>
      <c r="NU13" s="147"/>
      <c r="NV13" s="147"/>
      <c r="NW13" s="147"/>
      <c r="NX13" s="147"/>
      <c r="NY13" s="147"/>
      <c r="NZ13" s="147"/>
      <c r="OA13" s="147"/>
      <c r="OB13" s="147"/>
      <c r="OC13" s="147"/>
      <c r="OD13" s="147"/>
      <c r="OE13" s="147"/>
      <c r="OF13" s="147"/>
      <c r="OG13" s="147"/>
      <c r="OH13" s="147"/>
      <c r="OI13" s="147"/>
      <c r="OJ13" s="147"/>
      <c r="OK13" s="147"/>
      <c r="OL13" s="147"/>
      <c r="OM13" s="147"/>
      <c r="ON13" s="147"/>
      <c r="OO13" s="147"/>
      <c r="OP13" s="147"/>
      <c r="OQ13" s="147"/>
      <c r="OR13" s="147"/>
      <c r="OS13" s="147"/>
      <c r="OT13" s="147"/>
      <c r="OU13" s="147"/>
      <c r="OV13" s="147"/>
      <c r="OW13" s="147"/>
      <c r="OX13" s="147"/>
      <c r="OY13" s="147"/>
      <c r="OZ13" s="147"/>
      <c r="PA13" s="147"/>
      <c r="PB13" s="147"/>
      <c r="PC13" s="147"/>
      <c r="PD13" s="147"/>
      <c r="PE13" s="147"/>
      <c r="PF13" s="147"/>
      <c r="PG13" s="147"/>
      <c r="PH13" s="147"/>
      <c r="PI13" s="147"/>
      <c r="PJ13" s="147"/>
      <c r="PK13" s="147"/>
      <c r="PL13" s="147"/>
      <c r="PM13" s="147"/>
      <c r="PN13" s="147"/>
      <c r="PO13" s="147"/>
      <c r="PP13" s="147"/>
      <c r="PQ13" s="147"/>
      <c r="PR13" s="147"/>
      <c r="PS13" s="147"/>
      <c r="PT13" s="147"/>
      <c r="PU13" s="147"/>
      <c r="PV13" s="147"/>
      <c r="PW13" s="147"/>
      <c r="PX13" s="147"/>
      <c r="PY13" s="147"/>
      <c r="PZ13" s="147"/>
      <c r="QA13" s="147"/>
      <c r="QB13" s="147"/>
      <c r="QC13" s="147"/>
      <c r="QD13" s="147"/>
      <c r="QE13" s="147"/>
      <c r="QF13" s="147"/>
      <c r="QG13" s="147"/>
      <c r="QH13" s="147"/>
      <c r="QI13" s="147"/>
      <c r="QJ13" s="147"/>
      <c r="QK13" s="147"/>
      <c r="QL13" s="147"/>
      <c r="QM13" s="147"/>
      <c r="QN13" s="147"/>
      <c r="QO13" s="147"/>
      <c r="QP13" s="147"/>
      <c r="QQ13" s="147"/>
      <c r="QR13" s="147"/>
      <c r="QS13" s="147"/>
      <c r="QT13" s="147"/>
      <c r="QU13" s="147"/>
      <c r="QV13" s="147"/>
      <c r="QW13" s="147"/>
      <c r="QX13" s="147"/>
      <c r="QY13" s="147"/>
      <c r="QZ13" s="147"/>
      <c r="RA13" s="147"/>
      <c r="RB13" s="147"/>
      <c r="RC13" s="147"/>
      <c r="RD13" s="147"/>
      <c r="RE13" s="147"/>
      <c r="RF13" s="147"/>
      <c r="RG13" s="147"/>
      <c r="RH13" s="147"/>
      <c r="RI13" s="147"/>
      <c r="RJ13" s="147"/>
      <c r="RK13" s="147"/>
      <c r="RL13" s="147"/>
      <c r="RM13" s="147"/>
      <c r="RN13" s="147"/>
      <c r="RO13" s="147"/>
      <c r="RP13" s="147"/>
      <c r="RQ13" s="147"/>
      <c r="RR13" s="147"/>
      <c r="RS13" s="147"/>
      <c r="RT13" s="147"/>
      <c r="RU13" s="147"/>
      <c r="RV13" s="147"/>
      <c r="RW13" s="147"/>
      <c r="RX13" s="147"/>
      <c r="RY13" s="147"/>
      <c r="RZ13" s="147"/>
      <c r="SA13" s="147"/>
      <c r="SB13" s="147"/>
      <c r="SC13" s="147"/>
      <c r="SD13" s="147"/>
      <c r="SE13" s="147"/>
      <c r="SF13" s="147"/>
      <c r="SG13" s="147"/>
      <c r="SH13" s="147"/>
      <c r="SI13" s="147"/>
      <c r="SJ13" s="147"/>
      <c r="SK13" s="147"/>
      <c r="SL13" s="147"/>
      <c r="SM13" s="147"/>
      <c r="SN13" s="147"/>
      <c r="SO13" s="147"/>
      <c r="SP13" s="147"/>
      <c r="SQ13" s="147"/>
      <c r="SR13" s="147"/>
      <c r="SS13" s="147"/>
      <c r="ST13" s="147"/>
      <c r="SU13" s="147"/>
      <c r="SV13" s="147"/>
      <c r="SW13" s="147"/>
      <c r="SX13" s="147"/>
      <c r="SY13" s="147"/>
      <c r="SZ13" s="147"/>
      <c r="TA13" s="147"/>
      <c r="TB13" s="147"/>
      <c r="TC13" s="147"/>
      <c r="TD13" s="147"/>
      <c r="TE13" s="147"/>
      <c r="TF13" s="147"/>
      <c r="TG13" s="147"/>
      <c r="TH13" s="147"/>
      <c r="TI13" s="147"/>
      <c r="TJ13" s="147"/>
      <c r="TK13" s="147"/>
      <c r="TL13" s="147"/>
      <c r="TM13" s="147"/>
      <c r="TN13" s="147"/>
      <c r="TO13" s="147"/>
      <c r="TP13" s="147"/>
      <c r="TQ13" s="147"/>
      <c r="TR13" s="147"/>
      <c r="TS13" s="147"/>
      <c r="TT13" s="147"/>
      <c r="TU13" s="147"/>
      <c r="TV13" s="147"/>
      <c r="TW13" s="147"/>
      <c r="TX13" s="147"/>
      <c r="TY13" s="147"/>
      <c r="TZ13" s="147"/>
      <c r="UA13" s="147"/>
      <c r="UB13" s="147"/>
      <c r="UC13" s="147"/>
      <c r="UD13" s="147"/>
      <c r="UE13" s="147"/>
      <c r="UF13" s="147"/>
      <c r="UG13" s="147"/>
      <c r="UH13" s="147"/>
      <c r="UI13" s="147"/>
      <c r="UJ13" s="147"/>
      <c r="UK13" s="147"/>
      <c r="UL13" s="147"/>
      <c r="UM13" s="147"/>
      <c r="UN13" s="147"/>
      <c r="UO13" s="147"/>
      <c r="UP13" s="147"/>
      <c r="UQ13" s="147"/>
      <c r="UR13" s="147"/>
      <c r="US13" s="147"/>
      <c r="UT13" s="147"/>
      <c r="UU13" s="147"/>
      <c r="UV13" s="147"/>
      <c r="UW13" s="147"/>
      <c r="UX13" s="147"/>
      <c r="UY13" s="147"/>
      <c r="UZ13" s="147"/>
      <c r="VA13" s="148"/>
      <c r="VB13" s="1"/>
      <c r="VC13" s="1"/>
      <c r="VD13" s="181"/>
      <c r="VE13" s="182"/>
      <c r="VF13" s="182"/>
      <c r="VG13" s="182"/>
      <c r="VH13" s="182"/>
      <c r="VI13" s="182"/>
      <c r="VJ13" s="183"/>
    </row>
    <row r="14" spans="1:582" ht="23.15" customHeight="1" x14ac:dyDescent="0.2">
      <c r="A14" s="1"/>
      <c r="B14" s="128" t="s">
        <v>23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30" t="str">
        <f>データ!AG6</f>
        <v>-</v>
      </c>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t="str">
        <f>データ!AH6</f>
        <v>-</v>
      </c>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t="str">
        <f>データ!AI6</f>
        <v>-</v>
      </c>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t="str">
        <f>データ!AJ6</f>
        <v>-</v>
      </c>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t="str">
        <f>データ!AK6</f>
        <v>-</v>
      </c>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46"/>
      <c r="KL14" s="147"/>
      <c r="KM14" s="147"/>
      <c r="KN14" s="147"/>
      <c r="KO14" s="147"/>
      <c r="KP14" s="147"/>
      <c r="KQ14" s="147"/>
      <c r="KR14" s="147"/>
      <c r="KS14" s="147"/>
      <c r="KT14" s="147"/>
      <c r="KU14" s="147"/>
      <c r="KV14" s="147"/>
      <c r="KW14" s="147"/>
      <c r="KX14" s="147"/>
      <c r="KY14" s="147"/>
      <c r="KZ14" s="147"/>
      <c r="LA14" s="147"/>
      <c r="LB14" s="147"/>
      <c r="LC14" s="147"/>
      <c r="LD14" s="147"/>
      <c r="LE14" s="147"/>
      <c r="LF14" s="147"/>
      <c r="LG14" s="147"/>
      <c r="LH14" s="147"/>
      <c r="LI14" s="147"/>
      <c r="LJ14" s="147"/>
      <c r="LK14" s="147"/>
      <c r="LL14" s="147"/>
      <c r="LM14" s="147"/>
      <c r="LN14" s="147"/>
      <c r="LO14" s="147"/>
      <c r="LP14" s="147"/>
      <c r="LQ14" s="147"/>
      <c r="LR14" s="147"/>
      <c r="LS14" s="147"/>
      <c r="LT14" s="147"/>
      <c r="LU14" s="147"/>
      <c r="LV14" s="147"/>
      <c r="LW14" s="147"/>
      <c r="LX14" s="147"/>
      <c r="LY14" s="147"/>
      <c r="LZ14" s="147"/>
      <c r="MA14" s="147"/>
      <c r="MB14" s="147"/>
      <c r="MC14" s="147"/>
      <c r="MD14" s="147"/>
      <c r="ME14" s="147"/>
      <c r="MF14" s="147"/>
      <c r="MG14" s="147"/>
      <c r="MH14" s="147"/>
      <c r="MI14" s="147"/>
      <c r="MJ14" s="147"/>
      <c r="MK14" s="147"/>
      <c r="ML14" s="147"/>
      <c r="MM14" s="147"/>
      <c r="MN14" s="147"/>
      <c r="MO14" s="147"/>
      <c r="MP14" s="147"/>
      <c r="MQ14" s="147"/>
      <c r="MR14" s="147"/>
      <c r="MS14" s="147"/>
      <c r="MT14" s="147"/>
      <c r="MU14" s="147"/>
      <c r="MV14" s="147"/>
      <c r="MW14" s="147"/>
      <c r="MX14" s="147"/>
      <c r="MY14" s="147"/>
      <c r="MZ14" s="147"/>
      <c r="NA14" s="147"/>
      <c r="NB14" s="147"/>
      <c r="NC14" s="147"/>
      <c r="ND14" s="147"/>
      <c r="NE14" s="147"/>
      <c r="NF14" s="147"/>
      <c r="NG14" s="147"/>
      <c r="NH14" s="147"/>
      <c r="NI14" s="147"/>
      <c r="NJ14" s="147"/>
      <c r="NK14" s="147"/>
      <c r="NL14" s="147"/>
      <c r="NM14" s="147"/>
      <c r="NN14" s="147"/>
      <c r="NO14" s="147"/>
      <c r="NP14" s="147"/>
      <c r="NQ14" s="147"/>
      <c r="NR14" s="147"/>
      <c r="NS14" s="147"/>
      <c r="NT14" s="147"/>
      <c r="NU14" s="147"/>
      <c r="NV14" s="147"/>
      <c r="NW14" s="147"/>
      <c r="NX14" s="147"/>
      <c r="NY14" s="147"/>
      <c r="NZ14" s="147"/>
      <c r="OA14" s="147"/>
      <c r="OB14" s="147"/>
      <c r="OC14" s="147"/>
      <c r="OD14" s="147"/>
      <c r="OE14" s="147"/>
      <c r="OF14" s="147"/>
      <c r="OG14" s="147"/>
      <c r="OH14" s="147"/>
      <c r="OI14" s="147"/>
      <c r="OJ14" s="147"/>
      <c r="OK14" s="147"/>
      <c r="OL14" s="147"/>
      <c r="OM14" s="147"/>
      <c r="ON14" s="147"/>
      <c r="OO14" s="147"/>
      <c r="OP14" s="147"/>
      <c r="OQ14" s="147"/>
      <c r="OR14" s="147"/>
      <c r="OS14" s="147"/>
      <c r="OT14" s="147"/>
      <c r="OU14" s="147"/>
      <c r="OV14" s="147"/>
      <c r="OW14" s="147"/>
      <c r="OX14" s="147"/>
      <c r="OY14" s="147"/>
      <c r="OZ14" s="147"/>
      <c r="PA14" s="147"/>
      <c r="PB14" s="147"/>
      <c r="PC14" s="147"/>
      <c r="PD14" s="147"/>
      <c r="PE14" s="147"/>
      <c r="PF14" s="147"/>
      <c r="PG14" s="147"/>
      <c r="PH14" s="147"/>
      <c r="PI14" s="147"/>
      <c r="PJ14" s="147"/>
      <c r="PK14" s="147"/>
      <c r="PL14" s="147"/>
      <c r="PM14" s="147"/>
      <c r="PN14" s="147"/>
      <c r="PO14" s="147"/>
      <c r="PP14" s="147"/>
      <c r="PQ14" s="147"/>
      <c r="PR14" s="147"/>
      <c r="PS14" s="147"/>
      <c r="PT14" s="147"/>
      <c r="PU14" s="147"/>
      <c r="PV14" s="147"/>
      <c r="PW14" s="147"/>
      <c r="PX14" s="147"/>
      <c r="PY14" s="147"/>
      <c r="PZ14" s="147"/>
      <c r="QA14" s="147"/>
      <c r="QB14" s="147"/>
      <c r="QC14" s="147"/>
      <c r="QD14" s="147"/>
      <c r="QE14" s="147"/>
      <c r="QF14" s="147"/>
      <c r="QG14" s="147"/>
      <c r="QH14" s="147"/>
      <c r="QI14" s="147"/>
      <c r="QJ14" s="147"/>
      <c r="QK14" s="147"/>
      <c r="QL14" s="147"/>
      <c r="QM14" s="147"/>
      <c r="QN14" s="147"/>
      <c r="QO14" s="147"/>
      <c r="QP14" s="147"/>
      <c r="QQ14" s="147"/>
      <c r="QR14" s="147"/>
      <c r="QS14" s="147"/>
      <c r="QT14" s="147"/>
      <c r="QU14" s="147"/>
      <c r="QV14" s="147"/>
      <c r="QW14" s="147"/>
      <c r="QX14" s="147"/>
      <c r="QY14" s="147"/>
      <c r="QZ14" s="147"/>
      <c r="RA14" s="147"/>
      <c r="RB14" s="147"/>
      <c r="RC14" s="147"/>
      <c r="RD14" s="147"/>
      <c r="RE14" s="147"/>
      <c r="RF14" s="147"/>
      <c r="RG14" s="147"/>
      <c r="RH14" s="147"/>
      <c r="RI14" s="147"/>
      <c r="RJ14" s="147"/>
      <c r="RK14" s="147"/>
      <c r="RL14" s="147"/>
      <c r="RM14" s="147"/>
      <c r="RN14" s="147"/>
      <c r="RO14" s="147"/>
      <c r="RP14" s="147"/>
      <c r="RQ14" s="147"/>
      <c r="RR14" s="147"/>
      <c r="RS14" s="147"/>
      <c r="RT14" s="147"/>
      <c r="RU14" s="147"/>
      <c r="RV14" s="147"/>
      <c r="RW14" s="147"/>
      <c r="RX14" s="147"/>
      <c r="RY14" s="147"/>
      <c r="RZ14" s="147"/>
      <c r="SA14" s="147"/>
      <c r="SB14" s="147"/>
      <c r="SC14" s="147"/>
      <c r="SD14" s="147"/>
      <c r="SE14" s="147"/>
      <c r="SF14" s="147"/>
      <c r="SG14" s="147"/>
      <c r="SH14" s="147"/>
      <c r="SI14" s="147"/>
      <c r="SJ14" s="147"/>
      <c r="SK14" s="147"/>
      <c r="SL14" s="147"/>
      <c r="SM14" s="147"/>
      <c r="SN14" s="147"/>
      <c r="SO14" s="147"/>
      <c r="SP14" s="147"/>
      <c r="SQ14" s="147"/>
      <c r="SR14" s="147"/>
      <c r="SS14" s="147"/>
      <c r="ST14" s="147"/>
      <c r="SU14" s="147"/>
      <c r="SV14" s="147"/>
      <c r="SW14" s="147"/>
      <c r="SX14" s="147"/>
      <c r="SY14" s="147"/>
      <c r="SZ14" s="147"/>
      <c r="TA14" s="147"/>
      <c r="TB14" s="147"/>
      <c r="TC14" s="147"/>
      <c r="TD14" s="147"/>
      <c r="TE14" s="147"/>
      <c r="TF14" s="147"/>
      <c r="TG14" s="147"/>
      <c r="TH14" s="147"/>
      <c r="TI14" s="147"/>
      <c r="TJ14" s="147"/>
      <c r="TK14" s="147"/>
      <c r="TL14" s="147"/>
      <c r="TM14" s="147"/>
      <c r="TN14" s="147"/>
      <c r="TO14" s="147"/>
      <c r="TP14" s="147"/>
      <c r="TQ14" s="147"/>
      <c r="TR14" s="147"/>
      <c r="TS14" s="147"/>
      <c r="TT14" s="147"/>
      <c r="TU14" s="147"/>
      <c r="TV14" s="147"/>
      <c r="TW14" s="147"/>
      <c r="TX14" s="147"/>
      <c r="TY14" s="147"/>
      <c r="TZ14" s="147"/>
      <c r="UA14" s="147"/>
      <c r="UB14" s="147"/>
      <c r="UC14" s="147"/>
      <c r="UD14" s="147"/>
      <c r="UE14" s="147"/>
      <c r="UF14" s="147"/>
      <c r="UG14" s="147"/>
      <c r="UH14" s="147"/>
      <c r="UI14" s="147"/>
      <c r="UJ14" s="147"/>
      <c r="UK14" s="147"/>
      <c r="UL14" s="147"/>
      <c r="UM14" s="147"/>
      <c r="UN14" s="147"/>
      <c r="UO14" s="147"/>
      <c r="UP14" s="147"/>
      <c r="UQ14" s="147"/>
      <c r="UR14" s="147"/>
      <c r="US14" s="147"/>
      <c r="UT14" s="147"/>
      <c r="UU14" s="147"/>
      <c r="UV14" s="147"/>
      <c r="UW14" s="147"/>
      <c r="UX14" s="147"/>
      <c r="UY14" s="147"/>
      <c r="UZ14" s="147"/>
      <c r="VA14" s="148"/>
      <c r="VB14" s="1"/>
      <c r="VC14" s="1"/>
      <c r="VD14" s="181"/>
      <c r="VE14" s="182"/>
      <c r="VF14" s="182"/>
      <c r="VG14" s="182"/>
      <c r="VH14" s="182"/>
      <c r="VI14" s="182"/>
      <c r="VJ14" s="183"/>
    </row>
    <row r="15" spans="1:582" ht="23.15" customHeight="1" x14ac:dyDescent="0.2">
      <c r="A15" s="1"/>
      <c r="B15" s="128" t="s">
        <v>24</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30" t="str">
        <f>データ!AL6</f>
        <v>-</v>
      </c>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t="str">
        <f>データ!AM6</f>
        <v>-</v>
      </c>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t="str">
        <f>データ!AN6</f>
        <v>-</v>
      </c>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t="str">
        <f>データ!AO6</f>
        <v>-</v>
      </c>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t="str">
        <f>データ!AP6</f>
        <v>-</v>
      </c>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46"/>
      <c r="KL15" s="147"/>
      <c r="KM15" s="147"/>
      <c r="KN15" s="147"/>
      <c r="KO15" s="147"/>
      <c r="KP15" s="147"/>
      <c r="KQ15" s="147"/>
      <c r="KR15" s="147"/>
      <c r="KS15" s="147"/>
      <c r="KT15" s="147"/>
      <c r="KU15" s="147"/>
      <c r="KV15" s="147"/>
      <c r="KW15" s="147"/>
      <c r="KX15" s="147"/>
      <c r="KY15" s="147"/>
      <c r="KZ15" s="147"/>
      <c r="LA15" s="147"/>
      <c r="LB15" s="147"/>
      <c r="LC15" s="147"/>
      <c r="LD15" s="147"/>
      <c r="LE15" s="147"/>
      <c r="LF15" s="147"/>
      <c r="LG15" s="147"/>
      <c r="LH15" s="147"/>
      <c r="LI15" s="147"/>
      <c r="LJ15" s="147"/>
      <c r="LK15" s="147"/>
      <c r="LL15" s="147"/>
      <c r="LM15" s="147"/>
      <c r="LN15" s="147"/>
      <c r="LO15" s="147"/>
      <c r="LP15" s="147"/>
      <c r="LQ15" s="147"/>
      <c r="LR15" s="147"/>
      <c r="LS15" s="147"/>
      <c r="LT15" s="147"/>
      <c r="LU15" s="147"/>
      <c r="LV15" s="147"/>
      <c r="LW15" s="147"/>
      <c r="LX15" s="147"/>
      <c r="LY15" s="147"/>
      <c r="LZ15" s="147"/>
      <c r="MA15" s="147"/>
      <c r="MB15" s="147"/>
      <c r="MC15" s="147"/>
      <c r="MD15" s="147"/>
      <c r="ME15" s="147"/>
      <c r="MF15" s="147"/>
      <c r="MG15" s="147"/>
      <c r="MH15" s="147"/>
      <c r="MI15" s="147"/>
      <c r="MJ15" s="147"/>
      <c r="MK15" s="147"/>
      <c r="ML15" s="147"/>
      <c r="MM15" s="147"/>
      <c r="MN15" s="147"/>
      <c r="MO15" s="147"/>
      <c r="MP15" s="147"/>
      <c r="MQ15" s="147"/>
      <c r="MR15" s="147"/>
      <c r="MS15" s="147"/>
      <c r="MT15" s="147"/>
      <c r="MU15" s="147"/>
      <c r="MV15" s="147"/>
      <c r="MW15" s="147"/>
      <c r="MX15" s="147"/>
      <c r="MY15" s="147"/>
      <c r="MZ15" s="147"/>
      <c r="NA15" s="147"/>
      <c r="NB15" s="147"/>
      <c r="NC15" s="147"/>
      <c r="ND15" s="147"/>
      <c r="NE15" s="147"/>
      <c r="NF15" s="147"/>
      <c r="NG15" s="147"/>
      <c r="NH15" s="147"/>
      <c r="NI15" s="147"/>
      <c r="NJ15" s="147"/>
      <c r="NK15" s="147"/>
      <c r="NL15" s="147"/>
      <c r="NM15" s="147"/>
      <c r="NN15" s="147"/>
      <c r="NO15" s="147"/>
      <c r="NP15" s="147"/>
      <c r="NQ15" s="147"/>
      <c r="NR15" s="147"/>
      <c r="NS15" s="147"/>
      <c r="NT15" s="147"/>
      <c r="NU15" s="147"/>
      <c r="NV15" s="147"/>
      <c r="NW15" s="147"/>
      <c r="NX15" s="147"/>
      <c r="NY15" s="147"/>
      <c r="NZ15" s="147"/>
      <c r="OA15" s="147"/>
      <c r="OB15" s="147"/>
      <c r="OC15" s="147"/>
      <c r="OD15" s="147"/>
      <c r="OE15" s="147"/>
      <c r="OF15" s="147"/>
      <c r="OG15" s="147"/>
      <c r="OH15" s="147"/>
      <c r="OI15" s="147"/>
      <c r="OJ15" s="147"/>
      <c r="OK15" s="147"/>
      <c r="OL15" s="147"/>
      <c r="OM15" s="147"/>
      <c r="ON15" s="147"/>
      <c r="OO15" s="147"/>
      <c r="OP15" s="147"/>
      <c r="OQ15" s="147"/>
      <c r="OR15" s="147"/>
      <c r="OS15" s="147"/>
      <c r="OT15" s="147"/>
      <c r="OU15" s="147"/>
      <c r="OV15" s="147"/>
      <c r="OW15" s="147"/>
      <c r="OX15" s="147"/>
      <c r="OY15" s="147"/>
      <c r="OZ15" s="147"/>
      <c r="PA15" s="147"/>
      <c r="PB15" s="147"/>
      <c r="PC15" s="147"/>
      <c r="PD15" s="147"/>
      <c r="PE15" s="147"/>
      <c r="PF15" s="147"/>
      <c r="PG15" s="147"/>
      <c r="PH15" s="147"/>
      <c r="PI15" s="147"/>
      <c r="PJ15" s="147"/>
      <c r="PK15" s="147"/>
      <c r="PL15" s="147"/>
      <c r="PM15" s="147"/>
      <c r="PN15" s="147"/>
      <c r="PO15" s="147"/>
      <c r="PP15" s="147"/>
      <c r="PQ15" s="147"/>
      <c r="PR15" s="147"/>
      <c r="PS15" s="147"/>
      <c r="PT15" s="147"/>
      <c r="PU15" s="147"/>
      <c r="PV15" s="147"/>
      <c r="PW15" s="147"/>
      <c r="PX15" s="147"/>
      <c r="PY15" s="147"/>
      <c r="PZ15" s="147"/>
      <c r="QA15" s="147"/>
      <c r="QB15" s="147"/>
      <c r="QC15" s="147"/>
      <c r="QD15" s="147"/>
      <c r="QE15" s="147"/>
      <c r="QF15" s="147"/>
      <c r="QG15" s="147"/>
      <c r="QH15" s="147"/>
      <c r="QI15" s="147"/>
      <c r="QJ15" s="147"/>
      <c r="QK15" s="147"/>
      <c r="QL15" s="147"/>
      <c r="QM15" s="147"/>
      <c r="QN15" s="147"/>
      <c r="QO15" s="147"/>
      <c r="QP15" s="147"/>
      <c r="QQ15" s="147"/>
      <c r="QR15" s="147"/>
      <c r="QS15" s="147"/>
      <c r="QT15" s="147"/>
      <c r="QU15" s="147"/>
      <c r="QV15" s="147"/>
      <c r="QW15" s="147"/>
      <c r="QX15" s="147"/>
      <c r="QY15" s="147"/>
      <c r="QZ15" s="147"/>
      <c r="RA15" s="147"/>
      <c r="RB15" s="147"/>
      <c r="RC15" s="147"/>
      <c r="RD15" s="147"/>
      <c r="RE15" s="147"/>
      <c r="RF15" s="147"/>
      <c r="RG15" s="147"/>
      <c r="RH15" s="147"/>
      <c r="RI15" s="147"/>
      <c r="RJ15" s="147"/>
      <c r="RK15" s="147"/>
      <c r="RL15" s="147"/>
      <c r="RM15" s="147"/>
      <c r="RN15" s="147"/>
      <c r="RO15" s="147"/>
      <c r="RP15" s="147"/>
      <c r="RQ15" s="147"/>
      <c r="RR15" s="147"/>
      <c r="RS15" s="147"/>
      <c r="RT15" s="147"/>
      <c r="RU15" s="147"/>
      <c r="RV15" s="147"/>
      <c r="RW15" s="147"/>
      <c r="RX15" s="147"/>
      <c r="RY15" s="147"/>
      <c r="RZ15" s="147"/>
      <c r="SA15" s="147"/>
      <c r="SB15" s="147"/>
      <c r="SC15" s="147"/>
      <c r="SD15" s="147"/>
      <c r="SE15" s="147"/>
      <c r="SF15" s="147"/>
      <c r="SG15" s="147"/>
      <c r="SH15" s="147"/>
      <c r="SI15" s="147"/>
      <c r="SJ15" s="147"/>
      <c r="SK15" s="147"/>
      <c r="SL15" s="147"/>
      <c r="SM15" s="147"/>
      <c r="SN15" s="147"/>
      <c r="SO15" s="147"/>
      <c r="SP15" s="147"/>
      <c r="SQ15" s="147"/>
      <c r="SR15" s="147"/>
      <c r="SS15" s="147"/>
      <c r="ST15" s="147"/>
      <c r="SU15" s="147"/>
      <c r="SV15" s="147"/>
      <c r="SW15" s="147"/>
      <c r="SX15" s="147"/>
      <c r="SY15" s="147"/>
      <c r="SZ15" s="147"/>
      <c r="TA15" s="147"/>
      <c r="TB15" s="147"/>
      <c r="TC15" s="147"/>
      <c r="TD15" s="147"/>
      <c r="TE15" s="147"/>
      <c r="TF15" s="147"/>
      <c r="TG15" s="147"/>
      <c r="TH15" s="147"/>
      <c r="TI15" s="147"/>
      <c r="TJ15" s="147"/>
      <c r="TK15" s="147"/>
      <c r="TL15" s="147"/>
      <c r="TM15" s="147"/>
      <c r="TN15" s="147"/>
      <c r="TO15" s="147"/>
      <c r="TP15" s="147"/>
      <c r="TQ15" s="147"/>
      <c r="TR15" s="147"/>
      <c r="TS15" s="147"/>
      <c r="TT15" s="147"/>
      <c r="TU15" s="147"/>
      <c r="TV15" s="147"/>
      <c r="TW15" s="147"/>
      <c r="TX15" s="147"/>
      <c r="TY15" s="147"/>
      <c r="TZ15" s="147"/>
      <c r="UA15" s="147"/>
      <c r="UB15" s="147"/>
      <c r="UC15" s="147"/>
      <c r="UD15" s="147"/>
      <c r="UE15" s="147"/>
      <c r="UF15" s="147"/>
      <c r="UG15" s="147"/>
      <c r="UH15" s="147"/>
      <c r="UI15" s="147"/>
      <c r="UJ15" s="147"/>
      <c r="UK15" s="147"/>
      <c r="UL15" s="147"/>
      <c r="UM15" s="147"/>
      <c r="UN15" s="147"/>
      <c r="UO15" s="147"/>
      <c r="UP15" s="147"/>
      <c r="UQ15" s="147"/>
      <c r="UR15" s="147"/>
      <c r="US15" s="147"/>
      <c r="UT15" s="147"/>
      <c r="UU15" s="147"/>
      <c r="UV15" s="147"/>
      <c r="UW15" s="147"/>
      <c r="UX15" s="147"/>
      <c r="UY15" s="147"/>
      <c r="UZ15" s="147"/>
      <c r="VA15" s="148"/>
      <c r="VB15" s="1"/>
      <c r="VC15" s="1"/>
      <c r="VD15" s="181"/>
      <c r="VE15" s="182"/>
      <c r="VF15" s="182"/>
      <c r="VG15" s="182"/>
      <c r="VH15" s="182"/>
      <c r="VI15" s="182"/>
      <c r="VJ15" s="183"/>
    </row>
    <row r="16" spans="1:582" ht="23.15" customHeight="1" thickBot="1" x14ac:dyDescent="0.25">
      <c r="A16" s="1"/>
      <c r="B16" s="124" t="s">
        <v>25</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f>データ!AQ6</f>
        <v>2322</v>
      </c>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f>データ!AR6</f>
        <v>1120</v>
      </c>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f>データ!AS6</f>
        <v>2606</v>
      </c>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f>データ!AT6</f>
        <v>2830</v>
      </c>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f>データ!AU6</f>
        <v>1756</v>
      </c>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7"/>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46"/>
      <c r="KL16" s="147"/>
      <c r="KM16" s="147"/>
      <c r="KN16" s="147"/>
      <c r="KO16" s="147"/>
      <c r="KP16" s="147"/>
      <c r="KQ16" s="147"/>
      <c r="KR16" s="147"/>
      <c r="KS16" s="147"/>
      <c r="KT16" s="147"/>
      <c r="KU16" s="147"/>
      <c r="KV16" s="147"/>
      <c r="KW16" s="147"/>
      <c r="KX16" s="147"/>
      <c r="KY16" s="147"/>
      <c r="KZ16" s="147"/>
      <c r="LA16" s="147"/>
      <c r="LB16" s="147"/>
      <c r="LC16" s="147"/>
      <c r="LD16" s="147"/>
      <c r="LE16" s="147"/>
      <c r="LF16" s="147"/>
      <c r="LG16" s="147"/>
      <c r="LH16" s="147"/>
      <c r="LI16" s="147"/>
      <c r="LJ16" s="147"/>
      <c r="LK16" s="147"/>
      <c r="LL16" s="147"/>
      <c r="LM16" s="147"/>
      <c r="LN16" s="147"/>
      <c r="LO16" s="147"/>
      <c r="LP16" s="147"/>
      <c r="LQ16" s="147"/>
      <c r="LR16" s="147"/>
      <c r="LS16" s="147"/>
      <c r="LT16" s="147"/>
      <c r="LU16" s="147"/>
      <c r="LV16" s="147"/>
      <c r="LW16" s="147"/>
      <c r="LX16" s="147"/>
      <c r="LY16" s="147"/>
      <c r="LZ16" s="147"/>
      <c r="MA16" s="147"/>
      <c r="MB16" s="147"/>
      <c r="MC16" s="147"/>
      <c r="MD16" s="147"/>
      <c r="ME16" s="147"/>
      <c r="MF16" s="147"/>
      <c r="MG16" s="147"/>
      <c r="MH16" s="147"/>
      <c r="MI16" s="147"/>
      <c r="MJ16" s="147"/>
      <c r="MK16" s="147"/>
      <c r="ML16" s="147"/>
      <c r="MM16" s="147"/>
      <c r="MN16" s="147"/>
      <c r="MO16" s="147"/>
      <c r="MP16" s="147"/>
      <c r="MQ16" s="147"/>
      <c r="MR16" s="147"/>
      <c r="MS16" s="147"/>
      <c r="MT16" s="147"/>
      <c r="MU16" s="147"/>
      <c r="MV16" s="147"/>
      <c r="MW16" s="147"/>
      <c r="MX16" s="147"/>
      <c r="MY16" s="147"/>
      <c r="MZ16" s="147"/>
      <c r="NA16" s="147"/>
      <c r="NB16" s="147"/>
      <c r="NC16" s="147"/>
      <c r="ND16" s="147"/>
      <c r="NE16" s="147"/>
      <c r="NF16" s="147"/>
      <c r="NG16" s="147"/>
      <c r="NH16" s="147"/>
      <c r="NI16" s="147"/>
      <c r="NJ16" s="147"/>
      <c r="NK16" s="147"/>
      <c r="NL16" s="147"/>
      <c r="NM16" s="147"/>
      <c r="NN16" s="147"/>
      <c r="NO16" s="147"/>
      <c r="NP16" s="147"/>
      <c r="NQ16" s="147"/>
      <c r="NR16" s="147"/>
      <c r="NS16" s="147"/>
      <c r="NT16" s="147"/>
      <c r="NU16" s="147"/>
      <c r="NV16" s="147"/>
      <c r="NW16" s="147"/>
      <c r="NX16" s="147"/>
      <c r="NY16" s="147"/>
      <c r="NZ16" s="147"/>
      <c r="OA16" s="147"/>
      <c r="OB16" s="147"/>
      <c r="OC16" s="147"/>
      <c r="OD16" s="147"/>
      <c r="OE16" s="147"/>
      <c r="OF16" s="147"/>
      <c r="OG16" s="147"/>
      <c r="OH16" s="147"/>
      <c r="OI16" s="147"/>
      <c r="OJ16" s="147"/>
      <c r="OK16" s="147"/>
      <c r="OL16" s="147"/>
      <c r="OM16" s="147"/>
      <c r="ON16" s="147"/>
      <c r="OO16" s="147"/>
      <c r="OP16" s="147"/>
      <c r="OQ16" s="147"/>
      <c r="OR16" s="147"/>
      <c r="OS16" s="147"/>
      <c r="OT16" s="147"/>
      <c r="OU16" s="147"/>
      <c r="OV16" s="147"/>
      <c r="OW16" s="147"/>
      <c r="OX16" s="147"/>
      <c r="OY16" s="147"/>
      <c r="OZ16" s="147"/>
      <c r="PA16" s="147"/>
      <c r="PB16" s="147"/>
      <c r="PC16" s="147"/>
      <c r="PD16" s="147"/>
      <c r="PE16" s="147"/>
      <c r="PF16" s="147"/>
      <c r="PG16" s="147"/>
      <c r="PH16" s="147"/>
      <c r="PI16" s="147"/>
      <c r="PJ16" s="147"/>
      <c r="PK16" s="147"/>
      <c r="PL16" s="147"/>
      <c r="PM16" s="147"/>
      <c r="PN16" s="147"/>
      <c r="PO16" s="147"/>
      <c r="PP16" s="147"/>
      <c r="PQ16" s="147"/>
      <c r="PR16" s="147"/>
      <c r="PS16" s="147"/>
      <c r="PT16" s="147"/>
      <c r="PU16" s="147"/>
      <c r="PV16" s="147"/>
      <c r="PW16" s="147"/>
      <c r="PX16" s="147"/>
      <c r="PY16" s="147"/>
      <c r="PZ16" s="147"/>
      <c r="QA16" s="147"/>
      <c r="QB16" s="147"/>
      <c r="QC16" s="147"/>
      <c r="QD16" s="147"/>
      <c r="QE16" s="147"/>
      <c r="QF16" s="147"/>
      <c r="QG16" s="147"/>
      <c r="QH16" s="147"/>
      <c r="QI16" s="147"/>
      <c r="QJ16" s="147"/>
      <c r="QK16" s="147"/>
      <c r="QL16" s="147"/>
      <c r="QM16" s="147"/>
      <c r="QN16" s="147"/>
      <c r="QO16" s="147"/>
      <c r="QP16" s="147"/>
      <c r="QQ16" s="147"/>
      <c r="QR16" s="147"/>
      <c r="QS16" s="147"/>
      <c r="QT16" s="147"/>
      <c r="QU16" s="147"/>
      <c r="QV16" s="147"/>
      <c r="QW16" s="147"/>
      <c r="QX16" s="147"/>
      <c r="QY16" s="147"/>
      <c r="QZ16" s="147"/>
      <c r="RA16" s="147"/>
      <c r="RB16" s="147"/>
      <c r="RC16" s="147"/>
      <c r="RD16" s="147"/>
      <c r="RE16" s="147"/>
      <c r="RF16" s="147"/>
      <c r="RG16" s="147"/>
      <c r="RH16" s="147"/>
      <c r="RI16" s="147"/>
      <c r="RJ16" s="147"/>
      <c r="RK16" s="147"/>
      <c r="RL16" s="147"/>
      <c r="RM16" s="147"/>
      <c r="RN16" s="147"/>
      <c r="RO16" s="147"/>
      <c r="RP16" s="147"/>
      <c r="RQ16" s="147"/>
      <c r="RR16" s="147"/>
      <c r="RS16" s="147"/>
      <c r="RT16" s="147"/>
      <c r="RU16" s="147"/>
      <c r="RV16" s="147"/>
      <c r="RW16" s="147"/>
      <c r="RX16" s="147"/>
      <c r="RY16" s="147"/>
      <c r="RZ16" s="147"/>
      <c r="SA16" s="147"/>
      <c r="SB16" s="147"/>
      <c r="SC16" s="147"/>
      <c r="SD16" s="147"/>
      <c r="SE16" s="147"/>
      <c r="SF16" s="147"/>
      <c r="SG16" s="147"/>
      <c r="SH16" s="147"/>
      <c r="SI16" s="147"/>
      <c r="SJ16" s="147"/>
      <c r="SK16" s="147"/>
      <c r="SL16" s="147"/>
      <c r="SM16" s="147"/>
      <c r="SN16" s="147"/>
      <c r="SO16" s="147"/>
      <c r="SP16" s="147"/>
      <c r="SQ16" s="147"/>
      <c r="SR16" s="147"/>
      <c r="SS16" s="147"/>
      <c r="ST16" s="147"/>
      <c r="SU16" s="147"/>
      <c r="SV16" s="147"/>
      <c r="SW16" s="147"/>
      <c r="SX16" s="147"/>
      <c r="SY16" s="147"/>
      <c r="SZ16" s="147"/>
      <c r="TA16" s="147"/>
      <c r="TB16" s="147"/>
      <c r="TC16" s="147"/>
      <c r="TD16" s="147"/>
      <c r="TE16" s="147"/>
      <c r="TF16" s="147"/>
      <c r="TG16" s="147"/>
      <c r="TH16" s="147"/>
      <c r="TI16" s="147"/>
      <c r="TJ16" s="147"/>
      <c r="TK16" s="147"/>
      <c r="TL16" s="147"/>
      <c r="TM16" s="147"/>
      <c r="TN16" s="147"/>
      <c r="TO16" s="147"/>
      <c r="TP16" s="147"/>
      <c r="TQ16" s="147"/>
      <c r="TR16" s="147"/>
      <c r="TS16" s="147"/>
      <c r="TT16" s="147"/>
      <c r="TU16" s="147"/>
      <c r="TV16" s="147"/>
      <c r="TW16" s="147"/>
      <c r="TX16" s="147"/>
      <c r="TY16" s="147"/>
      <c r="TZ16" s="147"/>
      <c r="UA16" s="147"/>
      <c r="UB16" s="147"/>
      <c r="UC16" s="147"/>
      <c r="UD16" s="147"/>
      <c r="UE16" s="147"/>
      <c r="UF16" s="147"/>
      <c r="UG16" s="147"/>
      <c r="UH16" s="147"/>
      <c r="UI16" s="147"/>
      <c r="UJ16" s="147"/>
      <c r="UK16" s="147"/>
      <c r="UL16" s="147"/>
      <c r="UM16" s="147"/>
      <c r="UN16" s="147"/>
      <c r="UO16" s="147"/>
      <c r="UP16" s="147"/>
      <c r="UQ16" s="147"/>
      <c r="UR16" s="147"/>
      <c r="US16" s="147"/>
      <c r="UT16" s="147"/>
      <c r="UU16" s="147"/>
      <c r="UV16" s="147"/>
      <c r="UW16" s="147"/>
      <c r="UX16" s="147"/>
      <c r="UY16" s="147"/>
      <c r="UZ16" s="147"/>
      <c r="VA16" s="148"/>
      <c r="VB16" s="1"/>
      <c r="VC16" s="1"/>
      <c r="VD16" s="181"/>
      <c r="VE16" s="182"/>
      <c r="VF16" s="182"/>
      <c r="VG16" s="182"/>
      <c r="VH16" s="182"/>
      <c r="VI16" s="182"/>
      <c r="VJ16" s="183"/>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46"/>
      <c r="KL17" s="147"/>
      <c r="KM17" s="147"/>
      <c r="KN17" s="147"/>
      <c r="KO17" s="147"/>
      <c r="KP17" s="147"/>
      <c r="KQ17" s="147"/>
      <c r="KR17" s="147"/>
      <c r="KS17" s="147"/>
      <c r="KT17" s="147"/>
      <c r="KU17" s="147"/>
      <c r="KV17" s="147"/>
      <c r="KW17" s="147"/>
      <c r="KX17" s="147"/>
      <c r="KY17" s="147"/>
      <c r="KZ17" s="147"/>
      <c r="LA17" s="147"/>
      <c r="LB17" s="147"/>
      <c r="LC17" s="147"/>
      <c r="LD17" s="147"/>
      <c r="LE17" s="147"/>
      <c r="LF17" s="147"/>
      <c r="LG17" s="147"/>
      <c r="LH17" s="147"/>
      <c r="LI17" s="147"/>
      <c r="LJ17" s="147"/>
      <c r="LK17" s="147"/>
      <c r="LL17" s="147"/>
      <c r="LM17" s="147"/>
      <c r="LN17" s="147"/>
      <c r="LO17" s="147"/>
      <c r="LP17" s="147"/>
      <c r="LQ17" s="147"/>
      <c r="LR17" s="147"/>
      <c r="LS17" s="147"/>
      <c r="LT17" s="147"/>
      <c r="LU17" s="147"/>
      <c r="LV17" s="147"/>
      <c r="LW17" s="147"/>
      <c r="LX17" s="147"/>
      <c r="LY17" s="147"/>
      <c r="LZ17" s="147"/>
      <c r="MA17" s="147"/>
      <c r="MB17" s="147"/>
      <c r="MC17" s="147"/>
      <c r="MD17" s="147"/>
      <c r="ME17" s="147"/>
      <c r="MF17" s="147"/>
      <c r="MG17" s="147"/>
      <c r="MH17" s="147"/>
      <c r="MI17" s="147"/>
      <c r="MJ17" s="147"/>
      <c r="MK17" s="147"/>
      <c r="ML17" s="147"/>
      <c r="MM17" s="147"/>
      <c r="MN17" s="147"/>
      <c r="MO17" s="147"/>
      <c r="MP17" s="147"/>
      <c r="MQ17" s="147"/>
      <c r="MR17" s="147"/>
      <c r="MS17" s="147"/>
      <c r="MT17" s="147"/>
      <c r="MU17" s="147"/>
      <c r="MV17" s="147"/>
      <c r="MW17" s="147"/>
      <c r="MX17" s="147"/>
      <c r="MY17" s="147"/>
      <c r="MZ17" s="147"/>
      <c r="NA17" s="147"/>
      <c r="NB17" s="147"/>
      <c r="NC17" s="147"/>
      <c r="ND17" s="147"/>
      <c r="NE17" s="147"/>
      <c r="NF17" s="147"/>
      <c r="NG17" s="147"/>
      <c r="NH17" s="147"/>
      <c r="NI17" s="147"/>
      <c r="NJ17" s="147"/>
      <c r="NK17" s="147"/>
      <c r="NL17" s="147"/>
      <c r="NM17" s="147"/>
      <c r="NN17" s="147"/>
      <c r="NO17" s="147"/>
      <c r="NP17" s="147"/>
      <c r="NQ17" s="147"/>
      <c r="NR17" s="147"/>
      <c r="NS17" s="147"/>
      <c r="NT17" s="147"/>
      <c r="NU17" s="147"/>
      <c r="NV17" s="147"/>
      <c r="NW17" s="147"/>
      <c r="NX17" s="147"/>
      <c r="NY17" s="147"/>
      <c r="NZ17" s="147"/>
      <c r="OA17" s="147"/>
      <c r="OB17" s="147"/>
      <c r="OC17" s="147"/>
      <c r="OD17" s="147"/>
      <c r="OE17" s="147"/>
      <c r="OF17" s="147"/>
      <c r="OG17" s="147"/>
      <c r="OH17" s="147"/>
      <c r="OI17" s="147"/>
      <c r="OJ17" s="147"/>
      <c r="OK17" s="147"/>
      <c r="OL17" s="147"/>
      <c r="OM17" s="147"/>
      <c r="ON17" s="147"/>
      <c r="OO17" s="147"/>
      <c r="OP17" s="147"/>
      <c r="OQ17" s="147"/>
      <c r="OR17" s="147"/>
      <c r="OS17" s="147"/>
      <c r="OT17" s="147"/>
      <c r="OU17" s="147"/>
      <c r="OV17" s="147"/>
      <c r="OW17" s="147"/>
      <c r="OX17" s="147"/>
      <c r="OY17" s="147"/>
      <c r="OZ17" s="147"/>
      <c r="PA17" s="147"/>
      <c r="PB17" s="147"/>
      <c r="PC17" s="147"/>
      <c r="PD17" s="147"/>
      <c r="PE17" s="147"/>
      <c r="PF17" s="147"/>
      <c r="PG17" s="147"/>
      <c r="PH17" s="147"/>
      <c r="PI17" s="147"/>
      <c r="PJ17" s="147"/>
      <c r="PK17" s="147"/>
      <c r="PL17" s="147"/>
      <c r="PM17" s="147"/>
      <c r="PN17" s="147"/>
      <c r="PO17" s="147"/>
      <c r="PP17" s="147"/>
      <c r="PQ17" s="147"/>
      <c r="PR17" s="147"/>
      <c r="PS17" s="147"/>
      <c r="PT17" s="147"/>
      <c r="PU17" s="147"/>
      <c r="PV17" s="147"/>
      <c r="PW17" s="147"/>
      <c r="PX17" s="147"/>
      <c r="PY17" s="147"/>
      <c r="PZ17" s="147"/>
      <c r="QA17" s="147"/>
      <c r="QB17" s="147"/>
      <c r="QC17" s="147"/>
      <c r="QD17" s="147"/>
      <c r="QE17" s="147"/>
      <c r="QF17" s="147"/>
      <c r="QG17" s="147"/>
      <c r="QH17" s="147"/>
      <c r="QI17" s="147"/>
      <c r="QJ17" s="147"/>
      <c r="QK17" s="147"/>
      <c r="QL17" s="147"/>
      <c r="QM17" s="147"/>
      <c r="QN17" s="147"/>
      <c r="QO17" s="147"/>
      <c r="QP17" s="147"/>
      <c r="QQ17" s="147"/>
      <c r="QR17" s="147"/>
      <c r="QS17" s="147"/>
      <c r="QT17" s="147"/>
      <c r="QU17" s="147"/>
      <c r="QV17" s="147"/>
      <c r="QW17" s="147"/>
      <c r="QX17" s="147"/>
      <c r="QY17" s="147"/>
      <c r="QZ17" s="147"/>
      <c r="RA17" s="147"/>
      <c r="RB17" s="147"/>
      <c r="RC17" s="147"/>
      <c r="RD17" s="147"/>
      <c r="RE17" s="147"/>
      <c r="RF17" s="147"/>
      <c r="RG17" s="147"/>
      <c r="RH17" s="147"/>
      <c r="RI17" s="147"/>
      <c r="RJ17" s="147"/>
      <c r="RK17" s="147"/>
      <c r="RL17" s="147"/>
      <c r="RM17" s="147"/>
      <c r="RN17" s="147"/>
      <c r="RO17" s="147"/>
      <c r="RP17" s="147"/>
      <c r="RQ17" s="147"/>
      <c r="RR17" s="147"/>
      <c r="RS17" s="147"/>
      <c r="RT17" s="147"/>
      <c r="RU17" s="147"/>
      <c r="RV17" s="147"/>
      <c r="RW17" s="147"/>
      <c r="RX17" s="147"/>
      <c r="RY17" s="147"/>
      <c r="RZ17" s="147"/>
      <c r="SA17" s="147"/>
      <c r="SB17" s="147"/>
      <c r="SC17" s="147"/>
      <c r="SD17" s="147"/>
      <c r="SE17" s="147"/>
      <c r="SF17" s="147"/>
      <c r="SG17" s="147"/>
      <c r="SH17" s="147"/>
      <c r="SI17" s="147"/>
      <c r="SJ17" s="147"/>
      <c r="SK17" s="147"/>
      <c r="SL17" s="147"/>
      <c r="SM17" s="147"/>
      <c r="SN17" s="147"/>
      <c r="SO17" s="147"/>
      <c r="SP17" s="147"/>
      <c r="SQ17" s="147"/>
      <c r="SR17" s="147"/>
      <c r="SS17" s="147"/>
      <c r="ST17" s="147"/>
      <c r="SU17" s="147"/>
      <c r="SV17" s="147"/>
      <c r="SW17" s="147"/>
      <c r="SX17" s="147"/>
      <c r="SY17" s="147"/>
      <c r="SZ17" s="147"/>
      <c r="TA17" s="147"/>
      <c r="TB17" s="147"/>
      <c r="TC17" s="147"/>
      <c r="TD17" s="147"/>
      <c r="TE17" s="147"/>
      <c r="TF17" s="147"/>
      <c r="TG17" s="147"/>
      <c r="TH17" s="147"/>
      <c r="TI17" s="147"/>
      <c r="TJ17" s="147"/>
      <c r="TK17" s="147"/>
      <c r="TL17" s="147"/>
      <c r="TM17" s="147"/>
      <c r="TN17" s="147"/>
      <c r="TO17" s="147"/>
      <c r="TP17" s="147"/>
      <c r="TQ17" s="147"/>
      <c r="TR17" s="147"/>
      <c r="TS17" s="147"/>
      <c r="TT17" s="147"/>
      <c r="TU17" s="147"/>
      <c r="TV17" s="147"/>
      <c r="TW17" s="147"/>
      <c r="TX17" s="147"/>
      <c r="TY17" s="147"/>
      <c r="TZ17" s="147"/>
      <c r="UA17" s="147"/>
      <c r="UB17" s="147"/>
      <c r="UC17" s="147"/>
      <c r="UD17" s="147"/>
      <c r="UE17" s="147"/>
      <c r="UF17" s="147"/>
      <c r="UG17" s="147"/>
      <c r="UH17" s="147"/>
      <c r="UI17" s="147"/>
      <c r="UJ17" s="147"/>
      <c r="UK17" s="147"/>
      <c r="UL17" s="147"/>
      <c r="UM17" s="147"/>
      <c r="UN17" s="147"/>
      <c r="UO17" s="147"/>
      <c r="UP17" s="147"/>
      <c r="UQ17" s="147"/>
      <c r="UR17" s="147"/>
      <c r="US17" s="147"/>
      <c r="UT17" s="147"/>
      <c r="UU17" s="147"/>
      <c r="UV17" s="147"/>
      <c r="UW17" s="147"/>
      <c r="UX17" s="147"/>
      <c r="UY17" s="147"/>
      <c r="UZ17" s="147"/>
      <c r="VA17" s="148"/>
      <c r="VB17" s="1"/>
      <c r="VC17" s="1"/>
      <c r="VD17" s="181"/>
      <c r="VE17" s="182"/>
      <c r="VF17" s="182"/>
      <c r="VG17" s="182"/>
      <c r="VH17" s="182"/>
      <c r="VI17" s="182"/>
      <c r="VJ17" s="183"/>
    </row>
    <row r="18" spans="1:582" ht="23.15" customHeight="1" x14ac:dyDescent="0.2">
      <c r="A18" s="1"/>
      <c r="B18" s="120"/>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2" t="s">
        <v>26</v>
      </c>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t="s">
        <v>27</v>
      </c>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t="s">
        <v>25</v>
      </c>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46"/>
      <c r="KL18" s="147"/>
      <c r="KM18" s="147"/>
      <c r="KN18" s="147"/>
      <c r="KO18" s="147"/>
      <c r="KP18" s="147"/>
      <c r="KQ18" s="147"/>
      <c r="KR18" s="147"/>
      <c r="KS18" s="147"/>
      <c r="KT18" s="147"/>
      <c r="KU18" s="147"/>
      <c r="KV18" s="147"/>
      <c r="KW18" s="147"/>
      <c r="KX18" s="147"/>
      <c r="KY18" s="147"/>
      <c r="KZ18" s="147"/>
      <c r="LA18" s="147"/>
      <c r="LB18" s="147"/>
      <c r="LC18" s="147"/>
      <c r="LD18" s="147"/>
      <c r="LE18" s="147"/>
      <c r="LF18" s="147"/>
      <c r="LG18" s="147"/>
      <c r="LH18" s="147"/>
      <c r="LI18" s="147"/>
      <c r="LJ18" s="147"/>
      <c r="LK18" s="147"/>
      <c r="LL18" s="147"/>
      <c r="LM18" s="147"/>
      <c r="LN18" s="147"/>
      <c r="LO18" s="147"/>
      <c r="LP18" s="147"/>
      <c r="LQ18" s="147"/>
      <c r="LR18" s="147"/>
      <c r="LS18" s="147"/>
      <c r="LT18" s="147"/>
      <c r="LU18" s="147"/>
      <c r="LV18" s="147"/>
      <c r="LW18" s="147"/>
      <c r="LX18" s="147"/>
      <c r="LY18" s="147"/>
      <c r="LZ18" s="147"/>
      <c r="MA18" s="147"/>
      <c r="MB18" s="147"/>
      <c r="MC18" s="147"/>
      <c r="MD18" s="147"/>
      <c r="ME18" s="147"/>
      <c r="MF18" s="147"/>
      <c r="MG18" s="147"/>
      <c r="MH18" s="147"/>
      <c r="MI18" s="147"/>
      <c r="MJ18" s="147"/>
      <c r="MK18" s="147"/>
      <c r="ML18" s="147"/>
      <c r="MM18" s="147"/>
      <c r="MN18" s="147"/>
      <c r="MO18" s="147"/>
      <c r="MP18" s="147"/>
      <c r="MQ18" s="147"/>
      <c r="MR18" s="147"/>
      <c r="MS18" s="147"/>
      <c r="MT18" s="147"/>
      <c r="MU18" s="147"/>
      <c r="MV18" s="147"/>
      <c r="MW18" s="147"/>
      <c r="MX18" s="147"/>
      <c r="MY18" s="147"/>
      <c r="MZ18" s="147"/>
      <c r="NA18" s="147"/>
      <c r="NB18" s="147"/>
      <c r="NC18" s="147"/>
      <c r="ND18" s="147"/>
      <c r="NE18" s="147"/>
      <c r="NF18" s="147"/>
      <c r="NG18" s="147"/>
      <c r="NH18" s="147"/>
      <c r="NI18" s="147"/>
      <c r="NJ18" s="147"/>
      <c r="NK18" s="147"/>
      <c r="NL18" s="147"/>
      <c r="NM18" s="147"/>
      <c r="NN18" s="147"/>
      <c r="NO18" s="147"/>
      <c r="NP18" s="147"/>
      <c r="NQ18" s="147"/>
      <c r="NR18" s="147"/>
      <c r="NS18" s="147"/>
      <c r="NT18" s="147"/>
      <c r="NU18" s="147"/>
      <c r="NV18" s="147"/>
      <c r="NW18" s="147"/>
      <c r="NX18" s="147"/>
      <c r="NY18" s="147"/>
      <c r="NZ18" s="147"/>
      <c r="OA18" s="147"/>
      <c r="OB18" s="147"/>
      <c r="OC18" s="147"/>
      <c r="OD18" s="147"/>
      <c r="OE18" s="147"/>
      <c r="OF18" s="147"/>
      <c r="OG18" s="147"/>
      <c r="OH18" s="147"/>
      <c r="OI18" s="147"/>
      <c r="OJ18" s="147"/>
      <c r="OK18" s="147"/>
      <c r="OL18" s="147"/>
      <c r="OM18" s="147"/>
      <c r="ON18" s="147"/>
      <c r="OO18" s="147"/>
      <c r="OP18" s="147"/>
      <c r="OQ18" s="147"/>
      <c r="OR18" s="147"/>
      <c r="OS18" s="147"/>
      <c r="OT18" s="147"/>
      <c r="OU18" s="147"/>
      <c r="OV18" s="147"/>
      <c r="OW18" s="147"/>
      <c r="OX18" s="147"/>
      <c r="OY18" s="147"/>
      <c r="OZ18" s="147"/>
      <c r="PA18" s="147"/>
      <c r="PB18" s="147"/>
      <c r="PC18" s="147"/>
      <c r="PD18" s="147"/>
      <c r="PE18" s="147"/>
      <c r="PF18" s="147"/>
      <c r="PG18" s="147"/>
      <c r="PH18" s="147"/>
      <c r="PI18" s="147"/>
      <c r="PJ18" s="147"/>
      <c r="PK18" s="147"/>
      <c r="PL18" s="147"/>
      <c r="PM18" s="147"/>
      <c r="PN18" s="147"/>
      <c r="PO18" s="147"/>
      <c r="PP18" s="147"/>
      <c r="PQ18" s="147"/>
      <c r="PR18" s="147"/>
      <c r="PS18" s="147"/>
      <c r="PT18" s="147"/>
      <c r="PU18" s="147"/>
      <c r="PV18" s="147"/>
      <c r="PW18" s="147"/>
      <c r="PX18" s="147"/>
      <c r="PY18" s="147"/>
      <c r="PZ18" s="147"/>
      <c r="QA18" s="147"/>
      <c r="QB18" s="147"/>
      <c r="QC18" s="147"/>
      <c r="QD18" s="147"/>
      <c r="QE18" s="147"/>
      <c r="QF18" s="147"/>
      <c r="QG18" s="147"/>
      <c r="QH18" s="147"/>
      <c r="QI18" s="147"/>
      <c r="QJ18" s="147"/>
      <c r="QK18" s="147"/>
      <c r="QL18" s="147"/>
      <c r="QM18" s="147"/>
      <c r="QN18" s="147"/>
      <c r="QO18" s="147"/>
      <c r="QP18" s="147"/>
      <c r="QQ18" s="147"/>
      <c r="QR18" s="147"/>
      <c r="QS18" s="147"/>
      <c r="QT18" s="147"/>
      <c r="QU18" s="147"/>
      <c r="QV18" s="147"/>
      <c r="QW18" s="147"/>
      <c r="QX18" s="147"/>
      <c r="QY18" s="147"/>
      <c r="QZ18" s="147"/>
      <c r="RA18" s="147"/>
      <c r="RB18" s="147"/>
      <c r="RC18" s="147"/>
      <c r="RD18" s="147"/>
      <c r="RE18" s="147"/>
      <c r="RF18" s="147"/>
      <c r="RG18" s="147"/>
      <c r="RH18" s="147"/>
      <c r="RI18" s="147"/>
      <c r="RJ18" s="147"/>
      <c r="RK18" s="147"/>
      <c r="RL18" s="147"/>
      <c r="RM18" s="147"/>
      <c r="RN18" s="147"/>
      <c r="RO18" s="147"/>
      <c r="RP18" s="147"/>
      <c r="RQ18" s="147"/>
      <c r="RR18" s="147"/>
      <c r="RS18" s="147"/>
      <c r="RT18" s="147"/>
      <c r="RU18" s="147"/>
      <c r="RV18" s="147"/>
      <c r="RW18" s="147"/>
      <c r="RX18" s="147"/>
      <c r="RY18" s="147"/>
      <c r="RZ18" s="147"/>
      <c r="SA18" s="147"/>
      <c r="SB18" s="147"/>
      <c r="SC18" s="147"/>
      <c r="SD18" s="147"/>
      <c r="SE18" s="147"/>
      <c r="SF18" s="147"/>
      <c r="SG18" s="147"/>
      <c r="SH18" s="147"/>
      <c r="SI18" s="147"/>
      <c r="SJ18" s="147"/>
      <c r="SK18" s="147"/>
      <c r="SL18" s="147"/>
      <c r="SM18" s="147"/>
      <c r="SN18" s="147"/>
      <c r="SO18" s="147"/>
      <c r="SP18" s="147"/>
      <c r="SQ18" s="147"/>
      <c r="SR18" s="147"/>
      <c r="SS18" s="147"/>
      <c r="ST18" s="147"/>
      <c r="SU18" s="147"/>
      <c r="SV18" s="147"/>
      <c r="SW18" s="147"/>
      <c r="SX18" s="147"/>
      <c r="SY18" s="147"/>
      <c r="SZ18" s="147"/>
      <c r="TA18" s="147"/>
      <c r="TB18" s="147"/>
      <c r="TC18" s="147"/>
      <c r="TD18" s="147"/>
      <c r="TE18" s="147"/>
      <c r="TF18" s="147"/>
      <c r="TG18" s="147"/>
      <c r="TH18" s="147"/>
      <c r="TI18" s="147"/>
      <c r="TJ18" s="147"/>
      <c r="TK18" s="147"/>
      <c r="TL18" s="147"/>
      <c r="TM18" s="147"/>
      <c r="TN18" s="147"/>
      <c r="TO18" s="147"/>
      <c r="TP18" s="147"/>
      <c r="TQ18" s="147"/>
      <c r="TR18" s="147"/>
      <c r="TS18" s="147"/>
      <c r="TT18" s="147"/>
      <c r="TU18" s="147"/>
      <c r="TV18" s="147"/>
      <c r="TW18" s="147"/>
      <c r="TX18" s="147"/>
      <c r="TY18" s="147"/>
      <c r="TZ18" s="147"/>
      <c r="UA18" s="147"/>
      <c r="UB18" s="147"/>
      <c r="UC18" s="147"/>
      <c r="UD18" s="147"/>
      <c r="UE18" s="147"/>
      <c r="UF18" s="147"/>
      <c r="UG18" s="147"/>
      <c r="UH18" s="147"/>
      <c r="UI18" s="147"/>
      <c r="UJ18" s="147"/>
      <c r="UK18" s="147"/>
      <c r="UL18" s="147"/>
      <c r="UM18" s="147"/>
      <c r="UN18" s="147"/>
      <c r="UO18" s="147"/>
      <c r="UP18" s="147"/>
      <c r="UQ18" s="147"/>
      <c r="UR18" s="147"/>
      <c r="US18" s="147"/>
      <c r="UT18" s="147"/>
      <c r="UU18" s="147"/>
      <c r="UV18" s="147"/>
      <c r="UW18" s="147"/>
      <c r="UX18" s="147"/>
      <c r="UY18" s="147"/>
      <c r="UZ18" s="147"/>
      <c r="VA18" s="148"/>
      <c r="VB18" s="1"/>
      <c r="VC18" s="1"/>
      <c r="VD18" s="181"/>
      <c r="VE18" s="182"/>
      <c r="VF18" s="182"/>
      <c r="VG18" s="182"/>
      <c r="VH18" s="182"/>
      <c r="VI18" s="182"/>
      <c r="VJ18" s="183"/>
    </row>
    <row r="19" spans="1:582" ht="23.15" customHeight="1" thickBot="1" x14ac:dyDescent="0.25">
      <c r="A19" s="1"/>
      <c r="B19" s="124" t="s">
        <v>28</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6" t="str">
        <f>データ!AV6</f>
        <v>-</v>
      </c>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f>データ!AW6</f>
        <v>36876</v>
      </c>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f>データ!AX6</f>
        <v>36876</v>
      </c>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7"/>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49"/>
      <c r="KL19" s="150"/>
      <c r="KM19" s="150"/>
      <c r="KN19" s="150"/>
      <c r="KO19" s="150"/>
      <c r="KP19" s="150"/>
      <c r="KQ19" s="150"/>
      <c r="KR19" s="150"/>
      <c r="KS19" s="150"/>
      <c r="KT19" s="150"/>
      <c r="KU19" s="150"/>
      <c r="KV19" s="150"/>
      <c r="KW19" s="150"/>
      <c r="KX19" s="150"/>
      <c r="KY19" s="150"/>
      <c r="KZ19" s="150"/>
      <c r="LA19" s="150"/>
      <c r="LB19" s="150"/>
      <c r="LC19" s="150"/>
      <c r="LD19" s="150"/>
      <c r="LE19" s="150"/>
      <c r="LF19" s="150"/>
      <c r="LG19" s="150"/>
      <c r="LH19" s="150"/>
      <c r="LI19" s="150"/>
      <c r="LJ19" s="150"/>
      <c r="LK19" s="150"/>
      <c r="LL19" s="150"/>
      <c r="LM19" s="150"/>
      <c r="LN19" s="150"/>
      <c r="LO19" s="150"/>
      <c r="LP19" s="150"/>
      <c r="LQ19" s="150"/>
      <c r="LR19" s="150"/>
      <c r="LS19" s="150"/>
      <c r="LT19" s="150"/>
      <c r="LU19" s="150"/>
      <c r="LV19" s="150"/>
      <c r="LW19" s="150"/>
      <c r="LX19" s="150"/>
      <c r="LY19" s="150"/>
      <c r="LZ19" s="150"/>
      <c r="MA19" s="150"/>
      <c r="MB19" s="150"/>
      <c r="MC19" s="150"/>
      <c r="MD19" s="150"/>
      <c r="ME19" s="150"/>
      <c r="MF19" s="150"/>
      <c r="MG19" s="150"/>
      <c r="MH19" s="150"/>
      <c r="MI19" s="150"/>
      <c r="MJ19" s="150"/>
      <c r="MK19" s="150"/>
      <c r="ML19" s="150"/>
      <c r="MM19" s="150"/>
      <c r="MN19" s="150"/>
      <c r="MO19" s="150"/>
      <c r="MP19" s="150"/>
      <c r="MQ19" s="150"/>
      <c r="MR19" s="150"/>
      <c r="MS19" s="150"/>
      <c r="MT19" s="150"/>
      <c r="MU19" s="150"/>
      <c r="MV19" s="150"/>
      <c r="MW19" s="150"/>
      <c r="MX19" s="150"/>
      <c r="MY19" s="150"/>
      <c r="MZ19" s="150"/>
      <c r="NA19" s="150"/>
      <c r="NB19" s="150"/>
      <c r="NC19" s="150"/>
      <c r="ND19" s="150"/>
      <c r="NE19" s="150"/>
      <c r="NF19" s="150"/>
      <c r="NG19" s="150"/>
      <c r="NH19" s="150"/>
      <c r="NI19" s="150"/>
      <c r="NJ19" s="150"/>
      <c r="NK19" s="150"/>
      <c r="NL19" s="150"/>
      <c r="NM19" s="150"/>
      <c r="NN19" s="150"/>
      <c r="NO19" s="150"/>
      <c r="NP19" s="150"/>
      <c r="NQ19" s="150"/>
      <c r="NR19" s="150"/>
      <c r="NS19" s="150"/>
      <c r="NT19" s="150"/>
      <c r="NU19" s="150"/>
      <c r="NV19" s="150"/>
      <c r="NW19" s="150"/>
      <c r="NX19" s="150"/>
      <c r="NY19" s="150"/>
      <c r="NZ19" s="150"/>
      <c r="OA19" s="150"/>
      <c r="OB19" s="150"/>
      <c r="OC19" s="150"/>
      <c r="OD19" s="150"/>
      <c r="OE19" s="150"/>
      <c r="OF19" s="150"/>
      <c r="OG19" s="150"/>
      <c r="OH19" s="150"/>
      <c r="OI19" s="150"/>
      <c r="OJ19" s="150"/>
      <c r="OK19" s="150"/>
      <c r="OL19" s="150"/>
      <c r="OM19" s="150"/>
      <c r="ON19" s="150"/>
      <c r="OO19" s="150"/>
      <c r="OP19" s="150"/>
      <c r="OQ19" s="150"/>
      <c r="OR19" s="150"/>
      <c r="OS19" s="150"/>
      <c r="OT19" s="150"/>
      <c r="OU19" s="150"/>
      <c r="OV19" s="150"/>
      <c r="OW19" s="150"/>
      <c r="OX19" s="150"/>
      <c r="OY19" s="150"/>
      <c r="OZ19" s="150"/>
      <c r="PA19" s="150"/>
      <c r="PB19" s="150"/>
      <c r="PC19" s="150"/>
      <c r="PD19" s="150"/>
      <c r="PE19" s="150"/>
      <c r="PF19" s="150"/>
      <c r="PG19" s="150"/>
      <c r="PH19" s="150"/>
      <c r="PI19" s="150"/>
      <c r="PJ19" s="150"/>
      <c r="PK19" s="150"/>
      <c r="PL19" s="150"/>
      <c r="PM19" s="150"/>
      <c r="PN19" s="150"/>
      <c r="PO19" s="150"/>
      <c r="PP19" s="150"/>
      <c r="PQ19" s="150"/>
      <c r="PR19" s="150"/>
      <c r="PS19" s="150"/>
      <c r="PT19" s="150"/>
      <c r="PU19" s="150"/>
      <c r="PV19" s="150"/>
      <c r="PW19" s="150"/>
      <c r="PX19" s="150"/>
      <c r="PY19" s="150"/>
      <c r="PZ19" s="150"/>
      <c r="QA19" s="150"/>
      <c r="QB19" s="150"/>
      <c r="QC19" s="150"/>
      <c r="QD19" s="150"/>
      <c r="QE19" s="150"/>
      <c r="QF19" s="150"/>
      <c r="QG19" s="150"/>
      <c r="QH19" s="150"/>
      <c r="QI19" s="150"/>
      <c r="QJ19" s="150"/>
      <c r="QK19" s="150"/>
      <c r="QL19" s="150"/>
      <c r="QM19" s="150"/>
      <c r="QN19" s="150"/>
      <c r="QO19" s="150"/>
      <c r="QP19" s="150"/>
      <c r="QQ19" s="150"/>
      <c r="QR19" s="150"/>
      <c r="QS19" s="150"/>
      <c r="QT19" s="150"/>
      <c r="QU19" s="150"/>
      <c r="QV19" s="150"/>
      <c r="QW19" s="150"/>
      <c r="QX19" s="150"/>
      <c r="QY19" s="150"/>
      <c r="QZ19" s="150"/>
      <c r="RA19" s="150"/>
      <c r="RB19" s="150"/>
      <c r="RC19" s="150"/>
      <c r="RD19" s="150"/>
      <c r="RE19" s="150"/>
      <c r="RF19" s="150"/>
      <c r="RG19" s="150"/>
      <c r="RH19" s="150"/>
      <c r="RI19" s="150"/>
      <c r="RJ19" s="150"/>
      <c r="RK19" s="150"/>
      <c r="RL19" s="150"/>
      <c r="RM19" s="150"/>
      <c r="RN19" s="150"/>
      <c r="RO19" s="150"/>
      <c r="RP19" s="150"/>
      <c r="RQ19" s="150"/>
      <c r="RR19" s="150"/>
      <c r="RS19" s="150"/>
      <c r="RT19" s="150"/>
      <c r="RU19" s="150"/>
      <c r="RV19" s="150"/>
      <c r="RW19" s="150"/>
      <c r="RX19" s="150"/>
      <c r="RY19" s="150"/>
      <c r="RZ19" s="150"/>
      <c r="SA19" s="150"/>
      <c r="SB19" s="150"/>
      <c r="SC19" s="150"/>
      <c r="SD19" s="150"/>
      <c r="SE19" s="150"/>
      <c r="SF19" s="150"/>
      <c r="SG19" s="150"/>
      <c r="SH19" s="150"/>
      <c r="SI19" s="150"/>
      <c r="SJ19" s="150"/>
      <c r="SK19" s="150"/>
      <c r="SL19" s="150"/>
      <c r="SM19" s="150"/>
      <c r="SN19" s="150"/>
      <c r="SO19" s="150"/>
      <c r="SP19" s="150"/>
      <c r="SQ19" s="150"/>
      <c r="SR19" s="150"/>
      <c r="SS19" s="150"/>
      <c r="ST19" s="150"/>
      <c r="SU19" s="150"/>
      <c r="SV19" s="150"/>
      <c r="SW19" s="150"/>
      <c r="SX19" s="150"/>
      <c r="SY19" s="150"/>
      <c r="SZ19" s="150"/>
      <c r="TA19" s="150"/>
      <c r="TB19" s="150"/>
      <c r="TC19" s="150"/>
      <c r="TD19" s="150"/>
      <c r="TE19" s="150"/>
      <c r="TF19" s="150"/>
      <c r="TG19" s="150"/>
      <c r="TH19" s="150"/>
      <c r="TI19" s="150"/>
      <c r="TJ19" s="150"/>
      <c r="TK19" s="150"/>
      <c r="TL19" s="150"/>
      <c r="TM19" s="150"/>
      <c r="TN19" s="150"/>
      <c r="TO19" s="150"/>
      <c r="TP19" s="150"/>
      <c r="TQ19" s="150"/>
      <c r="TR19" s="150"/>
      <c r="TS19" s="150"/>
      <c r="TT19" s="150"/>
      <c r="TU19" s="150"/>
      <c r="TV19" s="150"/>
      <c r="TW19" s="150"/>
      <c r="TX19" s="150"/>
      <c r="TY19" s="150"/>
      <c r="TZ19" s="150"/>
      <c r="UA19" s="150"/>
      <c r="UB19" s="150"/>
      <c r="UC19" s="150"/>
      <c r="UD19" s="150"/>
      <c r="UE19" s="150"/>
      <c r="UF19" s="150"/>
      <c r="UG19" s="150"/>
      <c r="UH19" s="150"/>
      <c r="UI19" s="150"/>
      <c r="UJ19" s="150"/>
      <c r="UK19" s="150"/>
      <c r="UL19" s="150"/>
      <c r="UM19" s="150"/>
      <c r="UN19" s="150"/>
      <c r="UO19" s="150"/>
      <c r="UP19" s="150"/>
      <c r="UQ19" s="150"/>
      <c r="UR19" s="150"/>
      <c r="US19" s="150"/>
      <c r="UT19" s="150"/>
      <c r="UU19" s="150"/>
      <c r="UV19" s="150"/>
      <c r="UW19" s="150"/>
      <c r="UX19" s="150"/>
      <c r="UY19" s="150"/>
      <c r="UZ19" s="150"/>
      <c r="VA19" s="151"/>
      <c r="VB19" s="1"/>
      <c r="VC19" s="1"/>
      <c r="VD19" s="181"/>
      <c r="VE19" s="182"/>
      <c r="VF19" s="182"/>
      <c r="VG19" s="182"/>
      <c r="VH19" s="182"/>
      <c r="VI19" s="182"/>
      <c r="VJ19" s="183"/>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81"/>
      <c r="VE20" s="182"/>
      <c r="VF20" s="182"/>
      <c r="VG20" s="182"/>
      <c r="VH20" s="182"/>
      <c r="VI20" s="182"/>
      <c r="VJ20" s="183"/>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81"/>
      <c r="VE21" s="182"/>
      <c r="VF21" s="182"/>
      <c r="VG21" s="182"/>
      <c r="VH21" s="182"/>
      <c r="VI21" s="182"/>
      <c r="VJ21" s="183"/>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81"/>
      <c r="VE22" s="182"/>
      <c r="VF22" s="182"/>
      <c r="VG22" s="182"/>
      <c r="VH22" s="182"/>
      <c r="VI22" s="182"/>
      <c r="VJ22" s="183"/>
    </row>
    <row r="23" spans="1:582" ht="23.5" customHeight="1" x14ac:dyDescent="0.2">
      <c r="A23" s="1"/>
      <c r="B23" s="117" t="s">
        <v>29</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J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F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9"/>
      <c r="VB23" s="1"/>
      <c r="VC23" s="1"/>
      <c r="VD23" s="181"/>
      <c r="VE23" s="182"/>
      <c r="VF23" s="182"/>
      <c r="VG23" s="182"/>
      <c r="VH23" s="182"/>
      <c r="VI23" s="182"/>
      <c r="VJ23" s="183"/>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81"/>
      <c r="VE24" s="182"/>
      <c r="VF24" s="182"/>
      <c r="VG24" s="182"/>
      <c r="VH24" s="182"/>
      <c r="VI24" s="182"/>
      <c r="VJ24" s="183"/>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81"/>
      <c r="VE25" s="182"/>
      <c r="VF25" s="182"/>
      <c r="VG25" s="182"/>
      <c r="VH25" s="182"/>
      <c r="VI25" s="182"/>
      <c r="VJ25" s="183"/>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81"/>
      <c r="VE26" s="182"/>
      <c r="VF26" s="182"/>
      <c r="VG26" s="182"/>
      <c r="VH26" s="182"/>
      <c r="VI26" s="182"/>
      <c r="VJ26" s="183"/>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81"/>
      <c r="VE27" s="182"/>
      <c r="VF27" s="182"/>
      <c r="VG27" s="182"/>
      <c r="VH27" s="182"/>
      <c r="VI27" s="182"/>
      <c r="VJ27" s="183"/>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81"/>
      <c r="VE28" s="182"/>
      <c r="VF28" s="182"/>
      <c r="VG28" s="182"/>
      <c r="VH28" s="182"/>
      <c r="VI28" s="182"/>
      <c r="VJ28" s="183"/>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81"/>
      <c r="VE29" s="182"/>
      <c r="VF29" s="182"/>
      <c r="VG29" s="182"/>
      <c r="VH29" s="182"/>
      <c r="VI29" s="182"/>
      <c r="VJ29" s="183"/>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81"/>
      <c r="VE30" s="182"/>
      <c r="VF30" s="182"/>
      <c r="VG30" s="182"/>
      <c r="VH30" s="182"/>
      <c r="VI30" s="182"/>
      <c r="VJ30" s="183"/>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81"/>
      <c r="VE31" s="182"/>
      <c r="VF31" s="182"/>
      <c r="VG31" s="182"/>
      <c r="VH31" s="182"/>
      <c r="VI31" s="182"/>
      <c r="VJ31" s="183"/>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81"/>
      <c r="VE32" s="182"/>
      <c r="VF32" s="182"/>
      <c r="VG32" s="182"/>
      <c r="VH32" s="182"/>
      <c r="VI32" s="182"/>
      <c r="VJ32" s="183"/>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81"/>
      <c r="VE33" s="182"/>
      <c r="VF33" s="182"/>
      <c r="VG33" s="182"/>
      <c r="VH33" s="182"/>
      <c r="VI33" s="182"/>
      <c r="VJ33" s="183"/>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81"/>
      <c r="VE34" s="182"/>
      <c r="VF34" s="182"/>
      <c r="VG34" s="182"/>
      <c r="VH34" s="182"/>
      <c r="VI34" s="182"/>
      <c r="VJ34" s="183"/>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81"/>
      <c r="VE35" s="182"/>
      <c r="VF35" s="182"/>
      <c r="VG35" s="182"/>
      <c r="VH35" s="182"/>
      <c r="VI35" s="182"/>
      <c r="VJ35" s="183"/>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123.7</v>
      </c>
      <c r="S36" s="93"/>
      <c r="T36" s="93"/>
      <c r="U36" s="93"/>
      <c r="V36" s="93"/>
      <c r="W36" s="93"/>
      <c r="X36" s="93"/>
      <c r="Y36" s="93"/>
      <c r="Z36" s="93"/>
      <c r="AA36" s="93"/>
      <c r="AB36" s="93"/>
      <c r="AC36" s="93"/>
      <c r="AD36" s="93"/>
      <c r="AE36" s="93"/>
      <c r="AF36" s="93"/>
      <c r="AG36" s="93"/>
      <c r="AH36" s="93"/>
      <c r="AI36" s="93"/>
      <c r="AJ36" s="94"/>
      <c r="AK36" s="92">
        <f>データ!AZ11</f>
        <v>62.2</v>
      </c>
      <c r="AL36" s="93"/>
      <c r="AM36" s="93"/>
      <c r="AN36" s="93"/>
      <c r="AO36" s="93"/>
      <c r="AP36" s="93"/>
      <c r="AQ36" s="93"/>
      <c r="AR36" s="93"/>
      <c r="AS36" s="93"/>
      <c r="AT36" s="93"/>
      <c r="AU36" s="93"/>
      <c r="AV36" s="93"/>
      <c r="AW36" s="93"/>
      <c r="AX36" s="93"/>
      <c r="AY36" s="93"/>
      <c r="AZ36" s="93"/>
      <c r="BA36" s="93"/>
      <c r="BB36" s="93"/>
      <c r="BC36" s="94"/>
      <c r="BD36" s="92">
        <f>データ!BA11</f>
        <v>137.6</v>
      </c>
      <c r="BE36" s="93"/>
      <c r="BF36" s="93"/>
      <c r="BG36" s="93"/>
      <c r="BH36" s="93"/>
      <c r="BI36" s="93"/>
      <c r="BJ36" s="93"/>
      <c r="BK36" s="93"/>
      <c r="BL36" s="93"/>
      <c r="BM36" s="93"/>
      <c r="BN36" s="93"/>
      <c r="BO36" s="93"/>
      <c r="BP36" s="93"/>
      <c r="BQ36" s="93"/>
      <c r="BR36" s="93"/>
      <c r="BS36" s="93"/>
      <c r="BT36" s="93"/>
      <c r="BU36" s="93"/>
      <c r="BV36" s="94"/>
      <c r="BW36" s="92">
        <f>データ!BB11</f>
        <v>111.9</v>
      </c>
      <c r="BX36" s="93"/>
      <c r="BY36" s="93"/>
      <c r="BZ36" s="93"/>
      <c r="CA36" s="93"/>
      <c r="CB36" s="93"/>
      <c r="CC36" s="93"/>
      <c r="CD36" s="93"/>
      <c r="CE36" s="93"/>
      <c r="CF36" s="93"/>
      <c r="CG36" s="93"/>
      <c r="CH36" s="93"/>
      <c r="CI36" s="93"/>
      <c r="CJ36" s="93"/>
      <c r="CK36" s="93"/>
      <c r="CL36" s="93"/>
      <c r="CM36" s="93"/>
      <c r="CN36" s="93"/>
      <c r="CO36" s="94"/>
      <c r="CP36" s="92">
        <f>データ!BC11</f>
        <v>100.1</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288.8</v>
      </c>
      <c r="EC36" s="93"/>
      <c r="ED36" s="93"/>
      <c r="EE36" s="93"/>
      <c r="EF36" s="93"/>
      <c r="EG36" s="93"/>
      <c r="EH36" s="93"/>
      <c r="EI36" s="93"/>
      <c r="EJ36" s="93"/>
      <c r="EK36" s="93"/>
      <c r="EL36" s="93"/>
      <c r="EM36" s="93"/>
      <c r="EN36" s="93"/>
      <c r="EO36" s="93"/>
      <c r="EP36" s="93"/>
      <c r="EQ36" s="93"/>
      <c r="ER36" s="93"/>
      <c r="ES36" s="93"/>
      <c r="ET36" s="94"/>
      <c r="EU36" s="92">
        <f>データ!BK11</f>
        <v>150.6</v>
      </c>
      <c r="EV36" s="93"/>
      <c r="EW36" s="93"/>
      <c r="EX36" s="93"/>
      <c r="EY36" s="93"/>
      <c r="EZ36" s="93"/>
      <c r="FA36" s="93"/>
      <c r="FB36" s="93"/>
      <c r="FC36" s="93"/>
      <c r="FD36" s="93"/>
      <c r="FE36" s="93"/>
      <c r="FF36" s="93"/>
      <c r="FG36" s="93"/>
      <c r="FH36" s="93"/>
      <c r="FI36" s="93"/>
      <c r="FJ36" s="93"/>
      <c r="FK36" s="93"/>
      <c r="FL36" s="93"/>
      <c r="FM36" s="94"/>
      <c r="FN36" s="92">
        <f>データ!BL11</f>
        <v>312.2</v>
      </c>
      <c r="FO36" s="93"/>
      <c r="FP36" s="93"/>
      <c r="FQ36" s="93"/>
      <c r="FR36" s="93"/>
      <c r="FS36" s="93"/>
      <c r="FT36" s="93"/>
      <c r="FU36" s="93"/>
      <c r="FV36" s="93"/>
      <c r="FW36" s="93"/>
      <c r="FX36" s="93"/>
      <c r="FY36" s="93"/>
      <c r="FZ36" s="93"/>
      <c r="GA36" s="93"/>
      <c r="GB36" s="93"/>
      <c r="GC36" s="93"/>
      <c r="GD36" s="93"/>
      <c r="GE36" s="93"/>
      <c r="GF36" s="94"/>
      <c r="GG36" s="92">
        <f>データ!BM11</f>
        <v>192.5</v>
      </c>
      <c r="GH36" s="93"/>
      <c r="GI36" s="93"/>
      <c r="GJ36" s="93"/>
      <c r="GK36" s="93"/>
      <c r="GL36" s="93"/>
      <c r="GM36" s="93"/>
      <c r="GN36" s="93"/>
      <c r="GO36" s="93"/>
      <c r="GP36" s="93"/>
      <c r="GQ36" s="93"/>
      <c r="GR36" s="93"/>
      <c r="GS36" s="93"/>
      <c r="GT36" s="93"/>
      <c r="GU36" s="93"/>
      <c r="GV36" s="93"/>
      <c r="GW36" s="93"/>
      <c r="GX36" s="93"/>
      <c r="GY36" s="94"/>
      <c r="GZ36" s="92">
        <f>データ!BN11</f>
        <v>187.5</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18509</v>
      </c>
      <c r="MW36" s="93"/>
      <c r="MX36" s="93"/>
      <c r="MY36" s="93"/>
      <c r="MZ36" s="93"/>
      <c r="NA36" s="93"/>
      <c r="NB36" s="93"/>
      <c r="NC36" s="93"/>
      <c r="ND36" s="93"/>
      <c r="NE36" s="93"/>
      <c r="NF36" s="93"/>
      <c r="NG36" s="93"/>
      <c r="NH36" s="93"/>
      <c r="NI36" s="93"/>
      <c r="NJ36" s="93"/>
      <c r="NK36" s="93"/>
      <c r="NL36" s="93"/>
      <c r="NM36" s="93"/>
      <c r="NN36" s="94"/>
      <c r="NO36" s="92">
        <f>データ!CG11</f>
        <v>37283</v>
      </c>
      <c r="NP36" s="93"/>
      <c r="NQ36" s="93"/>
      <c r="NR36" s="93"/>
      <c r="NS36" s="93"/>
      <c r="NT36" s="93"/>
      <c r="NU36" s="93"/>
      <c r="NV36" s="93"/>
      <c r="NW36" s="93"/>
      <c r="NX36" s="93"/>
      <c r="NY36" s="93"/>
      <c r="NZ36" s="93"/>
      <c r="OA36" s="93"/>
      <c r="OB36" s="93"/>
      <c r="OC36" s="93"/>
      <c r="OD36" s="93"/>
      <c r="OE36" s="93"/>
      <c r="OF36" s="93"/>
      <c r="OG36" s="94"/>
      <c r="OH36" s="92">
        <f>データ!CH11</f>
        <v>16819.599999999999</v>
      </c>
      <c r="OI36" s="93"/>
      <c r="OJ36" s="93"/>
      <c r="OK36" s="93"/>
      <c r="OL36" s="93"/>
      <c r="OM36" s="93"/>
      <c r="ON36" s="93"/>
      <c r="OO36" s="93"/>
      <c r="OP36" s="93"/>
      <c r="OQ36" s="93"/>
      <c r="OR36" s="93"/>
      <c r="OS36" s="93"/>
      <c r="OT36" s="93"/>
      <c r="OU36" s="93"/>
      <c r="OV36" s="93"/>
      <c r="OW36" s="93"/>
      <c r="OX36" s="93"/>
      <c r="OY36" s="93"/>
      <c r="OZ36" s="94"/>
      <c r="PA36" s="92">
        <f>データ!CI11</f>
        <v>20676.7</v>
      </c>
      <c r="PB36" s="93"/>
      <c r="PC36" s="93"/>
      <c r="PD36" s="93"/>
      <c r="PE36" s="93"/>
      <c r="PF36" s="93"/>
      <c r="PG36" s="93"/>
      <c r="PH36" s="93"/>
      <c r="PI36" s="93"/>
      <c r="PJ36" s="93"/>
      <c r="PK36" s="93"/>
      <c r="PL36" s="93"/>
      <c r="PM36" s="93"/>
      <c r="PN36" s="93"/>
      <c r="PO36" s="93"/>
      <c r="PP36" s="93"/>
      <c r="PQ36" s="93"/>
      <c r="PR36" s="93"/>
      <c r="PS36" s="94"/>
      <c r="PT36" s="92">
        <f>データ!CJ11</f>
        <v>26466.400000000001</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14">
        <f>データ!CP11</f>
        <v>34790</v>
      </c>
      <c r="RH36" s="115"/>
      <c r="RI36" s="115"/>
      <c r="RJ36" s="115"/>
      <c r="RK36" s="115"/>
      <c r="RL36" s="115"/>
      <c r="RM36" s="115"/>
      <c r="RN36" s="115"/>
      <c r="RO36" s="115"/>
      <c r="RP36" s="115"/>
      <c r="RQ36" s="115"/>
      <c r="RR36" s="115"/>
      <c r="RS36" s="115"/>
      <c r="RT36" s="115"/>
      <c r="RU36" s="115"/>
      <c r="RV36" s="115"/>
      <c r="RW36" s="115"/>
      <c r="RX36" s="115"/>
      <c r="RY36" s="116"/>
      <c r="RZ36" s="114">
        <f>データ!CQ11</f>
        <v>8784</v>
      </c>
      <c r="SA36" s="115"/>
      <c r="SB36" s="115"/>
      <c r="SC36" s="115"/>
      <c r="SD36" s="115"/>
      <c r="SE36" s="115"/>
      <c r="SF36" s="115"/>
      <c r="SG36" s="115"/>
      <c r="SH36" s="115"/>
      <c r="SI36" s="115"/>
      <c r="SJ36" s="115"/>
      <c r="SK36" s="115"/>
      <c r="SL36" s="115"/>
      <c r="SM36" s="115"/>
      <c r="SN36" s="115"/>
      <c r="SO36" s="115"/>
      <c r="SP36" s="115"/>
      <c r="SQ36" s="115"/>
      <c r="SR36" s="116"/>
      <c r="SS36" s="114">
        <f>データ!CR11</f>
        <v>41042</v>
      </c>
      <c r="ST36" s="115"/>
      <c r="SU36" s="115"/>
      <c r="SV36" s="115"/>
      <c r="SW36" s="115"/>
      <c r="SX36" s="115"/>
      <c r="SY36" s="115"/>
      <c r="SZ36" s="115"/>
      <c r="TA36" s="115"/>
      <c r="TB36" s="115"/>
      <c r="TC36" s="115"/>
      <c r="TD36" s="115"/>
      <c r="TE36" s="115"/>
      <c r="TF36" s="115"/>
      <c r="TG36" s="115"/>
      <c r="TH36" s="115"/>
      <c r="TI36" s="115"/>
      <c r="TJ36" s="115"/>
      <c r="TK36" s="116"/>
      <c r="TL36" s="114">
        <f>データ!CS11</f>
        <v>31509</v>
      </c>
      <c r="TM36" s="115"/>
      <c r="TN36" s="115"/>
      <c r="TO36" s="115"/>
      <c r="TP36" s="115"/>
      <c r="TQ36" s="115"/>
      <c r="TR36" s="115"/>
      <c r="TS36" s="115"/>
      <c r="TT36" s="115"/>
      <c r="TU36" s="115"/>
      <c r="TV36" s="115"/>
      <c r="TW36" s="115"/>
      <c r="TX36" s="115"/>
      <c r="TY36" s="115"/>
      <c r="TZ36" s="115"/>
      <c r="UA36" s="115"/>
      <c r="UB36" s="115"/>
      <c r="UC36" s="115"/>
      <c r="UD36" s="116"/>
      <c r="UE36" s="114">
        <f>データ!CT11</f>
        <v>24879</v>
      </c>
      <c r="UF36" s="115"/>
      <c r="UG36" s="115"/>
      <c r="UH36" s="115"/>
      <c r="UI36" s="115"/>
      <c r="UJ36" s="115"/>
      <c r="UK36" s="115"/>
      <c r="UL36" s="115"/>
      <c r="UM36" s="115"/>
      <c r="UN36" s="115"/>
      <c r="UO36" s="115"/>
      <c r="UP36" s="115"/>
      <c r="UQ36" s="115"/>
      <c r="UR36" s="115"/>
      <c r="US36" s="115"/>
      <c r="UT36" s="115"/>
      <c r="UU36" s="115"/>
      <c r="UV36" s="115"/>
      <c r="UW36" s="116"/>
      <c r="UX36" s="12"/>
      <c r="UY36" s="12"/>
      <c r="UZ36" s="12"/>
      <c r="VA36" s="13"/>
      <c r="VB36" s="1"/>
      <c r="VC36" s="1"/>
      <c r="VD36" s="181"/>
      <c r="VE36" s="182"/>
      <c r="VF36" s="182"/>
      <c r="VG36" s="182"/>
      <c r="VH36" s="182"/>
      <c r="VI36" s="182"/>
      <c r="VJ36" s="183"/>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14">
        <f>データ!CP12</f>
        <v>33434</v>
      </c>
      <c r="RH37" s="115"/>
      <c r="RI37" s="115"/>
      <c r="RJ37" s="115"/>
      <c r="RK37" s="115"/>
      <c r="RL37" s="115"/>
      <c r="RM37" s="115"/>
      <c r="RN37" s="115"/>
      <c r="RO37" s="115"/>
      <c r="RP37" s="115"/>
      <c r="RQ37" s="115"/>
      <c r="RR37" s="115"/>
      <c r="RS37" s="115"/>
      <c r="RT37" s="115"/>
      <c r="RU37" s="115"/>
      <c r="RV37" s="115"/>
      <c r="RW37" s="115"/>
      <c r="RX37" s="115"/>
      <c r="RY37" s="116"/>
      <c r="RZ37" s="114">
        <f>データ!CQ12</f>
        <v>36820</v>
      </c>
      <c r="SA37" s="115"/>
      <c r="SB37" s="115"/>
      <c r="SC37" s="115"/>
      <c r="SD37" s="115"/>
      <c r="SE37" s="115"/>
      <c r="SF37" s="115"/>
      <c r="SG37" s="115"/>
      <c r="SH37" s="115"/>
      <c r="SI37" s="115"/>
      <c r="SJ37" s="115"/>
      <c r="SK37" s="115"/>
      <c r="SL37" s="115"/>
      <c r="SM37" s="115"/>
      <c r="SN37" s="115"/>
      <c r="SO37" s="115"/>
      <c r="SP37" s="115"/>
      <c r="SQ37" s="115"/>
      <c r="SR37" s="116"/>
      <c r="SS37" s="114">
        <f>データ!CR12</f>
        <v>35532</v>
      </c>
      <c r="ST37" s="115"/>
      <c r="SU37" s="115"/>
      <c r="SV37" s="115"/>
      <c r="SW37" s="115"/>
      <c r="SX37" s="115"/>
      <c r="SY37" s="115"/>
      <c r="SZ37" s="115"/>
      <c r="TA37" s="115"/>
      <c r="TB37" s="115"/>
      <c r="TC37" s="115"/>
      <c r="TD37" s="115"/>
      <c r="TE37" s="115"/>
      <c r="TF37" s="115"/>
      <c r="TG37" s="115"/>
      <c r="TH37" s="115"/>
      <c r="TI37" s="115"/>
      <c r="TJ37" s="115"/>
      <c r="TK37" s="116"/>
      <c r="TL37" s="114">
        <f>データ!CS12</f>
        <v>36111</v>
      </c>
      <c r="TM37" s="115"/>
      <c r="TN37" s="115"/>
      <c r="TO37" s="115"/>
      <c r="TP37" s="115"/>
      <c r="TQ37" s="115"/>
      <c r="TR37" s="115"/>
      <c r="TS37" s="115"/>
      <c r="TT37" s="115"/>
      <c r="TU37" s="115"/>
      <c r="TV37" s="115"/>
      <c r="TW37" s="115"/>
      <c r="TX37" s="115"/>
      <c r="TY37" s="115"/>
      <c r="TZ37" s="115"/>
      <c r="UA37" s="115"/>
      <c r="UB37" s="115"/>
      <c r="UC37" s="115"/>
      <c r="UD37" s="116"/>
      <c r="UE37" s="114">
        <f>データ!CT12</f>
        <v>39983</v>
      </c>
      <c r="UF37" s="115"/>
      <c r="UG37" s="115"/>
      <c r="UH37" s="115"/>
      <c r="UI37" s="115"/>
      <c r="UJ37" s="115"/>
      <c r="UK37" s="115"/>
      <c r="UL37" s="115"/>
      <c r="UM37" s="115"/>
      <c r="UN37" s="115"/>
      <c r="UO37" s="115"/>
      <c r="UP37" s="115"/>
      <c r="UQ37" s="115"/>
      <c r="UR37" s="115"/>
      <c r="US37" s="115"/>
      <c r="UT37" s="115"/>
      <c r="UU37" s="115"/>
      <c r="UV37" s="115"/>
      <c r="UW37" s="116"/>
      <c r="UX37" s="12"/>
      <c r="UY37" s="12"/>
      <c r="UZ37" s="12"/>
      <c r="VA37" s="13"/>
      <c r="VB37" s="1"/>
      <c r="VC37" s="1"/>
      <c r="VD37" s="181"/>
      <c r="VE37" s="182"/>
      <c r="VF37" s="182"/>
      <c r="VG37" s="182"/>
      <c r="VH37" s="182"/>
      <c r="VI37" s="182"/>
      <c r="VJ37" s="183"/>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81"/>
      <c r="VE38" s="182"/>
      <c r="VF38" s="182"/>
      <c r="VG38" s="182"/>
      <c r="VH38" s="182"/>
      <c r="VI38" s="182"/>
      <c r="VJ38" s="183"/>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84"/>
      <c r="VE39" s="185"/>
      <c r="VF39" s="185"/>
      <c r="VG39" s="185"/>
      <c r="VH39" s="185"/>
      <c r="VI39" s="185"/>
      <c r="VJ39" s="186"/>
    </row>
    <row r="40" spans="1:582" ht="29.5" customHeight="1" x14ac:dyDescent="0.2">
      <c r="A40" s="1"/>
      <c r="B40" s="111" t="s">
        <v>32</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3"/>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1" t="s">
        <v>282</v>
      </c>
      <c r="VE41" s="182"/>
      <c r="VF41" s="182"/>
      <c r="VG41" s="182"/>
      <c r="VH41" s="182"/>
      <c r="VI41" s="182"/>
      <c r="VJ41" s="183"/>
    </row>
    <row r="42" spans="1:582" ht="29.5" customHeight="1" x14ac:dyDescent="0.2">
      <c r="A42" s="1"/>
      <c r="B42" s="106" t="s">
        <v>34</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8"/>
      <c r="DS42" s="109" t="s">
        <v>35</v>
      </c>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c r="IS42" s="107"/>
      <c r="IT42" s="107"/>
      <c r="IU42" s="107"/>
      <c r="IV42" s="107"/>
      <c r="IW42" s="107"/>
      <c r="IX42" s="107"/>
      <c r="IY42" s="107"/>
      <c r="IZ42" s="107"/>
      <c r="JA42" s="107"/>
      <c r="JB42" s="107"/>
      <c r="JC42" s="107"/>
      <c r="JD42" s="107"/>
      <c r="JE42" s="107"/>
      <c r="JF42" s="107"/>
      <c r="JG42" s="107"/>
      <c r="JH42" s="107"/>
      <c r="JI42" s="107"/>
      <c r="JJ42" s="107"/>
      <c r="JK42" s="107"/>
      <c r="JL42" s="107"/>
      <c r="JM42" s="107"/>
      <c r="JN42" s="107"/>
      <c r="JO42" s="107"/>
      <c r="JP42" s="107"/>
      <c r="JQ42" s="107"/>
      <c r="JR42" s="107"/>
      <c r="JS42" s="107"/>
      <c r="JT42" s="107"/>
      <c r="JU42" s="107"/>
      <c r="JV42" s="107"/>
      <c r="JW42" s="107"/>
      <c r="JX42" s="107"/>
      <c r="JY42" s="107"/>
      <c r="JZ42" s="107"/>
      <c r="KA42" s="107"/>
      <c r="KB42" s="107"/>
      <c r="KC42" s="107"/>
      <c r="KD42" s="107"/>
      <c r="KE42" s="107"/>
      <c r="KF42" s="107"/>
      <c r="KG42" s="107"/>
      <c r="KH42" s="107"/>
      <c r="KI42" s="107"/>
      <c r="KJ42" s="107"/>
      <c r="KK42" s="107"/>
      <c r="KL42" s="107"/>
      <c r="KM42" s="107"/>
      <c r="KN42" s="107"/>
      <c r="KO42" s="107"/>
      <c r="KP42" s="107"/>
      <c r="KQ42" s="107"/>
      <c r="KR42" s="107"/>
      <c r="KS42" s="107"/>
      <c r="KT42" s="107"/>
      <c r="KU42" s="107"/>
      <c r="KV42" s="107"/>
      <c r="KW42" s="107"/>
      <c r="KX42" s="107"/>
      <c r="KY42" s="107"/>
      <c r="KZ42" s="107"/>
      <c r="LA42" s="107"/>
      <c r="LB42" s="107"/>
      <c r="LC42" s="107"/>
      <c r="LD42" s="107"/>
      <c r="LE42" s="107"/>
      <c r="LF42" s="107"/>
      <c r="LG42" s="107"/>
      <c r="LH42" s="107"/>
      <c r="LI42" s="107"/>
      <c r="LJ42" s="107"/>
      <c r="LK42" s="107"/>
      <c r="LL42" s="107"/>
      <c r="LM42" s="107"/>
      <c r="LN42" s="107"/>
      <c r="LO42" s="107"/>
      <c r="LP42" s="107"/>
      <c r="LQ42" s="107"/>
      <c r="LR42" s="107"/>
      <c r="LS42" s="107"/>
      <c r="LT42" s="107"/>
      <c r="LU42" s="107"/>
      <c r="LV42" s="107"/>
      <c r="LW42" s="107"/>
      <c r="LX42" s="107"/>
      <c r="LY42" s="107"/>
      <c r="LZ42" s="107"/>
      <c r="MA42" s="107"/>
      <c r="MB42" s="107"/>
      <c r="MC42" s="107"/>
      <c r="MD42" s="107"/>
      <c r="ME42" s="107"/>
      <c r="MF42" s="107"/>
      <c r="MG42" s="107"/>
      <c r="MH42" s="107"/>
      <c r="MI42" s="107"/>
      <c r="MJ42" s="107"/>
      <c r="MK42" s="107"/>
      <c r="ML42" s="107"/>
      <c r="MM42" s="107"/>
      <c r="MN42" s="107"/>
      <c r="MO42" s="107"/>
      <c r="MP42" s="107"/>
      <c r="MQ42" s="107"/>
      <c r="MR42" s="107"/>
      <c r="MS42" s="107"/>
      <c r="MT42" s="107"/>
      <c r="MU42" s="107"/>
      <c r="MV42" s="107"/>
      <c r="MW42" s="107"/>
      <c r="MX42" s="107"/>
      <c r="MY42" s="107"/>
      <c r="MZ42" s="107"/>
      <c r="NA42" s="107"/>
      <c r="NB42" s="107"/>
      <c r="NC42" s="107"/>
      <c r="ND42" s="107"/>
      <c r="NE42" s="107"/>
      <c r="NF42" s="107"/>
      <c r="NG42" s="107"/>
      <c r="NH42" s="107"/>
      <c r="NI42" s="107"/>
      <c r="NJ42" s="107"/>
      <c r="NK42" s="107"/>
      <c r="NL42" s="107"/>
      <c r="NM42" s="107"/>
      <c r="NN42" s="107"/>
      <c r="NO42" s="107"/>
      <c r="NP42" s="107"/>
      <c r="NQ42" s="107"/>
      <c r="NR42" s="107"/>
      <c r="NS42" s="107"/>
      <c r="NT42" s="107"/>
      <c r="NU42" s="107"/>
      <c r="NV42" s="107"/>
      <c r="NW42" s="107"/>
      <c r="NX42" s="107"/>
      <c r="NY42" s="107"/>
      <c r="NZ42" s="107"/>
      <c r="OA42" s="107"/>
      <c r="OB42" s="107"/>
      <c r="OC42" s="107"/>
      <c r="OD42" s="107"/>
      <c r="OE42" s="107"/>
      <c r="OF42" s="107"/>
      <c r="OG42" s="107"/>
      <c r="OH42" s="107"/>
      <c r="OI42" s="107"/>
      <c r="OJ42" s="107"/>
      <c r="OK42" s="107"/>
      <c r="OL42" s="107"/>
      <c r="OM42" s="107"/>
      <c r="ON42" s="107"/>
      <c r="OO42" s="107"/>
      <c r="OP42" s="107"/>
      <c r="OQ42" s="107"/>
      <c r="OR42" s="107"/>
      <c r="OS42" s="107"/>
      <c r="OT42" s="107"/>
      <c r="OU42" s="107"/>
      <c r="OV42" s="107"/>
      <c r="OW42" s="107"/>
      <c r="OX42" s="107"/>
      <c r="OY42" s="107"/>
      <c r="OZ42" s="107"/>
      <c r="PA42" s="107"/>
      <c r="PB42" s="107"/>
      <c r="PC42" s="107"/>
      <c r="PD42" s="107"/>
      <c r="PE42" s="107"/>
      <c r="PF42" s="107"/>
      <c r="PG42" s="107"/>
      <c r="PH42" s="107"/>
      <c r="PI42" s="107"/>
      <c r="PJ42" s="107"/>
      <c r="PK42" s="107"/>
      <c r="PL42" s="107"/>
      <c r="PM42" s="107"/>
      <c r="PN42" s="107"/>
      <c r="PO42" s="107"/>
      <c r="PP42" s="107"/>
      <c r="PQ42" s="107"/>
      <c r="PR42" s="107"/>
      <c r="PS42" s="107"/>
      <c r="PT42" s="107"/>
      <c r="PU42" s="107"/>
      <c r="PV42" s="107"/>
      <c r="PW42" s="107"/>
      <c r="PX42" s="107"/>
      <c r="PY42" s="107"/>
      <c r="PZ42" s="107"/>
      <c r="QA42" s="107"/>
      <c r="QB42" s="107"/>
      <c r="QC42" s="107"/>
      <c r="QD42" s="107"/>
      <c r="QE42" s="107"/>
      <c r="QF42" s="107"/>
      <c r="QG42" s="107"/>
      <c r="QH42" s="107"/>
      <c r="QI42" s="107"/>
      <c r="QJ42" s="107"/>
      <c r="QK42" s="107"/>
      <c r="QL42" s="107"/>
      <c r="QM42" s="107"/>
      <c r="QN42" s="107"/>
      <c r="QO42" s="107"/>
      <c r="QP42" s="107"/>
      <c r="QQ42" s="107"/>
      <c r="QR42" s="107"/>
      <c r="QS42" s="107"/>
      <c r="QT42" s="107"/>
      <c r="QU42" s="107"/>
      <c r="QV42" s="107"/>
      <c r="QW42" s="107"/>
      <c r="QX42" s="107"/>
      <c r="QY42" s="107"/>
      <c r="QZ42" s="107"/>
      <c r="RA42" s="107"/>
      <c r="RB42" s="107"/>
      <c r="RC42" s="107"/>
      <c r="RD42" s="107"/>
      <c r="RE42" s="107"/>
      <c r="RF42" s="107"/>
      <c r="RG42" s="107"/>
      <c r="RH42" s="107"/>
      <c r="RI42" s="107"/>
      <c r="RJ42" s="107"/>
      <c r="RK42" s="107"/>
      <c r="RL42" s="107"/>
      <c r="RM42" s="107"/>
      <c r="RN42" s="107"/>
      <c r="RO42" s="107"/>
      <c r="RP42" s="107"/>
      <c r="RQ42" s="107"/>
      <c r="RR42" s="107"/>
      <c r="RS42" s="107"/>
      <c r="RT42" s="107"/>
      <c r="RU42" s="107"/>
      <c r="RV42" s="107"/>
      <c r="RW42" s="107"/>
      <c r="RX42" s="107"/>
      <c r="RY42" s="107"/>
      <c r="RZ42" s="107"/>
      <c r="SA42" s="107"/>
      <c r="SB42" s="107"/>
      <c r="SC42" s="107"/>
      <c r="SD42" s="107"/>
      <c r="SE42" s="107"/>
      <c r="SF42" s="107"/>
      <c r="SG42" s="107"/>
      <c r="SH42" s="107"/>
      <c r="SI42" s="107"/>
      <c r="SJ42" s="107"/>
      <c r="SK42" s="107"/>
      <c r="SL42" s="107"/>
      <c r="SM42" s="107"/>
      <c r="SN42" s="107"/>
      <c r="SO42" s="107"/>
      <c r="SP42" s="107"/>
      <c r="SQ42" s="107"/>
      <c r="SR42" s="107"/>
      <c r="SS42" s="107"/>
      <c r="ST42" s="107"/>
      <c r="SU42" s="107"/>
      <c r="SV42" s="107"/>
      <c r="SW42" s="107"/>
      <c r="SX42" s="107"/>
      <c r="SY42" s="107"/>
      <c r="SZ42" s="107"/>
      <c r="TA42" s="107"/>
      <c r="TB42" s="107"/>
      <c r="TC42" s="107"/>
      <c r="TD42" s="107"/>
      <c r="TE42" s="107"/>
      <c r="TF42" s="107"/>
      <c r="TG42" s="107"/>
      <c r="TH42" s="107"/>
      <c r="TI42" s="107"/>
      <c r="TJ42" s="107"/>
      <c r="TK42" s="107"/>
      <c r="TL42" s="107"/>
      <c r="TM42" s="107"/>
      <c r="TN42" s="107"/>
      <c r="TO42" s="107"/>
      <c r="TP42" s="107"/>
      <c r="TQ42" s="107"/>
      <c r="TR42" s="107"/>
      <c r="TS42" s="107"/>
      <c r="TT42" s="107"/>
      <c r="TU42" s="107"/>
      <c r="TV42" s="107"/>
      <c r="TW42" s="107"/>
      <c r="TX42" s="107"/>
      <c r="TY42" s="107"/>
      <c r="TZ42" s="107"/>
      <c r="UA42" s="107"/>
      <c r="UB42" s="107"/>
      <c r="UC42" s="107"/>
      <c r="UD42" s="107"/>
      <c r="UE42" s="107"/>
      <c r="UF42" s="107"/>
      <c r="UG42" s="107"/>
      <c r="UH42" s="107"/>
      <c r="UI42" s="107"/>
      <c r="UJ42" s="107"/>
      <c r="UK42" s="107"/>
      <c r="UL42" s="107"/>
      <c r="UM42" s="107"/>
      <c r="UN42" s="107"/>
      <c r="UO42" s="107"/>
      <c r="UP42" s="107"/>
      <c r="UQ42" s="107"/>
      <c r="UR42" s="107"/>
      <c r="US42" s="107"/>
      <c r="UT42" s="107"/>
      <c r="UU42" s="107"/>
      <c r="UV42" s="107"/>
      <c r="UW42" s="107"/>
      <c r="UX42" s="107"/>
      <c r="UY42" s="107"/>
      <c r="UZ42" s="107"/>
      <c r="VA42" s="110"/>
      <c r="VB42" s="1"/>
      <c r="VC42" s="1"/>
      <c r="VD42" s="181"/>
      <c r="VE42" s="182"/>
      <c r="VF42" s="182"/>
      <c r="VG42" s="182"/>
      <c r="VH42" s="182"/>
      <c r="VI42" s="182"/>
      <c r="VJ42" s="183"/>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1"/>
      <c r="VE43" s="182"/>
      <c r="VF43" s="182"/>
      <c r="VG43" s="182"/>
      <c r="VH43" s="182"/>
      <c r="VI43" s="182"/>
      <c r="VJ43" s="183"/>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1"/>
      <c r="VE44" s="182"/>
      <c r="VF44" s="182"/>
      <c r="VG44" s="182"/>
      <c r="VH44" s="182"/>
      <c r="VI44" s="182"/>
      <c r="VJ44" s="183"/>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1"/>
      <c r="VE45" s="182"/>
      <c r="VF45" s="182"/>
      <c r="VG45" s="182"/>
      <c r="VH45" s="182"/>
      <c r="VI45" s="182"/>
      <c r="VJ45" s="183"/>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1"/>
      <c r="VE46" s="182"/>
      <c r="VF46" s="182"/>
      <c r="VG46" s="182"/>
      <c r="VH46" s="182"/>
      <c r="VI46" s="182"/>
      <c r="VJ46" s="183"/>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1"/>
      <c r="VE47" s="182"/>
      <c r="VF47" s="182"/>
      <c r="VG47" s="182"/>
      <c r="VH47" s="182"/>
      <c r="VI47" s="182"/>
      <c r="VJ47" s="183"/>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1"/>
      <c r="VE48" s="182"/>
      <c r="VF48" s="182"/>
      <c r="VG48" s="182"/>
      <c r="VH48" s="182"/>
      <c r="VI48" s="182"/>
      <c r="VJ48" s="183"/>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1"/>
      <c r="VE49" s="182"/>
      <c r="VF49" s="182"/>
      <c r="VG49" s="182"/>
      <c r="VH49" s="182"/>
      <c r="VI49" s="182"/>
      <c r="VJ49" s="183"/>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1"/>
      <c r="VE50" s="182"/>
      <c r="VF50" s="182"/>
      <c r="VG50" s="182"/>
      <c r="VH50" s="182"/>
      <c r="VI50" s="182"/>
      <c r="VJ50" s="183"/>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1"/>
      <c r="VE51" s="182"/>
      <c r="VF51" s="182"/>
      <c r="VG51" s="182"/>
      <c r="VH51" s="182"/>
      <c r="VI51" s="182"/>
      <c r="VJ51" s="183"/>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1"/>
      <c r="VE52" s="182"/>
      <c r="VF52" s="182"/>
      <c r="VG52" s="182"/>
      <c r="VH52" s="182"/>
      <c r="VI52" s="182"/>
      <c r="VJ52" s="183"/>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1"/>
      <c r="VE53" s="182"/>
      <c r="VF53" s="182"/>
      <c r="VG53" s="182"/>
      <c r="VH53" s="182"/>
      <c r="VI53" s="182"/>
      <c r="VJ53" s="183"/>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1"/>
      <c r="VE54" s="182"/>
      <c r="VF54" s="182"/>
      <c r="VG54" s="182"/>
      <c r="VH54" s="182"/>
      <c r="VI54" s="182"/>
      <c r="VJ54" s="183"/>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81"/>
      <c r="VE55" s="182"/>
      <c r="VF55" s="182"/>
      <c r="VG55" s="182"/>
      <c r="VH55" s="182"/>
      <c r="VI55" s="182"/>
      <c r="VJ55" s="183"/>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62.9</v>
      </c>
      <c r="U56" s="93"/>
      <c r="V56" s="93"/>
      <c r="W56" s="93"/>
      <c r="X56" s="93"/>
      <c r="Y56" s="93"/>
      <c r="Z56" s="93"/>
      <c r="AA56" s="93"/>
      <c r="AB56" s="93"/>
      <c r="AC56" s="93"/>
      <c r="AD56" s="93"/>
      <c r="AE56" s="93"/>
      <c r="AF56" s="93"/>
      <c r="AG56" s="93"/>
      <c r="AH56" s="93"/>
      <c r="AI56" s="93"/>
      <c r="AJ56" s="93"/>
      <c r="AK56" s="93"/>
      <c r="AL56" s="94"/>
      <c r="AM56" s="92">
        <f>データ!DB11</f>
        <v>30.4</v>
      </c>
      <c r="AN56" s="93"/>
      <c r="AO56" s="93"/>
      <c r="AP56" s="93"/>
      <c r="AQ56" s="93"/>
      <c r="AR56" s="93"/>
      <c r="AS56" s="93"/>
      <c r="AT56" s="93"/>
      <c r="AU56" s="93"/>
      <c r="AV56" s="93"/>
      <c r="AW56" s="93"/>
      <c r="AX56" s="93"/>
      <c r="AY56" s="93"/>
      <c r="AZ56" s="93"/>
      <c r="BA56" s="93"/>
      <c r="BB56" s="93"/>
      <c r="BC56" s="93"/>
      <c r="BD56" s="93"/>
      <c r="BE56" s="94"/>
      <c r="BF56" s="92">
        <f>データ!DC11</f>
        <v>70.8</v>
      </c>
      <c r="BG56" s="93"/>
      <c r="BH56" s="93"/>
      <c r="BI56" s="93"/>
      <c r="BJ56" s="93"/>
      <c r="BK56" s="93"/>
      <c r="BL56" s="93"/>
      <c r="BM56" s="93"/>
      <c r="BN56" s="93"/>
      <c r="BO56" s="93"/>
      <c r="BP56" s="93"/>
      <c r="BQ56" s="93"/>
      <c r="BR56" s="93"/>
      <c r="BS56" s="93"/>
      <c r="BT56" s="93"/>
      <c r="BU56" s="93"/>
      <c r="BV56" s="93"/>
      <c r="BW56" s="93"/>
      <c r="BX56" s="94"/>
      <c r="BY56" s="92">
        <f>データ!DD11</f>
        <v>63.3</v>
      </c>
      <c r="BZ56" s="93"/>
      <c r="CA56" s="93"/>
      <c r="CB56" s="93"/>
      <c r="CC56" s="93"/>
      <c r="CD56" s="93"/>
      <c r="CE56" s="93"/>
      <c r="CF56" s="93"/>
      <c r="CG56" s="93"/>
      <c r="CH56" s="93"/>
      <c r="CI56" s="93"/>
      <c r="CJ56" s="93"/>
      <c r="CK56" s="93"/>
      <c r="CL56" s="93"/>
      <c r="CM56" s="93"/>
      <c r="CN56" s="93"/>
      <c r="CO56" s="93"/>
      <c r="CP56" s="93"/>
      <c r="CQ56" s="94"/>
      <c r="CR56" s="92">
        <f>データ!DE11</f>
        <v>39.200000000000003</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62.9</v>
      </c>
      <c r="EN56" s="88"/>
      <c r="EO56" s="88"/>
      <c r="EP56" s="88"/>
      <c r="EQ56" s="88"/>
      <c r="ER56" s="88"/>
      <c r="ES56" s="88"/>
      <c r="ET56" s="88"/>
      <c r="EU56" s="88"/>
      <c r="EV56" s="88"/>
      <c r="EW56" s="88"/>
      <c r="EX56" s="88"/>
      <c r="EY56" s="88"/>
      <c r="EZ56" s="88"/>
      <c r="FA56" s="88"/>
      <c r="FB56" s="88"/>
      <c r="FC56" s="88"/>
      <c r="FD56" s="88">
        <f>データ!FA11</f>
        <v>30.4</v>
      </c>
      <c r="FE56" s="88"/>
      <c r="FF56" s="88"/>
      <c r="FG56" s="88"/>
      <c r="FH56" s="88"/>
      <c r="FI56" s="88"/>
      <c r="FJ56" s="88"/>
      <c r="FK56" s="88"/>
      <c r="FL56" s="88"/>
      <c r="FM56" s="88"/>
      <c r="FN56" s="88"/>
      <c r="FO56" s="88"/>
      <c r="FP56" s="88"/>
      <c r="FQ56" s="88"/>
      <c r="FR56" s="88"/>
      <c r="FS56" s="88"/>
      <c r="FT56" s="88"/>
      <c r="FU56" s="88">
        <f>データ!FB11</f>
        <v>70.8</v>
      </c>
      <c r="FV56" s="88"/>
      <c r="FW56" s="88"/>
      <c r="FX56" s="88"/>
      <c r="FY56" s="88"/>
      <c r="FZ56" s="88"/>
      <c r="GA56" s="88"/>
      <c r="GB56" s="88"/>
      <c r="GC56" s="88"/>
      <c r="GD56" s="88"/>
      <c r="GE56" s="88"/>
      <c r="GF56" s="88"/>
      <c r="GG56" s="88"/>
      <c r="GH56" s="88"/>
      <c r="GI56" s="88"/>
      <c r="GJ56" s="88"/>
      <c r="GK56" s="88"/>
      <c r="GL56" s="88">
        <f>データ!FC11</f>
        <v>63.3</v>
      </c>
      <c r="GM56" s="88"/>
      <c r="GN56" s="88"/>
      <c r="GO56" s="88"/>
      <c r="GP56" s="88"/>
      <c r="GQ56" s="88"/>
      <c r="GR56" s="88"/>
      <c r="GS56" s="88"/>
      <c r="GT56" s="88"/>
      <c r="GU56" s="88"/>
      <c r="GV56" s="88"/>
      <c r="GW56" s="88"/>
      <c r="GX56" s="88"/>
      <c r="GY56" s="88"/>
      <c r="GZ56" s="88"/>
      <c r="HA56" s="88"/>
      <c r="HB56" s="88"/>
      <c r="HC56" s="88">
        <f>データ!FD11</f>
        <v>39.200000000000003</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36</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81"/>
      <c r="VE56" s="182"/>
      <c r="VF56" s="182"/>
      <c r="VG56" s="182"/>
      <c r="VH56" s="182"/>
      <c r="VI56" s="182"/>
      <c r="VJ56" s="183"/>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60.4</v>
      </c>
      <c r="EN57" s="88"/>
      <c r="EO57" s="88"/>
      <c r="EP57" s="88"/>
      <c r="EQ57" s="88"/>
      <c r="ER57" s="88"/>
      <c r="ES57" s="88"/>
      <c r="ET57" s="88"/>
      <c r="EU57" s="88"/>
      <c r="EV57" s="88"/>
      <c r="EW57" s="88"/>
      <c r="EX57" s="88"/>
      <c r="EY57" s="88"/>
      <c r="EZ57" s="88"/>
      <c r="FA57" s="88"/>
      <c r="FB57" s="88"/>
      <c r="FC57" s="88"/>
      <c r="FD57" s="88">
        <f>データ!FA12</f>
        <v>54.1</v>
      </c>
      <c r="FE57" s="88"/>
      <c r="FF57" s="88"/>
      <c r="FG57" s="88"/>
      <c r="FH57" s="88"/>
      <c r="FI57" s="88"/>
      <c r="FJ57" s="88"/>
      <c r="FK57" s="88"/>
      <c r="FL57" s="88"/>
      <c r="FM57" s="88"/>
      <c r="FN57" s="88"/>
      <c r="FO57" s="88"/>
      <c r="FP57" s="88"/>
      <c r="FQ57" s="88"/>
      <c r="FR57" s="88"/>
      <c r="FS57" s="88"/>
      <c r="FT57" s="88"/>
      <c r="FU57" s="88">
        <f>データ!FB12</f>
        <v>58.1</v>
      </c>
      <c r="FV57" s="88"/>
      <c r="FW57" s="88"/>
      <c r="FX57" s="88"/>
      <c r="FY57" s="88"/>
      <c r="FZ57" s="88"/>
      <c r="GA57" s="88"/>
      <c r="GB57" s="88"/>
      <c r="GC57" s="88"/>
      <c r="GD57" s="88"/>
      <c r="GE57" s="88"/>
      <c r="GF57" s="88"/>
      <c r="GG57" s="88"/>
      <c r="GH57" s="88"/>
      <c r="GI57" s="88"/>
      <c r="GJ57" s="88"/>
      <c r="GK57" s="88"/>
      <c r="GL57" s="88">
        <f>データ!FC12</f>
        <v>55.4</v>
      </c>
      <c r="GM57" s="88"/>
      <c r="GN57" s="88"/>
      <c r="GO57" s="88"/>
      <c r="GP57" s="88"/>
      <c r="GQ57" s="88"/>
      <c r="GR57" s="88"/>
      <c r="GS57" s="88"/>
      <c r="GT57" s="88"/>
      <c r="GU57" s="88"/>
      <c r="GV57" s="88"/>
      <c r="GW57" s="88"/>
      <c r="GX57" s="88"/>
      <c r="GY57" s="88"/>
      <c r="GZ57" s="88"/>
      <c r="HA57" s="88"/>
      <c r="HB57" s="88"/>
      <c r="HC57" s="88">
        <f>データ!FD12</f>
        <v>46.1</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81"/>
      <c r="VE57" s="182"/>
      <c r="VF57" s="182"/>
      <c r="VG57" s="182"/>
      <c r="VH57" s="182"/>
      <c r="VI57" s="182"/>
      <c r="VJ57" s="183"/>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1"/>
      <c r="VE58" s="182"/>
      <c r="VF58" s="182"/>
      <c r="VG58" s="182"/>
      <c r="VH58" s="182"/>
      <c r="VI58" s="182"/>
      <c r="VJ58" s="183"/>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1"/>
      <c r="VE59" s="182"/>
      <c r="VF59" s="182"/>
      <c r="VG59" s="182"/>
      <c r="VH59" s="182"/>
      <c r="VI59" s="182"/>
      <c r="VJ59" s="183"/>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1"/>
      <c r="VE60" s="182"/>
      <c r="VF60" s="182"/>
      <c r="VG60" s="182"/>
      <c r="VH60" s="182"/>
      <c r="VI60" s="182"/>
      <c r="VJ60" s="183"/>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1"/>
      <c r="VE61" s="182"/>
      <c r="VF61" s="182"/>
      <c r="VG61" s="182"/>
      <c r="VH61" s="182"/>
      <c r="VI61" s="182"/>
      <c r="VJ61" s="183"/>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1"/>
      <c r="VE62" s="182"/>
      <c r="VF62" s="182"/>
      <c r="VG62" s="182"/>
      <c r="VH62" s="182"/>
      <c r="VI62" s="182"/>
      <c r="VJ62" s="183"/>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1"/>
      <c r="VE63" s="182"/>
      <c r="VF63" s="182"/>
      <c r="VG63" s="182"/>
      <c r="VH63" s="182"/>
      <c r="VI63" s="182"/>
      <c r="VJ63" s="183"/>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1"/>
      <c r="VE64" s="182"/>
      <c r="VF64" s="182"/>
      <c r="VG64" s="182"/>
      <c r="VH64" s="182"/>
      <c r="VI64" s="182"/>
      <c r="VJ64" s="183"/>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1"/>
      <c r="VE65" s="182"/>
      <c r="VF65" s="182"/>
      <c r="VG65" s="182"/>
      <c r="VH65" s="182"/>
      <c r="VI65" s="182"/>
      <c r="VJ65" s="183"/>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1"/>
      <c r="VE66" s="182"/>
      <c r="VF66" s="182"/>
      <c r="VG66" s="182"/>
      <c r="VH66" s="182"/>
      <c r="VI66" s="182"/>
      <c r="VJ66" s="183"/>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1"/>
      <c r="VE67" s="182"/>
      <c r="VF67" s="182"/>
      <c r="VG67" s="182"/>
      <c r="VH67" s="182"/>
      <c r="VI67" s="182"/>
      <c r="VJ67" s="183"/>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1"/>
      <c r="VE68" s="182"/>
      <c r="VF68" s="182"/>
      <c r="VG68" s="182"/>
      <c r="VH68" s="182"/>
      <c r="VI68" s="182"/>
      <c r="VJ68" s="183"/>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1"/>
      <c r="VE69" s="182"/>
      <c r="VF69" s="182"/>
      <c r="VG69" s="182"/>
      <c r="VH69" s="182"/>
      <c r="VI69" s="182"/>
      <c r="VJ69" s="183"/>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81"/>
      <c r="VE70" s="182"/>
      <c r="VF70" s="182"/>
      <c r="VG70" s="182"/>
      <c r="VH70" s="182"/>
      <c r="VI70" s="182"/>
      <c r="VJ70" s="183"/>
    </row>
    <row r="71" spans="1:582" ht="14.25" customHeight="1" x14ac:dyDescent="0.2">
      <c r="A71" s="1"/>
      <c r="B71" s="28"/>
      <c r="C71" s="1"/>
      <c r="D71" s="1"/>
      <c r="E71" s="1"/>
      <c r="F71" s="1"/>
      <c r="G71" s="1"/>
      <c r="H71" s="89" t="s">
        <v>37</v>
      </c>
      <c r="I71" s="90"/>
      <c r="J71" s="90"/>
      <c r="K71" s="90"/>
      <c r="L71" s="90"/>
      <c r="M71" s="90"/>
      <c r="N71" s="90"/>
      <c r="O71" s="90"/>
      <c r="P71" s="90"/>
      <c r="Q71" s="90"/>
      <c r="R71" s="90"/>
      <c r="S71" s="91"/>
      <c r="T71" s="92">
        <f>データ!DK11</f>
        <v>37.799999999999997</v>
      </c>
      <c r="U71" s="93"/>
      <c r="V71" s="93"/>
      <c r="W71" s="93"/>
      <c r="X71" s="93"/>
      <c r="Y71" s="93"/>
      <c r="Z71" s="93"/>
      <c r="AA71" s="93"/>
      <c r="AB71" s="93"/>
      <c r="AC71" s="93"/>
      <c r="AD71" s="93"/>
      <c r="AE71" s="93"/>
      <c r="AF71" s="93"/>
      <c r="AG71" s="93"/>
      <c r="AH71" s="93"/>
      <c r="AI71" s="93"/>
      <c r="AJ71" s="93"/>
      <c r="AK71" s="93"/>
      <c r="AL71" s="94"/>
      <c r="AM71" s="92">
        <f>データ!DL11</f>
        <v>15.5</v>
      </c>
      <c r="AN71" s="93"/>
      <c r="AO71" s="93"/>
      <c r="AP71" s="93"/>
      <c r="AQ71" s="93"/>
      <c r="AR71" s="93"/>
      <c r="AS71" s="93"/>
      <c r="AT71" s="93"/>
      <c r="AU71" s="93"/>
      <c r="AV71" s="93"/>
      <c r="AW71" s="93"/>
      <c r="AX71" s="93"/>
      <c r="AY71" s="93"/>
      <c r="AZ71" s="93"/>
      <c r="BA71" s="93"/>
      <c r="BB71" s="93"/>
      <c r="BC71" s="93"/>
      <c r="BD71" s="93"/>
      <c r="BE71" s="94"/>
      <c r="BF71" s="92">
        <f>データ!DM11</f>
        <v>44.4</v>
      </c>
      <c r="BG71" s="93"/>
      <c r="BH71" s="93"/>
      <c r="BI71" s="93"/>
      <c r="BJ71" s="93"/>
      <c r="BK71" s="93"/>
      <c r="BL71" s="93"/>
      <c r="BM71" s="93"/>
      <c r="BN71" s="93"/>
      <c r="BO71" s="93"/>
      <c r="BP71" s="93"/>
      <c r="BQ71" s="93"/>
      <c r="BR71" s="93"/>
      <c r="BS71" s="93"/>
      <c r="BT71" s="93"/>
      <c r="BU71" s="93"/>
      <c r="BV71" s="93"/>
      <c r="BW71" s="93"/>
      <c r="BX71" s="94"/>
      <c r="BY71" s="92">
        <f>データ!DN11</f>
        <v>7</v>
      </c>
      <c r="BZ71" s="93"/>
      <c r="CA71" s="93"/>
      <c r="CB71" s="93"/>
      <c r="CC71" s="93"/>
      <c r="CD71" s="93"/>
      <c r="CE71" s="93"/>
      <c r="CF71" s="93"/>
      <c r="CG71" s="93"/>
      <c r="CH71" s="93"/>
      <c r="CI71" s="93"/>
      <c r="CJ71" s="93"/>
      <c r="CK71" s="93"/>
      <c r="CL71" s="93"/>
      <c r="CM71" s="93"/>
      <c r="CN71" s="93"/>
      <c r="CO71" s="93"/>
      <c r="CP71" s="93"/>
      <c r="CQ71" s="94"/>
      <c r="CR71" s="92">
        <f>データ!DO11</f>
        <v>54</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37.799999999999997</v>
      </c>
      <c r="EN71" s="88"/>
      <c r="EO71" s="88"/>
      <c r="EP71" s="88"/>
      <c r="EQ71" s="88"/>
      <c r="ER71" s="88"/>
      <c r="ES71" s="88"/>
      <c r="ET71" s="88"/>
      <c r="EU71" s="88"/>
      <c r="EV71" s="88"/>
      <c r="EW71" s="88"/>
      <c r="EX71" s="88"/>
      <c r="EY71" s="88"/>
      <c r="EZ71" s="88"/>
      <c r="FA71" s="88"/>
      <c r="FB71" s="88"/>
      <c r="FC71" s="88"/>
      <c r="FD71" s="88">
        <f>データ!FK11</f>
        <v>15.5</v>
      </c>
      <c r="FE71" s="88"/>
      <c r="FF71" s="88"/>
      <c r="FG71" s="88"/>
      <c r="FH71" s="88"/>
      <c r="FI71" s="88"/>
      <c r="FJ71" s="88"/>
      <c r="FK71" s="88"/>
      <c r="FL71" s="88"/>
      <c r="FM71" s="88"/>
      <c r="FN71" s="88"/>
      <c r="FO71" s="88"/>
      <c r="FP71" s="88"/>
      <c r="FQ71" s="88"/>
      <c r="FR71" s="88"/>
      <c r="FS71" s="88"/>
      <c r="FT71" s="88"/>
      <c r="FU71" s="88">
        <f>データ!FL11</f>
        <v>44.4</v>
      </c>
      <c r="FV71" s="88"/>
      <c r="FW71" s="88"/>
      <c r="FX71" s="88"/>
      <c r="FY71" s="88"/>
      <c r="FZ71" s="88"/>
      <c r="GA71" s="88"/>
      <c r="GB71" s="88"/>
      <c r="GC71" s="88"/>
      <c r="GD71" s="88"/>
      <c r="GE71" s="88"/>
      <c r="GF71" s="88"/>
      <c r="GG71" s="88"/>
      <c r="GH71" s="88"/>
      <c r="GI71" s="88"/>
      <c r="GJ71" s="88"/>
      <c r="GK71" s="88"/>
      <c r="GL71" s="88">
        <f>データ!FM11</f>
        <v>7</v>
      </c>
      <c r="GM71" s="88"/>
      <c r="GN71" s="88"/>
      <c r="GO71" s="88"/>
      <c r="GP71" s="88"/>
      <c r="GQ71" s="88"/>
      <c r="GR71" s="88"/>
      <c r="GS71" s="88"/>
      <c r="GT71" s="88"/>
      <c r="GU71" s="88"/>
      <c r="GV71" s="88"/>
      <c r="GW71" s="88"/>
      <c r="GX71" s="88"/>
      <c r="GY71" s="88"/>
      <c r="GZ71" s="88"/>
      <c r="HA71" s="88"/>
      <c r="HB71" s="88"/>
      <c r="HC71" s="88">
        <f>データ!FN11</f>
        <v>54</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38</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81"/>
      <c r="VE71" s="182"/>
      <c r="VF71" s="182"/>
      <c r="VG71" s="182"/>
      <c r="VH71" s="182"/>
      <c r="VI71" s="182"/>
      <c r="VJ71" s="183"/>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14.9</v>
      </c>
      <c r="EN72" s="88"/>
      <c r="EO72" s="88"/>
      <c r="EP72" s="88"/>
      <c r="EQ72" s="88"/>
      <c r="ER72" s="88"/>
      <c r="ES72" s="88"/>
      <c r="ET72" s="88"/>
      <c r="EU72" s="88"/>
      <c r="EV72" s="88"/>
      <c r="EW72" s="88"/>
      <c r="EX72" s="88"/>
      <c r="EY72" s="88"/>
      <c r="EZ72" s="88"/>
      <c r="FA72" s="88"/>
      <c r="FB72" s="88"/>
      <c r="FC72" s="88"/>
      <c r="FD72" s="88">
        <f>データ!FK12</f>
        <v>16.2</v>
      </c>
      <c r="FE72" s="88"/>
      <c r="FF72" s="88"/>
      <c r="FG72" s="88"/>
      <c r="FH72" s="88"/>
      <c r="FI72" s="88"/>
      <c r="FJ72" s="88"/>
      <c r="FK72" s="88"/>
      <c r="FL72" s="88"/>
      <c r="FM72" s="88"/>
      <c r="FN72" s="88"/>
      <c r="FO72" s="88"/>
      <c r="FP72" s="88"/>
      <c r="FQ72" s="88"/>
      <c r="FR72" s="88"/>
      <c r="FS72" s="88"/>
      <c r="FT72" s="88"/>
      <c r="FU72" s="88">
        <f>データ!FL12</f>
        <v>5.6</v>
      </c>
      <c r="FV72" s="88"/>
      <c r="FW72" s="88"/>
      <c r="FX72" s="88"/>
      <c r="FY72" s="88"/>
      <c r="FZ72" s="88"/>
      <c r="GA72" s="88"/>
      <c r="GB72" s="88"/>
      <c r="GC72" s="88"/>
      <c r="GD72" s="88"/>
      <c r="GE72" s="88"/>
      <c r="GF72" s="88"/>
      <c r="GG72" s="88"/>
      <c r="GH72" s="88"/>
      <c r="GI72" s="88"/>
      <c r="GJ72" s="88"/>
      <c r="GK72" s="88"/>
      <c r="GL72" s="88">
        <f>データ!FM12</f>
        <v>7</v>
      </c>
      <c r="GM72" s="88"/>
      <c r="GN72" s="88"/>
      <c r="GO72" s="88"/>
      <c r="GP72" s="88"/>
      <c r="GQ72" s="88"/>
      <c r="GR72" s="88"/>
      <c r="GS72" s="88"/>
      <c r="GT72" s="88"/>
      <c r="GU72" s="88"/>
      <c r="GV72" s="88"/>
      <c r="GW72" s="88"/>
      <c r="GX72" s="88"/>
      <c r="GY72" s="88"/>
      <c r="GZ72" s="88"/>
      <c r="HA72" s="88"/>
      <c r="HB72" s="88"/>
      <c r="HC72" s="88">
        <f>データ!FN12</f>
        <v>35.700000000000003</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81"/>
      <c r="VE72" s="182"/>
      <c r="VF72" s="182"/>
      <c r="VG72" s="182"/>
      <c r="VH72" s="182"/>
      <c r="VI72" s="182"/>
      <c r="VJ72" s="183"/>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1"/>
      <c r="VE73" s="182"/>
      <c r="VF73" s="182"/>
      <c r="VG73" s="182"/>
      <c r="VH73" s="182"/>
      <c r="VI73" s="182"/>
      <c r="VJ73" s="183"/>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1"/>
      <c r="VE74" s="182"/>
      <c r="VF74" s="182"/>
      <c r="VG74" s="182"/>
      <c r="VH74" s="182"/>
      <c r="VI74" s="182"/>
      <c r="VJ74" s="183"/>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1"/>
      <c r="VE75" s="182"/>
      <c r="VF75" s="182"/>
      <c r="VG75" s="182"/>
      <c r="VH75" s="182"/>
      <c r="VI75" s="182"/>
      <c r="VJ75" s="183"/>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1"/>
      <c r="VE76" s="182"/>
      <c r="VF76" s="182"/>
      <c r="VG76" s="182"/>
      <c r="VH76" s="182"/>
      <c r="VI76" s="182"/>
      <c r="VJ76" s="183"/>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1"/>
      <c r="VE77" s="182"/>
      <c r="VF77" s="182"/>
      <c r="VG77" s="182"/>
      <c r="VH77" s="182"/>
      <c r="VI77" s="182"/>
      <c r="VJ77" s="183"/>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1"/>
      <c r="VE78" s="182"/>
      <c r="VF78" s="182"/>
      <c r="VG78" s="182"/>
      <c r="VH78" s="182"/>
      <c r="VI78" s="182"/>
      <c r="VJ78" s="183"/>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1"/>
      <c r="VE79" s="182"/>
      <c r="VF79" s="182"/>
      <c r="VG79" s="182"/>
      <c r="VH79" s="182"/>
      <c r="VI79" s="182"/>
      <c r="VJ79" s="183"/>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1"/>
      <c r="VE80" s="182"/>
      <c r="VF80" s="182"/>
      <c r="VG80" s="182"/>
      <c r="VH80" s="182"/>
      <c r="VI80" s="182"/>
      <c r="VJ80" s="183"/>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1"/>
      <c r="VE81" s="182"/>
      <c r="VF81" s="182"/>
      <c r="VG81" s="182"/>
      <c r="VH81" s="182"/>
      <c r="VI81" s="182"/>
      <c r="VJ81" s="183"/>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1"/>
      <c r="VE82" s="182"/>
      <c r="VF82" s="182"/>
      <c r="VG82" s="182"/>
      <c r="VH82" s="182"/>
      <c r="VI82" s="182"/>
      <c r="VJ82" s="183"/>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1"/>
      <c r="VE83" s="182"/>
      <c r="VF83" s="182"/>
      <c r="VG83" s="182"/>
      <c r="VH83" s="182"/>
      <c r="VI83" s="182"/>
      <c r="VJ83" s="183"/>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1"/>
      <c r="VE84" s="182"/>
      <c r="VF84" s="182"/>
      <c r="VG84" s="182"/>
      <c r="VH84" s="182"/>
      <c r="VI84" s="182"/>
      <c r="VJ84" s="183"/>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81"/>
      <c r="VE85" s="182"/>
      <c r="VF85" s="182"/>
      <c r="VG85" s="182"/>
      <c r="VH85" s="182"/>
      <c r="VI85" s="182"/>
      <c r="VJ85" s="183"/>
    </row>
    <row r="86" spans="1:582" ht="14.25" customHeight="1" x14ac:dyDescent="0.2">
      <c r="A86" s="1"/>
      <c r="B86" s="28"/>
      <c r="C86" s="1"/>
      <c r="D86" s="1"/>
      <c r="E86" s="1"/>
      <c r="F86" s="1"/>
      <c r="G86" s="1"/>
      <c r="H86" s="89" t="s">
        <v>37</v>
      </c>
      <c r="I86" s="90"/>
      <c r="J86" s="90"/>
      <c r="K86" s="90"/>
      <c r="L86" s="90"/>
      <c r="M86" s="90"/>
      <c r="N86" s="90"/>
      <c r="O86" s="90"/>
      <c r="P86" s="90"/>
      <c r="Q86" s="90"/>
      <c r="R86" s="90"/>
      <c r="S86" s="91"/>
      <c r="T86" s="92">
        <f>データ!DU11</f>
        <v>788.7</v>
      </c>
      <c r="U86" s="93"/>
      <c r="V86" s="93"/>
      <c r="W86" s="93"/>
      <c r="X86" s="93"/>
      <c r="Y86" s="93"/>
      <c r="Z86" s="93"/>
      <c r="AA86" s="93"/>
      <c r="AB86" s="93"/>
      <c r="AC86" s="93"/>
      <c r="AD86" s="93"/>
      <c r="AE86" s="93"/>
      <c r="AF86" s="93"/>
      <c r="AG86" s="93"/>
      <c r="AH86" s="93"/>
      <c r="AI86" s="93"/>
      <c r="AJ86" s="93"/>
      <c r="AK86" s="93"/>
      <c r="AL86" s="94"/>
      <c r="AM86" s="92">
        <f>データ!DV11</f>
        <v>1525</v>
      </c>
      <c r="AN86" s="93"/>
      <c r="AO86" s="93"/>
      <c r="AP86" s="93"/>
      <c r="AQ86" s="93"/>
      <c r="AR86" s="93"/>
      <c r="AS86" s="93"/>
      <c r="AT86" s="93"/>
      <c r="AU86" s="93"/>
      <c r="AV86" s="93"/>
      <c r="AW86" s="93"/>
      <c r="AX86" s="93"/>
      <c r="AY86" s="93"/>
      <c r="AZ86" s="93"/>
      <c r="BA86" s="93"/>
      <c r="BB86" s="93"/>
      <c r="BC86" s="93"/>
      <c r="BD86" s="93"/>
      <c r="BE86" s="94"/>
      <c r="BF86" s="92">
        <f>データ!DW11</f>
        <v>615.29999999999995</v>
      </c>
      <c r="BG86" s="93"/>
      <c r="BH86" s="93"/>
      <c r="BI86" s="93"/>
      <c r="BJ86" s="93"/>
      <c r="BK86" s="93"/>
      <c r="BL86" s="93"/>
      <c r="BM86" s="93"/>
      <c r="BN86" s="93"/>
      <c r="BO86" s="93"/>
      <c r="BP86" s="93"/>
      <c r="BQ86" s="93"/>
      <c r="BR86" s="93"/>
      <c r="BS86" s="93"/>
      <c r="BT86" s="93"/>
      <c r="BU86" s="93"/>
      <c r="BV86" s="93"/>
      <c r="BW86" s="93"/>
      <c r="BX86" s="94"/>
      <c r="BY86" s="92">
        <f>データ!DX11</f>
        <v>529.5</v>
      </c>
      <c r="BZ86" s="93"/>
      <c r="CA86" s="93"/>
      <c r="CB86" s="93"/>
      <c r="CC86" s="93"/>
      <c r="CD86" s="93"/>
      <c r="CE86" s="93"/>
      <c r="CF86" s="93"/>
      <c r="CG86" s="93"/>
      <c r="CH86" s="93"/>
      <c r="CI86" s="93"/>
      <c r="CJ86" s="93"/>
      <c r="CK86" s="93"/>
      <c r="CL86" s="93"/>
      <c r="CM86" s="93"/>
      <c r="CN86" s="93"/>
      <c r="CO86" s="93"/>
      <c r="CP86" s="93"/>
      <c r="CQ86" s="94"/>
      <c r="CR86" s="92">
        <f>データ!DY11</f>
        <v>793.7</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788.7</v>
      </c>
      <c r="EN86" s="88"/>
      <c r="EO86" s="88"/>
      <c r="EP86" s="88"/>
      <c r="EQ86" s="88"/>
      <c r="ER86" s="88"/>
      <c r="ES86" s="88"/>
      <c r="ET86" s="88"/>
      <c r="EU86" s="88"/>
      <c r="EV86" s="88"/>
      <c r="EW86" s="88"/>
      <c r="EX86" s="88"/>
      <c r="EY86" s="88"/>
      <c r="EZ86" s="88"/>
      <c r="FA86" s="88"/>
      <c r="FB86" s="88"/>
      <c r="FC86" s="88"/>
      <c r="FD86" s="88">
        <f>データ!FU11</f>
        <v>1525</v>
      </c>
      <c r="FE86" s="88"/>
      <c r="FF86" s="88"/>
      <c r="FG86" s="88"/>
      <c r="FH86" s="88"/>
      <c r="FI86" s="88"/>
      <c r="FJ86" s="88"/>
      <c r="FK86" s="88"/>
      <c r="FL86" s="88"/>
      <c r="FM86" s="88"/>
      <c r="FN86" s="88"/>
      <c r="FO86" s="88"/>
      <c r="FP86" s="88"/>
      <c r="FQ86" s="88"/>
      <c r="FR86" s="88"/>
      <c r="FS86" s="88"/>
      <c r="FT86" s="88"/>
      <c r="FU86" s="88">
        <f>データ!FV11</f>
        <v>615.29999999999995</v>
      </c>
      <c r="FV86" s="88"/>
      <c r="FW86" s="88"/>
      <c r="FX86" s="88"/>
      <c r="FY86" s="88"/>
      <c r="FZ86" s="88"/>
      <c r="GA86" s="88"/>
      <c r="GB86" s="88"/>
      <c r="GC86" s="88"/>
      <c r="GD86" s="88"/>
      <c r="GE86" s="88"/>
      <c r="GF86" s="88"/>
      <c r="GG86" s="88"/>
      <c r="GH86" s="88"/>
      <c r="GI86" s="88"/>
      <c r="GJ86" s="88"/>
      <c r="GK86" s="88"/>
      <c r="GL86" s="88">
        <f>データ!FW11</f>
        <v>529.5</v>
      </c>
      <c r="GM86" s="88"/>
      <c r="GN86" s="88"/>
      <c r="GO86" s="88"/>
      <c r="GP86" s="88"/>
      <c r="GQ86" s="88"/>
      <c r="GR86" s="88"/>
      <c r="GS86" s="88"/>
      <c r="GT86" s="88"/>
      <c r="GU86" s="88"/>
      <c r="GV86" s="88"/>
      <c r="GW86" s="88"/>
      <c r="GX86" s="88"/>
      <c r="GY86" s="88"/>
      <c r="GZ86" s="88"/>
      <c r="HA86" s="88"/>
      <c r="HB86" s="88"/>
      <c r="HC86" s="88">
        <f>データ!FX11</f>
        <v>793.7</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40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81"/>
      <c r="VE86" s="182"/>
      <c r="VF86" s="182"/>
      <c r="VG86" s="182"/>
      <c r="VH86" s="182"/>
      <c r="VI86" s="182"/>
      <c r="VJ86" s="183"/>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314.5</v>
      </c>
      <c r="EN87" s="88"/>
      <c r="EO87" s="88"/>
      <c r="EP87" s="88"/>
      <c r="EQ87" s="88"/>
      <c r="ER87" s="88"/>
      <c r="ES87" s="88"/>
      <c r="ET87" s="88"/>
      <c r="EU87" s="88"/>
      <c r="EV87" s="88"/>
      <c r="EW87" s="88"/>
      <c r="EX87" s="88"/>
      <c r="EY87" s="88"/>
      <c r="EZ87" s="88"/>
      <c r="FA87" s="88"/>
      <c r="FB87" s="88"/>
      <c r="FC87" s="88"/>
      <c r="FD87" s="88">
        <f>データ!FU12</f>
        <v>339.9</v>
      </c>
      <c r="FE87" s="88"/>
      <c r="FF87" s="88"/>
      <c r="FG87" s="88"/>
      <c r="FH87" s="88"/>
      <c r="FI87" s="88"/>
      <c r="FJ87" s="88"/>
      <c r="FK87" s="88"/>
      <c r="FL87" s="88"/>
      <c r="FM87" s="88"/>
      <c r="FN87" s="88"/>
      <c r="FO87" s="88"/>
      <c r="FP87" s="88"/>
      <c r="FQ87" s="88"/>
      <c r="FR87" s="88"/>
      <c r="FS87" s="88"/>
      <c r="FT87" s="88"/>
      <c r="FU87" s="88">
        <f>データ!FV12</f>
        <v>303.60000000000002</v>
      </c>
      <c r="FV87" s="88"/>
      <c r="FW87" s="88"/>
      <c r="FX87" s="88"/>
      <c r="FY87" s="88"/>
      <c r="FZ87" s="88"/>
      <c r="GA87" s="88"/>
      <c r="GB87" s="88"/>
      <c r="GC87" s="88"/>
      <c r="GD87" s="88"/>
      <c r="GE87" s="88"/>
      <c r="GF87" s="88"/>
      <c r="GG87" s="88"/>
      <c r="GH87" s="88"/>
      <c r="GI87" s="88"/>
      <c r="GJ87" s="88"/>
      <c r="GK87" s="88"/>
      <c r="GL87" s="88">
        <f>データ!FW12</f>
        <v>276.89999999999998</v>
      </c>
      <c r="GM87" s="88"/>
      <c r="GN87" s="88"/>
      <c r="GO87" s="88"/>
      <c r="GP87" s="88"/>
      <c r="GQ87" s="88"/>
      <c r="GR87" s="88"/>
      <c r="GS87" s="88"/>
      <c r="GT87" s="88"/>
      <c r="GU87" s="88"/>
      <c r="GV87" s="88"/>
      <c r="GW87" s="88"/>
      <c r="GX87" s="88"/>
      <c r="GY87" s="88"/>
      <c r="GZ87" s="88"/>
      <c r="HA87" s="88"/>
      <c r="HB87" s="88"/>
      <c r="HC87" s="88">
        <f>データ!FX12</f>
        <v>385.1</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81"/>
      <c r="VE87" s="182"/>
      <c r="VF87" s="182"/>
      <c r="VG87" s="182"/>
      <c r="VH87" s="182"/>
      <c r="VI87" s="182"/>
      <c r="VJ87" s="183"/>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1"/>
      <c r="VE88" s="182"/>
      <c r="VF88" s="182"/>
      <c r="VG88" s="182"/>
      <c r="VH88" s="182"/>
      <c r="VI88" s="182"/>
      <c r="VJ88" s="183"/>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1"/>
      <c r="VE89" s="182"/>
      <c r="VF89" s="182"/>
      <c r="VG89" s="182"/>
      <c r="VH89" s="182"/>
      <c r="VI89" s="182"/>
      <c r="VJ89" s="183"/>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1"/>
      <c r="VE90" s="182"/>
      <c r="VF90" s="182"/>
      <c r="VG90" s="182"/>
      <c r="VH90" s="182"/>
      <c r="VI90" s="182"/>
      <c r="VJ90" s="183"/>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1"/>
      <c r="VE91" s="182"/>
      <c r="VF91" s="182"/>
      <c r="VG91" s="182"/>
      <c r="VH91" s="182"/>
      <c r="VI91" s="182"/>
      <c r="VJ91" s="183"/>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1"/>
      <c r="VE92" s="182"/>
      <c r="VF92" s="182"/>
      <c r="VG92" s="182"/>
      <c r="VH92" s="182"/>
      <c r="VI92" s="182"/>
      <c r="VJ92" s="183"/>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1"/>
      <c r="VE93" s="182"/>
      <c r="VF93" s="182"/>
      <c r="VG93" s="182"/>
      <c r="VH93" s="182"/>
      <c r="VI93" s="182"/>
      <c r="VJ93" s="183"/>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1"/>
      <c r="VE94" s="182"/>
      <c r="VF94" s="182"/>
      <c r="VG94" s="182"/>
      <c r="VH94" s="182"/>
      <c r="VI94" s="182"/>
      <c r="VJ94" s="183"/>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1"/>
      <c r="VE95" s="182"/>
      <c r="VF95" s="182"/>
      <c r="VG95" s="182"/>
      <c r="VH95" s="182"/>
      <c r="VI95" s="182"/>
      <c r="VJ95" s="183"/>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1"/>
      <c r="VE96" s="182"/>
      <c r="VF96" s="182"/>
      <c r="VG96" s="182"/>
      <c r="VH96" s="182"/>
      <c r="VI96" s="182"/>
      <c r="VJ96" s="183"/>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4"/>
      <c r="VE97" s="185"/>
      <c r="VF97" s="185"/>
      <c r="VG97" s="185"/>
      <c r="VH97" s="185"/>
      <c r="VI97" s="185"/>
      <c r="VJ97" s="186"/>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41</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81" t="s">
        <v>283</v>
      </c>
      <c r="VE100" s="182"/>
      <c r="VF100" s="182"/>
      <c r="VG100" s="182"/>
      <c r="VH100" s="182"/>
      <c r="VI100" s="182"/>
      <c r="VJ100" s="183"/>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81"/>
      <c r="VE101" s="182"/>
      <c r="VF101" s="182"/>
      <c r="VG101" s="182"/>
      <c r="VH101" s="182"/>
      <c r="VI101" s="182"/>
      <c r="VJ101" s="183"/>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81"/>
      <c r="VE102" s="182"/>
      <c r="VF102" s="182"/>
      <c r="VG102" s="182"/>
      <c r="VH102" s="182"/>
      <c r="VI102" s="182"/>
      <c r="VJ102" s="183"/>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81"/>
      <c r="VE103" s="182"/>
      <c r="VF103" s="182"/>
      <c r="VG103" s="182"/>
      <c r="VH103" s="182"/>
      <c r="VI103" s="182"/>
      <c r="VJ103" s="183"/>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81"/>
      <c r="VE104" s="182"/>
      <c r="VF104" s="182"/>
      <c r="VG104" s="182"/>
      <c r="VH104" s="182"/>
      <c r="VI104" s="182"/>
      <c r="VJ104" s="183"/>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81"/>
      <c r="VE105" s="182"/>
      <c r="VF105" s="182"/>
      <c r="VG105" s="182"/>
      <c r="VH105" s="182"/>
      <c r="VI105" s="182"/>
      <c r="VJ105" s="183"/>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81"/>
      <c r="VE106" s="182"/>
      <c r="VF106" s="182"/>
      <c r="VG106" s="182"/>
      <c r="VH106" s="182"/>
      <c r="VI106" s="182"/>
      <c r="VJ106" s="183"/>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81"/>
      <c r="VE107" s="182"/>
      <c r="VF107" s="182"/>
      <c r="VG107" s="182"/>
      <c r="VH107" s="182"/>
      <c r="VI107" s="182"/>
      <c r="VJ107" s="183"/>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81"/>
      <c r="VE108" s="182"/>
      <c r="VF108" s="182"/>
      <c r="VG108" s="182"/>
      <c r="VH108" s="182"/>
      <c r="VI108" s="182"/>
      <c r="VJ108" s="183"/>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81"/>
      <c r="VE109" s="182"/>
      <c r="VF109" s="182"/>
      <c r="VG109" s="182"/>
      <c r="VH109" s="182"/>
      <c r="VI109" s="182"/>
      <c r="VJ109" s="183"/>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81"/>
      <c r="VE110" s="182"/>
      <c r="VF110" s="182"/>
      <c r="VG110" s="182"/>
      <c r="VH110" s="182"/>
      <c r="VI110" s="182"/>
      <c r="VJ110" s="183"/>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81"/>
      <c r="VE111" s="182"/>
      <c r="VF111" s="182"/>
      <c r="VG111" s="182"/>
      <c r="VH111" s="182"/>
      <c r="VI111" s="182"/>
      <c r="VJ111" s="183"/>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81"/>
      <c r="VE112" s="182"/>
      <c r="VF112" s="182"/>
      <c r="VG112" s="182"/>
      <c r="VH112" s="182"/>
      <c r="VI112" s="182"/>
      <c r="VJ112" s="183"/>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81"/>
      <c r="VE113" s="182"/>
      <c r="VF113" s="182"/>
      <c r="VG113" s="182"/>
      <c r="VH113" s="182"/>
      <c r="VI113" s="182"/>
      <c r="VJ113" s="183"/>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81"/>
      <c r="VE114" s="182"/>
      <c r="VF114" s="182"/>
      <c r="VG114" s="182"/>
      <c r="VH114" s="182"/>
      <c r="VI114" s="182"/>
      <c r="VJ114" s="183"/>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81"/>
      <c r="VE115" s="182"/>
      <c r="VF115" s="182"/>
      <c r="VG115" s="182"/>
      <c r="VH115" s="182"/>
      <c r="VI115" s="182"/>
      <c r="VJ115" s="183"/>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81"/>
      <c r="VE116" s="182"/>
      <c r="VF116" s="182"/>
      <c r="VG116" s="182"/>
      <c r="VH116" s="182"/>
      <c r="VI116" s="182"/>
      <c r="VJ116" s="183"/>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100</v>
      </c>
      <c r="EN117" s="88"/>
      <c r="EO117" s="88"/>
      <c r="EP117" s="88"/>
      <c r="EQ117" s="88"/>
      <c r="ER117" s="88"/>
      <c r="ES117" s="88"/>
      <c r="ET117" s="88"/>
      <c r="EU117" s="88"/>
      <c r="EV117" s="88"/>
      <c r="EW117" s="88"/>
      <c r="EX117" s="88"/>
      <c r="EY117" s="88"/>
      <c r="EZ117" s="88"/>
      <c r="FA117" s="88"/>
      <c r="FB117" s="88"/>
      <c r="FC117" s="88"/>
      <c r="FD117" s="88">
        <f>データ!GO11</f>
        <v>100</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37</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42</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81"/>
      <c r="VE117" s="182"/>
      <c r="VF117" s="182"/>
      <c r="VG117" s="182"/>
      <c r="VH117" s="182"/>
      <c r="VI117" s="182"/>
      <c r="VJ117" s="183"/>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96</v>
      </c>
      <c r="EN118" s="88"/>
      <c r="EO118" s="88"/>
      <c r="EP118" s="88"/>
      <c r="EQ118" s="88"/>
      <c r="ER118" s="88"/>
      <c r="ES118" s="88"/>
      <c r="ET118" s="88"/>
      <c r="EU118" s="88"/>
      <c r="EV118" s="88"/>
      <c r="EW118" s="88"/>
      <c r="EX118" s="88"/>
      <c r="EY118" s="88"/>
      <c r="EZ118" s="88"/>
      <c r="FA118" s="88"/>
      <c r="FB118" s="88"/>
      <c r="FC118" s="88"/>
      <c r="FD118" s="88">
        <f>データ!GO12</f>
        <v>97.1</v>
      </c>
      <c r="FE118" s="88"/>
      <c r="FF118" s="88"/>
      <c r="FG118" s="88"/>
      <c r="FH118" s="88"/>
      <c r="FI118" s="88"/>
      <c r="FJ118" s="88"/>
      <c r="FK118" s="88"/>
      <c r="FL118" s="88"/>
      <c r="FM118" s="88"/>
      <c r="FN118" s="88"/>
      <c r="FO118" s="88"/>
      <c r="FP118" s="88"/>
      <c r="FQ118" s="88"/>
      <c r="FR118" s="88"/>
      <c r="FS118" s="88"/>
      <c r="FT118" s="88"/>
      <c r="FU118" s="88">
        <f>データ!GP12</f>
        <v>98.9</v>
      </c>
      <c r="FV118" s="88"/>
      <c r="FW118" s="88"/>
      <c r="FX118" s="88"/>
      <c r="FY118" s="88"/>
      <c r="FZ118" s="88"/>
      <c r="GA118" s="88"/>
      <c r="GB118" s="88"/>
      <c r="GC118" s="88"/>
      <c r="GD118" s="88"/>
      <c r="GE118" s="88"/>
      <c r="GF118" s="88"/>
      <c r="GG118" s="88"/>
      <c r="GH118" s="88"/>
      <c r="GI118" s="88"/>
      <c r="GJ118" s="88"/>
      <c r="GK118" s="88"/>
      <c r="GL118" s="88">
        <f>データ!GQ12</f>
        <v>99.1</v>
      </c>
      <c r="GM118" s="88"/>
      <c r="GN118" s="88"/>
      <c r="GO118" s="88"/>
      <c r="GP118" s="88"/>
      <c r="GQ118" s="88"/>
      <c r="GR118" s="88"/>
      <c r="GS118" s="88"/>
      <c r="GT118" s="88"/>
      <c r="GU118" s="88"/>
      <c r="GV118" s="88"/>
      <c r="GW118" s="88"/>
      <c r="GX118" s="88"/>
      <c r="GY118" s="88"/>
      <c r="GZ118" s="88"/>
      <c r="HA118" s="88"/>
      <c r="HB118" s="88"/>
      <c r="HC118" s="88">
        <f>データ!GR12</f>
        <v>97.4</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81"/>
      <c r="VE118" s="182"/>
      <c r="VF118" s="182"/>
      <c r="VG118" s="182"/>
      <c r="VH118" s="182"/>
      <c r="VI118" s="182"/>
      <c r="VJ118" s="183"/>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81"/>
      <c r="VE119" s="182"/>
      <c r="VF119" s="182"/>
      <c r="VG119" s="182"/>
      <c r="VH119" s="182"/>
      <c r="VI119" s="182"/>
      <c r="VJ119" s="183"/>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81"/>
      <c r="VE120" s="182"/>
      <c r="VF120" s="182"/>
      <c r="VG120" s="182"/>
      <c r="VH120" s="182"/>
      <c r="VI120" s="182"/>
      <c r="VJ120" s="183"/>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7"/>
      <c r="VE121" s="188"/>
      <c r="VF121" s="188"/>
      <c r="VG121" s="188"/>
      <c r="VH121" s="188"/>
      <c r="VI121" s="188"/>
      <c r="VJ121" s="189"/>
    </row>
    <row r="122" spans="1:582" ht="21" customHeight="1" x14ac:dyDescent="0.2">
      <c r="A122" s="1"/>
      <c r="B122" s="95" t="s">
        <v>43</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（最大出力合計510kW）</v>
      </c>
      <c r="D126" s="2" t="str">
        <f>データ!EX9</f>
        <v>（最大出力合計510kW）</v>
      </c>
      <c r="E126" s="2" t="str">
        <f>データ!GW9</f>
        <v>（最大出力合計-kW）</v>
      </c>
      <c r="F126" s="2" t="str">
        <f>データ!IV9</f>
        <v>（最大出力合計-kW）</v>
      </c>
      <c r="G126" s="2" t="str">
        <f>データ!KU9</f>
        <v>（最大出力合計-kW）</v>
      </c>
    </row>
  </sheetData>
  <sheetProtection algorithmName="SHA-512" hashValue="ZzjRYKBsu5n3ip7ySCsczw0zqVB+zCTFCbQZCUi9jggAPQfZORvLaXF6zK/q2YYL7cm3iqTSB1WA0kh4SN46KQ==" saltValue="XWo0bK/89D3OTlMSnBI++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84</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85</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86</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85</v>
      </c>
      <c r="ML4" s="38"/>
      <c r="MM4" s="38"/>
      <c r="MN4" s="38"/>
      <c r="MO4" s="38"/>
      <c r="MP4" s="38"/>
      <c r="MQ4" s="38"/>
      <c r="MR4" s="38"/>
      <c r="MS4" s="38"/>
      <c r="MT4" s="41"/>
      <c r="MU4" s="37" t="s">
        <v>87</v>
      </c>
      <c r="MV4" s="38"/>
      <c r="MW4" s="38"/>
      <c r="MX4" s="41"/>
      <c r="MY4" s="37" t="s">
        <v>88</v>
      </c>
      <c r="MZ4" s="38"/>
      <c r="NA4" s="38"/>
      <c r="NB4" s="41"/>
      <c r="NC4" s="37" t="s">
        <v>48</v>
      </c>
      <c r="ND4" s="38"/>
      <c r="NE4" s="38"/>
      <c r="NF4" s="41"/>
      <c r="NG4" s="37" t="s">
        <v>89</v>
      </c>
      <c r="NH4" s="38"/>
      <c r="NI4" s="38"/>
      <c r="NJ4" s="41"/>
    </row>
    <row r="5" spans="1:374" x14ac:dyDescent="0.2">
      <c r="A5" s="33" t="s">
        <v>90</v>
      </c>
      <c r="B5" s="46"/>
      <c r="C5" s="46"/>
      <c r="D5" s="46"/>
      <c r="E5" s="46"/>
      <c r="F5" s="46"/>
      <c r="G5" s="46"/>
      <c r="H5" s="46" t="s">
        <v>91</v>
      </c>
      <c r="I5" s="47" t="s">
        <v>92</v>
      </c>
      <c r="J5" s="47" t="s">
        <v>93</v>
      </c>
      <c r="K5" s="47" t="s">
        <v>94</v>
      </c>
      <c r="L5" s="47" t="s">
        <v>95</v>
      </c>
      <c r="M5" s="47" t="s">
        <v>96</v>
      </c>
      <c r="N5" s="47" t="s">
        <v>97</v>
      </c>
      <c r="O5" s="47" t="s">
        <v>98</v>
      </c>
      <c r="P5" s="47" t="s">
        <v>99</v>
      </c>
      <c r="Q5" s="47" t="s">
        <v>100</v>
      </c>
      <c r="R5" s="47" t="s">
        <v>101</v>
      </c>
      <c r="S5" s="47" t="s">
        <v>102</v>
      </c>
      <c r="T5" s="47" t="s">
        <v>103</v>
      </c>
      <c r="U5" s="47" t="s">
        <v>104</v>
      </c>
      <c r="V5" s="47" t="s">
        <v>105</v>
      </c>
      <c r="W5" s="47" t="s">
        <v>106</v>
      </c>
      <c r="X5" s="47" t="s">
        <v>107</v>
      </c>
      <c r="Y5" s="47" t="s">
        <v>108</v>
      </c>
      <c r="Z5" s="47" t="s">
        <v>109</v>
      </c>
      <c r="AA5" s="47" t="s">
        <v>110</v>
      </c>
      <c r="AB5" s="47" t="s">
        <v>106</v>
      </c>
      <c r="AC5" s="47" t="s">
        <v>107</v>
      </c>
      <c r="AD5" s="47" t="s">
        <v>108</v>
      </c>
      <c r="AE5" s="47" t="s">
        <v>109</v>
      </c>
      <c r="AF5" s="47" t="s">
        <v>110</v>
      </c>
      <c r="AG5" s="47" t="s">
        <v>106</v>
      </c>
      <c r="AH5" s="47" t="s">
        <v>107</v>
      </c>
      <c r="AI5" s="47" t="s">
        <v>108</v>
      </c>
      <c r="AJ5" s="47" t="s">
        <v>109</v>
      </c>
      <c r="AK5" s="47" t="s">
        <v>110</v>
      </c>
      <c r="AL5" s="47" t="s">
        <v>106</v>
      </c>
      <c r="AM5" s="47" t="s">
        <v>107</v>
      </c>
      <c r="AN5" s="47" t="s">
        <v>108</v>
      </c>
      <c r="AO5" s="47" t="s">
        <v>109</v>
      </c>
      <c r="AP5" s="47" t="s">
        <v>110</v>
      </c>
      <c r="AQ5" s="47" t="s">
        <v>106</v>
      </c>
      <c r="AR5" s="47" t="s">
        <v>107</v>
      </c>
      <c r="AS5" s="47" t="s">
        <v>108</v>
      </c>
      <c r="AT5" s="47" t="s">
        <v>109</v>
      </c>
      <c r="AU5" s="47" t="s">
        <v>110</v>
      </c>
      <c r="AV5" s="47" t="s">
        <v>111</v>
      </c>
      <c r="AW5" s="47" t="s">
        <v>112</v>
      </c>
      <c r="AX5" s="47" t="s">
        <v>113</v>
      </c>
      <c r="AY5" s="47" t="s">
        <v>114</v>
      </c>
      <c r="AZ5" s="47" t="s">
        <v>115</v>
      </c>
      <c r="BA5" s="47" t="s">
        <v>116</v>
      </c>
      <c r="BB5" s="47" t="s">
        <v>117</v>
      </c>
      <c r="BC5" s="47" t="s">
        <v>118</v>
      </c>
      <c r="BD5" s="47" t="s">
        <v>119</v>
      </c>
      <c r="BE5" s="47" t="s">
        <v>120</v>
      </c>
      <c r="BF5" s="47" t="s">
        <v>121</v>
      </c>
      <c r="BG5" s="47" t="s">
        <v>122</v>
      </c>
      <c r="BH5" s="47" t="s">
        <v>123</v>
      </c>
      <c r="BI5" s="47" t="s">
        <v>124</v>
      </c>
      <c r="BJ5" s="47" t="s">
        <v>114</v>
      </c>
      <c r="BK5" s="47" t="s">
        <v>115</v>
      </c>
      <c r="BL5" s="47" t="s">
        <v>116</v>
      </c>
      <c r="BM5" s="47" t="s">
        <v>117</v>
      </c>
      <c r="BN5" s="47" t="s">
        <v>118</v>
      </c>
      <c r="BO5" s="47" t="s">
        <v>119</v>
      </c>
      <c r="BP5" s="47" t="s">
        <v>120</v>
      </c>
      <c r="BQ5" s="47" t="s">
        <v>121</v>
      </c>
      <c r="BR5" s="47" t="s">
        <v>122</v>
      </c>
      <c r="BS5" s="47" t="s">
        <v>123</v>
      </c>
      <c r="BT5" s="47" t="s">
        <v>124</v>
      </c>
      <c r="BU5" s="47" t="s">
        <v>114</v>
      </c>
      <c r="BV5" s="47" t="s">
        <v>115</v>
      </c>
      <c r="BW5" s="47" t="s">
        <v>116</v>
      </c>
      <c r="BX5" s="47" t="s">
        <v>117</v>
      </c>
      <c r="BY5" s="47" t="s">
        <v>118</v>
      </c>
      <c r="BZ5" s="47" t="s">
        <v>119</v>
      </c>
      <c r="CA5" s="47" t="s">
        <v>120</v>
      </c>
      <c r="CB5" s="47" t="s">
        <v>121</v>
      </c>
      <c r="CC5" s="47" t="s">
        <v>122</v>
      </c>
      <c r="CD5" s="47" t="s">
        <v>123</v>
      </c>
      <c r="CE5" s="47" t="s">
        <v>124</v>
      </c>
      <c r="CF5" s="47" t="s">
        <v>114</v>
      </c>
      <c r="CG5" s="47" t="s">
        <v>115</v>
      </c>
      <c r="CH5" s="47" t="s">
        <v>116</v>
      </c>
      <c r="CI5" s="47" t="s">
        <v>117</v>
      </c>
      <c r="CJ5" s="47" t="s">
        <v>118</v>
      </c>
      <c r="CK5" s="47" t="s">
        <v>119</v>
      </c>
      <c r="CL5" s="47" t="s">
        <v>120</v>
      </c>
      <c r="CM5" s="47" t="s">
        <v>121</v>
      </c>
      <c r="CN5" s="47" t="s">
        <v>122</v>
      </c>
      <c r="CO5" s="47" t="s">
        <v>123</v>
      </c>
      <c r="CP5" s="47" t="s">
        <v>114</v>
      </c>
      <c r="CQ5" s="47" t="s">
        <v>115</v>
      </c>
      <c r="CR5" s="47" t="s">
        <v>116</v>
      </c>
      <c r="CS5" s="47" t="s">
        <v>117</v>
      </c>
      <c r="CT5" s="47" t="s">
        <v>118</v>
      </c>
      <c r="CU5" s="47" t="s">
        <v>119</v>
      </c>
      <c r="CV5" s="47" t="s">
        <v>120</v>
      </c>
      <c r="CW5" s="47" t="s">
        <v>121</v>
      </c>
      <c r="CX5" s="47" t="s">
        <v>122</v>
      </c>
      <c r="CY5" s="47" t="s">
        <v>123</v>
      </c>
      <c r="CZ5" s="47" t="s">
        <v>125</v>
      </c>
      <c r="DA5" s="47" t="s">
        <v>114</v>
      </c>
      <c r="DB5" s="47" t="s">
        <v>115</v>
      </c>
      <c r="DC5" s="47" t="s">
        <v>116</v>
      </c>
      <c r="DD5" s="47" t="s">
        <v>117</v>
      </c>
      <c r="DE5" s="47" t="s">
        <v>118</v>
      </c>
      <c r="DF5" s="47" t="s">
        <v>119</v>
      </c>
      <c r="DG5" s="47" t="s">
        <v>120</v>
      </c>
      <c r="DH5" s="47" t="s">
        <v>121</v>
      </c>
      <c r="DI5" s="47" t="s">
        <v>122</v>
      </c>
      <c r="DJ5" s="47" t="s">
        <v>123</v>
      </c>
      <c r="DK5" s="47" t="s">
        <v>114</v>
      </c>
      <c r="DL5" s="47" t="s">
        <v>115</v>
      </c>
      <c r="DM5" s="47" t="s">
        <v>116</v>
      </c>
      <c r="DN5" s="47" t="s">
        <v>117</v>
      </c>
      <c r="DO5" s="47" t="s">
        <v>118</v>
      </c>
      <c r="DP5" s="47" t="s">
        <v>119</v>
      </c>
      <c r="DQ5" s="47" t="s">
        <v>120</v>
      </c>
      <c r="DR5" s="47" t="s">
        <v>121</v>
      </c>
      <c r="DS5" s="47" t="s">
        <v>122</v>
      </c>
      <c r="DT5" s="47" t="s">
        <v>123</v>
      </c>
      <c r="DU5" s="47" t="s">
        <v>114</v>
      </c>
      <c r="DV5" s="47" t="s">
        <v>115</v>
      </c>
      <c r="DW5" s="47" t="s">
        <v>116</v>
      </c>
      <c r="DX5" s="47" t="s">
        <v>117</v>
      </c>
      <c r="DY5" s="47" t="s">
        <v>118</v>
      </c>
      <c r="DZ5" s="47" t="s">
        <v>119</v>
      </c>
      <c r="EA5" s="47" t="s">
        <v>120</v>
      </c>
      <c r="EB5" s="47" t="s">
        <v>121</v>
      </c>
      <c r="EC5" s="47" t="s">
        <v>122</v>
      </c>
      <c r="ED5" s="47" t="s">
        <v>123</v>
      </c>
      <c r="EE5" s="47" t="s">
        <v>114</v>
      </c>
      <c r="EF5" s="47" t="s">
        <v>115</v>
      </c>
      <c r="EG5" s="47" t="s">
        <v>116</v>
      </c>
      <c r="EH5" s="47" t="s">
        <v>117</v>
      </c>
      <c r="EI5" s="47" t="s">
        <v>118</v>
      </c>
      <c r="EJ5" s="47" t="s">
        <v>119</v>
      </c>
      <c r="EK5" s="47" t="s">
        <v>120</v>
      </c>
      <c r="EL5" s="47" t="s">
        <v>121</v>
      </c>
      <c r="EM5" s="47" t="s">
        <v>122</v>
      </c>
      <c r="EN5" s="47" t="s">
        <v>123</v>
      </c>
      <c r="EO5" s="47" t="s">
        <v>114</v>
      </c>
      <c r="EP5" s="47" t="s">
        <v>115</v>
      </c>
      <c r="EQ5" s="47" t="s">
        <v>116</v>
      </c>
      <c r="ER5" s="47" t="s">
        <v>117</v>
      </c>
      <c r="ES5" s="47" t="s">
        <v>118</v>
      </c>
      <c r="ET5" s="47" t="s">
        <v>119</v>
      </c>
      <c r="EU5" s="47" t="s">
        <v>120</v>
      </c>
      <c r="EV5" s="47" t="s">
        <v>121</v>
      </c>
      <c r="EW5" s="47" t="s">
        <v>122</v>
      </c>
      <c r="EX5" s="47" t="s">
        <v>123</v>
      </c>
      <c r="EY5" s="47" t="s">
        <v>125</v>
      </c>
      <c r="EZ5" s="47" t="s">
        <v>114</v>
      </c>
      <c r="FA5" s="47" t="s">
        <v>115</v>
      </c>
      <c r="FB5" s="47" t="s">
        <v>116</v>
      </c>
      <c r="FC5" s="47" t="s">
        <v>117</v>
      </c>
      <c r="FD5" s="47" t="s">
        <v>118</v>
      </c>
      <c r="FE5" s="47" t="s">
        <v>119</v>
      </c>
      <c r="FF5" s="47" t="s">
        <v>120</v>
      </c>
      <c r="FG5" s="47" t="s">
        <v>121</v>
      </c>
      <c r="FH5" s="47" t="s">
        <v>122</v>
      </c>
      <c r="FI5" s="47" t="s">
        <v>123</v>
      </c>
      <c r="FJ5" s="47" t="s">
        <v>114</v>
      </c>
      <c r="FK5" s="47" t="s">
        <v>115</v>
      </c>
      <c r="FL5" s="47" t="s">
        <v>116</v>
      </c>
      <c r="FM5" s="47" t="s">
        <v>117</v>
      </c>
      <c r="FN5" s="47" t="s">
        <v>118</v>
      </c>
      <c r="FO5" s="47" t="s">
        <v>119</v>
      </c>
      <c r="FP5" s="47" t="s">
        <v>120</v>
      </c>
      <c r="FQ5" s="47" t="s">
        <v>121</v>
      </c>
      <c r="FR5" s="47" t="s">
        <v>122</v>
      </c>
      <c r="FS5" s="47" t="s">
        <v>123</v>
      </c>
      <c r="FT5" s="47" t="s">
        <v>114</v>
      </c>
      <c r="FU5" s="47" t="s">
        <v>115</v>
      </c>
      <c r="FV5" s="47" t="s">
        <v>116</v>
      </c>
      <c r="FW5" s="47" t="s">
        <v>117</v>
      </c>
      <c r="FX5" s="47" t="s">
        <v>118</v>
      </c>
      <c r="FY5" s="47" t="s">
        <v>119</v>
      </c>
      <c r="FZ5" s="47" t="s">
        <v>120</v>
      </c>
      <c r="GA5" s="47" t="s">
        <v>121</v>
      </c>
      <c r="GB5" s="47" t="s">
        <v>122</v>
      </c>
      <c r="GC5" s="47" t="s">
        <v>123</v>
      </c>
      <c r="GD5" s="47" t="s">
        <v>114</v>
      </c>
      <c r="GE5" s="47" t="s">
        <v>115</v>
      </c>
      <c r="GF5" s="47" t="s">
        <v>116</v>
      </c>
      <c r="GG5" s="47" t="s">
        <v>117</v>
      </c>
      <c r="GH5" s="47" t="s">
        <v>118</v>
      </c>
      <c r="GI5" s="47" t="s">
        <v>119</v>
      </c>
      <c r="GJ5" s="47" t="s">
        <v>120</v>
      </c>
      <c r="GK5" s="47" t="s">
        <v>121</v>
      </c>
      <c r="GL5" s="47" t="s">
        <v>122</v>
      </c>
      <c r="GM5" s="47" t="s">
        <v>123</v>
      </c>
      <c r="GN5" s="47" t="s">
        <v>114</v>
      </c>
      <c r="GO5" s="47" t="s">
        <v>115</v>
      </c>
      <c r="GP5" s="47" t="s">
        <v>116</v>
      </c>
      <c r="GQ5" s="47" t="s">
        <v>117</v>
      </c>
      <c r="GR5" s="47" t="s">
        <v>118</v>
      </c>
      <c r="GS5" s="47" t="s">
        <v>119</v>
      </c>
      <c r="GT5" s="47" t="s">
        <v>120</v>
      </c>
      <c r="GU5" s="47" t="s">
        <v>121</v>
      </c>
      <c r="GV5" s="47" t="s">
        <v>122</v>
      </c>
      <c r="GW5" s="47" t="s">
        <v>123</v>
      </c>
      <c r="GX5" s="47" t="s">
        <v>125</v>
      </c>
      <c r="GY5" s="47" t="s">
        <v>114</v>
      </c>
      <c r="GZ5" s="47" t="s">
        <v>115</v>
      </c>
      <c r="HA5" s="47" t="s">
        <v>116</v>
      </c>
      <c r="HB5" s="47" t="s">
        <v>117</v>
      </c>
      <c r="HC5" s="47" t="s">
        <v>118</v>
      </c>
      <c r="HD5" s="47" t="s">
        <v>119</v>
      </c>
      <c r="HE5" s="47" t="s">
        <v>120</v>
      </c>
      <c r="HF5" s="47" t="s">
        <v>121</v>
      </c>
      <c r="HG5" s="47" t="s">
        <v>122</v>
      </c>
      <c r="HH5" s="47" t="s">
        <v>123</v>
      </c>
      <c r="HI5" s="47" t="s">
        <v>114</v>
      </c>
      <c r="HJ5" s="47" t="s">
        <v>115</v>
      </c>
      <c r="HK5" s="47" t="s">
        <v>116</v>
      </c>
      <c r="HL5" s="47" t="s">
        <v>117</v>
      </c>
      <c r="HM5" s="47" t="s">
        <v>118</v>
      </c>
      <c r="HN5" s="47" t="s">
        <v>119</v>
      </c>
      <c r="HO5" s="47" t="s">
        <v>120</v>
      </c>
      <c r="HP5" s="47" t="s">
        <v>121</v>
      </c>
      <c r="HQ5" s="47" t="s">
        <v>122</v>
      </c>
      <c r="HR5" s="47" t="s">
        <v>123</v>
      </c>
      <c r="HS5" s="47" t="s">
        <v>114</v>
      </c>
      <c r="HT5" s="47" t="s">
        <v>115</v>
      </c>
      <c r="HU5" s="47" t="s">
        <v>116</v>
      </c>
      <c r="HV5" s="47" t="s">
        <v>117</v>
      </c>
      <c r="HW5" s="47" t="s">
        <v>118</v>
      </c>
      <c r="HX5" s="47" t="s">
        <v>119</v>
      </c>
      <c r="HY5" s="47" t="s">
        <v>120</v>
      </c>
      <c r="HZ5" s="47" t="s">
        <v>121</v>
      </c>
      <c r="IA5" s="47" t="s">
        <v>122</v>
      </c>
      <c r="IB5" s="47" t="s">
        <v>123</v>
      </c>
      <c r="IC5" s="47" t="s">
        <v>114</v>
      </c>
      <c r="ID5" s="47" t="s">
        <v>115</v>
      </c>
      <c r="IE5" s="47" t="s">
        <v>116</v>
      </c>
      <c r="IF5" s="47" t="s">
        <v>117</v>
      </c>
      <c r="IG5" s="47" t="s">
        <v>118</v>
      </c>
      <c r="IH5" s="47" t="s">
        <v>119</v>
      </c>
      <c r="II5" s="47" t="s">
        <v>120</v>
      </c>
      <c r="IJ5" s="47" t="s">
        <v>121</v>
      </c>
      <c r="IK5" s="47" t="s">
        <v>122</v>
      </c>
      <c r="IL5" s="47" t="s">
        <v>123</v>
      </c>
      <c r="IM5" s="47" t="s">
        <v>114</v>
      </c>
      <c r="IN5" s="47" t="s">
        <v>115</v>
      </c>
      <c r="IO5" s="47" t="s">
        <v>116</v>
      </c>
      <c r="IP5" s="47" t="s">
        <v>117</v>
      </c>
      <c r="IQ5" s="47" t="s">
        <v>118</v>
      </c>
      <c r="IR5" s="47" t="s">
        <v>119</v>
      </c>
      <c r="IS5" s="47" t="s">
        <v>120</v>
      </c>
      <c r="IT5" s="47" t="s">
        <v>121</v>
      </c>
      <c r="IU5" s="47" t="s">
        <v>122</v>
      </c>
      <c r="IV5" s="47" t="s">
        <v>123</v>
      </c>
      <c r="IW5" s="47" t="s">
        <v>125</v>
      </c>
      <c r="IX5" s="47" t="s">
        <v>114</v>
      </c>
      <c r="IY5" s="47" t="s">
        <v>115</v>
      </c>
      <c r="IZ5" s="47" t="s">
        <v>116</v>
      </c>
      <c r="JA5" s="47" t="s">
        <v>117</v>
      </c>
      <c r="JB5" s="47" t="s">
        <v>118</v>
      </c>
      <c r="JC5" s="47" t="s">
        <v>119</v>
      </c>
      <c r="JD5" s="47" t="s">
        <v>120</v>
      </c>
      <c r="JE5" s="47" t="s">
        <v>121</v>
      </c>
      <c r="JF5" s="47" t="s">
        <v>122</v>
      </c>
      <c r="JG5" s="47" t="s">
        <v>123</v>
      </c>
      <c r="JH5" s="47" t="s">
        <v>114</v>
      </c>
      <c r="JI5" s="47" t="s">
        <v>115</v>
      </c>
      <c r="JJ5" s="47" t="s">
        <v>116</v>
      </c>
      <c r="JK5" s="47" t="s">
        <v>117</v>
      </c>
      <c r="JL5" s="47" t="s">
        <v>118</v>
      </c>
      <c r="JM5" s="47" t="s">
        <v>119</v>
      </c>
      <c r="JN5" s="47" t="s">
        <v>120</v>
      </c>
      <c r="JO5" s="47" t="s">
        <v>121</v>
      </c>
      <c r="JP5" s="47" t="s">
        <v>122</v>
      </c>
      <c r="JQ5" s="47" t="s">
        <v>123</v>
      </c>
      <c r="JR5" s="47" t="s">
        <v>114</v>
      </c>
      <c r="JS5" s="47" t="s">
        <v>115</v>
      </c>
      <c r="JT5" s="47" t="s">
        <v>116</v>
      </c>
      <c r="JU5" s="47" t="s">
        <v>117</v>
      </c>
      <c r="JV5" s="47" t="s">
        <v>118</v>
      </c>
      <c r="JW5" s="47" t="s">
        <v>119</v>
      </c>
      <c r="JX5" s="47" t="s">
        <v>120</v>
      </c>
      <c r="JY5" s="47" t="s">
        <v>121</v>
      </c>
      <c r="JZ5" s="47" t="s">
        <v>122</v>
      </c>
      <c r="KA5" s="47" t="s">
        <v>123</v>
      </c>
      <c r="KB5" s="47" t="s">
        <v>114</v>
      </c>
      <c r="KC5" s="47" t="s">
        <v>115</v>
      </c>
      <c r="KD5" s="47" t="s">
        <v>116</v>
      </c>
      <c r="KE5" s="47" t="s">
        <v>117</v>
      </c>
      <c r="KF5" s="47" t="s">
        <v>118</v>
      </c>
      <c r="KG5" s="47" t="s">
        <v>119</v>
      </c>
      <c r="KH5" s="47" t="s">
        <v>120</v>
      </c>
      <c r="KI5" s="47" t="s">
        <v>121</v>
      </c>
      <c r="KJ5" s="47" t="s">
        <v>122</v>
      </c>
      <c r="KK5" s="47" t="s">
        <v>123</v>
      </c>
      <c r="KL5" s="47" t="s">
        <v>114</v>
      </c>
      <c r="KM5" s="47" t="s">
        <v>115</v>
      </c>
      <c r="KN5" s="47" t="s">
        <v>116</v>
      </c>
      <c r="KO5" s="47" t="s">
        <v>117</v>
      </c>
      <c r="KP5" s="47" t="s">
        <v>118</v>
      </c>
      <c r="KQ5" s="47" t="s">
        <v>119</v>
      </c>
      <c r="KR5" s="47" t="s">
        <v>120</v>
      </c>
      <c r="KS5" s="47" t="s">
        <v>121</v>
      </c>
      <c r="KT5" s="47" t="s">
        <v>122</v>
      </c>
      <c r="KU5" s="47" t="s">
        <v>123</v>
      </c>
      <c r="KV5" s="47" t="s">
        <v>125</v>
      </c>
      <c r="KW5" s="47" t="s">
        <v>114</v>
      </c>
      <c r="KX5" s="47" t="s">
        <v>115</v>
      </c>
      <c r="KY5" s="47" t="s">
        <v>116</v>
      </c>
      <c r="KZ5" s="47" t="s">
        <v>117</v>
      </c>
      <c r="LA5" s="47" t="s">
        <v>118</v>
      </c>
      <c r="LB5" s="47" t="s">
        <v>119</v>
      </c>
      <c r="LC5" s="47" t="s">
        <v>120</v>
      </c>
      <c r="LD5" s="47" t="s">
        <v>121</v>
      </c>
      <c r="LE5" s="47" t="s">
        <v>122</v>
      </c>
      <c r="LF5" s="47" t="s">
        <v>123</v>
      </c>
      <c r="LG5" s="47" t="s">
        <v>114</v>
      </c>
      <c r="LH5" s="47" t="s">
        <v>115</v>
      </c>
      <c r="LI5" s="47" t="s">
        <v>116</v>
      </c>
      <c r="LJ5" s="47" t="s">
        <v>117</v>
      </c>
      <c r="LK5" s="47" t="s">
        <v>118</v>
      </c>
      <c r="LL5" s="47" t="s">
        <v>119</v>
      </c>
      <c r="LM5" s="47" t="s">
        <v>120</v>
      </c>
      <c r="LN5" s="47" t="s">
        <v>121</v>
      </c>
      <c r="LO5" s="47" t="s">
        <v>122</v>
      </c>
      <c r="LP5" s="47" t="s">
        <v>123</v>
      </c>
      <c r="LQ5" s="47" t="s">
        <v>114</v>
      </c>
      <c r="LR5" s="47" t="s">
        <v>115</v>
      </c>
      <c r="LS5" s="47" t="s">
        <v>116</v>
      </c>
      <c r="LT5" s="47" t="s">
        <v>117</v>
      </c>
      <c r="LU5" s="47" t="s">
        <v>118</v>
      </c>
      <c r="LV5" s="47" t="s">
        <v>119</v>
      </c>
      <c r="LW5" s="47" t="s">
        <v>120</v>
      </c>
      <c r="LX5" s="47" t="s">
        <v>121</v>
      </c>
      <c r="LY5" s="47" t="s">
        <v>122</v>
      </c>
      <c r="LZ5" s="47" t="s">
        <v>123</v>
      </c>
      <c r="MA5" s="47" t="s">
        <v>114</v>
      </c>
      <c r="MB5" s="47" t="s">
        <v>115</v>
      </c>
      <c r="MC5" s="47" t="s">
        <v>116</v>
      </c>
      <c r="MD5" s="47" t="s">
        <v>117</v>
      </c>
      <c r="ME5" s="47" t="s">
        <v>118</v>
      </c>
      <c r="MF5" s="47" t="s">
        <v>119</v>
      </c>
      <c r="MG5" s="47" t="s">
        <v>120</v>
      </c>
      <c r="MH5" s="47" t="s">
        <v>121</v>
      </c>
      <c r="MI5" s="47" t="s">
        <v>122</v>
      </c>
      <c r="MJ5" s="47" t="s">
        <v>123</v>
      </c>
      <c r="MK5" s="47" t="s">
        <v>114</v>
      </c>
      <c r="ML5" s="47" t="s">
        <v>115</v>
      </c>
      <c r="MM5" s="47" t="s">
        <v>116</v>
      </c>
      <c r="MN5" s="47" t="s">
        <v>117</v>
      </c>
      <c r="MO5" s="47" t="s">
        <v>118</v>
      </c>
      <c r="MP5" s="47" t="s">
        <v>119</v>
      </c>
      <c r="MQ5" s="47" t="s">
        <v>120</v>
      </c>
      <c r="MR5" s="47" t="s">
        <v>121</v>
      </c>
      <c r="MS5" s="47" t="s">
        <v>122</v>
      </c>
      <c r="MT5" s="47" t="s">
        <v>123</v>
      </c>
      <c r="MU5" s="47" t="s">
        <v>126</v>
      </c>
      <c r="MV5" s="47" t="s">
        <v>127</v>
      </c>
      <c r="MW5" s="47" t="s">
        <v>128</v>
      </c>
      <c r="MX5" s="47" t="s">
        <v>129</v>
      </c>
      <c r="MY5" s="47" t="s">
        <v>126</v>
      </c>
      <c r="MZ5" s="47" t="s">
        <v>127</v>
      </c>
      <c r="NA5" s="47" t="s">
        <v>128</v>
      </c>
      <c r="NB5" s="47" t="s">
        <v>129</v>
      </c>
      <c r="NC5" s="47" t="s">
        <v>126</v>
      </c>
      <c r="ND5" s="47" t="s">
        <v>127</v>
      </c>
      <c r="NE5" s="47" t="s">
        <v>128</v>
      </c>
      <c r="NF5" s="47" t="s">
        <v>129</v>
      </c>
      <c r="NG5" s="47" t="s">
        <v>126</v>
      </c>
      <c r="NH5" s="47" t="s">
        <v>127</v>
      </c>
      <c r="NI5" s="47" t="s">
        <v>128</v>
      </c>
      <c r="NJ5" s="47" t="s">
        <v>129</v>
      </c>
    </row>
    <row r="6" spans="1:374" s="57" customFormat="1" ht="52" x14ac:dyDescent="0.2">
      <c r="A6" s="33" t="s">
        <v>130</v>
      </c>
      <c r="B6" s="48" t="str">
        <f>B7</f>
        <v>2023</v>
      </c>
      <c r="C6" s="48" t="str">
        <f t="shared" ref="C6:AX6" si="6">C7</f>
        <v>452025</v>
      </c>
      <c r="D6" s="48" t="str">
        <f t="shared" si="6"/>
        <v>47</v>
      </c>
      <c r="E6" s="48" t="str">
        <f t="shared" si="6"/>
        <v>04</v>
      </c>
      <c r="F6" s="48" t="str">
        <f t="shared" si="6"/>
        <v>0</v>
      </c>
      <c r="G6" s="48" t="str">
        <f t="shared" si="6"/>
        <v>000</v>
      </c>
      <c r="H6" s="48" t="str">
        <f t="shared" si="6"/>
        <v>宮崎県　都城市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v>
      </c>
      <c r="S6" s="52" t="str">
        <f t="shared" si="6"/>
        <v>令和１９年８月３１日　都城市営　駒発電所</v>
      </c>
      <c r="T6" s="48" t="str">
        <f t="shared" si="6"/>
        <v>無</v>
      </c>
      <c r="U6" s="52" t="str">
        <f t="shared" si="6"/>
        <v>九州電力　株式会社</v>
      </c>
      <c r="V6" s="49" t="str">
        <f t="shared" si="6"/>
        <v>-</v>
      </c>
      <c r="W6" s="50">
        <f>W7</f>
        <v>2322</v>
      </c>
      <c r="X6" s="50">
        <f t="shared" si="6"/>
        <v>1120</v>
      </c>
      <c r="Y6" s="50">
        <f t="shared" si="6"/>
        <v>2606</v>
      </c>
      <c r="Z6" s="50">
        <f t="shared" si="6"/>
        <v>2830</v>
      </c>
      <c r="AA6" s="50">
        <f t="shared" si="6"/>
        <v>1756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2322</v>
      </c>
      <c r="AR6" s="50">
        <f t="shared" si="6"/>
        <v>1120</v>
      </c>
      <c r="AS6" s="50">
        <f t="shared" si="6"/>
        <v>2606</v>
      </c>
      <c r="AT6" s="50">
        <f t="shared" si="6"/>
        <v>2830</v>
      </c>
      <c r="AU6" s="50">
        <f t="shared" si="6"/>
        <v>1756</v>
      </c>
      <c r="AV6" s="50" t="str">
        <f t="shared" si="6"/>
        <v>-</v>
      </c>
      <c r="AW6" s="50">
        <f t="shared" si="6"/>
        <v>36876</v>
      </c>
      <c r="AX6" s="50">
        <f t="shared" si="6"/>
        <v>36876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131</v>
      </c>
      <c r="C7" s="58" t="s">
        <v>132</v>
      </c>
      <c r="D7" s="58" t="s">
        <v>133</v>
      </c>
      <c r="E7" s="58" t="s">
        <v>134</v>
      </c>
      <c r="F7" s="58" t="s">
        <v>135</v>
      </c>
      <c r="G7" s="58" t="s">
        <v>136</v>
      </c>
      <c r="H7" s="58" t="s">
        <v>137</v>
      </c>
      <c r="I7" s="58" t="s">
        <v>138</v>
      </c>
      <c r="J7" s="58" t="s">
        <v>139</v>
      </c>
      <c r="K7" s="58" t="s">
        <v>140</v>
      </c>
      <c r="L7" s="59" t="s">
        <v>141</v>
      </c>
      <c r="M7" s="60">
        <v>1</v>
      </c>
      <c r="N7" s="60" t="s">
        <v>142</v>
      </c>
      <c r="O7" s="61" t="s">
        <v>142</v>
      </c>
      <c r="P7" s="61" t="s">
        <v>142</v>
      </c>
      <c r="Q7" s="61" t="s">
        <v>142</v>
      </c>
      <c r="R7" s="62" t="s">
        <v>142</v>
      </c>
      <c r="S7" s="62" t="s">
        <v>143</v>
      </c>
      <c r="T7" s="63" t="s">
        <v>144</v>
      </c>
      <c r="U7" s="62" t="s">
        <v>145</v>
      </c>
      <c r="V7" s="59" t="s">
        <v>142</v>
      </c>
      <c r="W7" s="61">
        <v>2322</v>
      </c>
      <c r="X7" s="61">
        <v>1120</v>
      </c>
      <c r="Y7" s="61">
        <v>2606</v>
      </c>
      <c r="Z7" s="61">
        <v>2830</v>
      </c>
      <c r="AA7" s="61">
        <v>1756</v>
      </c>
      <c r="AB7" s="61" t="s">
        <v>142</v>
      </c>
      <c r="AC7" s="61" t="s">
        <v>142</v>
      </c>
      <c r="AD7" s="61" t="s">
        <v>142</v>
      </c>
      <c r="AE7" s="61" t="s">
        <v>142</v>
      </c>
      <c r="AF7" s="61" t="s">
        <v>142</v>
      </c>
      <c r="AG7" s="61" t="s">
        <v>142</v>
      </c>
      <c r="AH7" s="61" t="s">
        <v>142</v>
      </c>
      <c r="AI7" s="61" t="s">
        <v>142</v>
      </c>
      <c r="AJ7" s="61" t="s">
        <v>142</v>
      </c>
      <c r="AK7" s="61" t="s">
        <v>142</v>
      </c>
      <c r="AL7" s="61" t="s">
        <v>142</v>
      </c>
      <c r="AM7" s="61" t="s">
        <v>142</v>
      </c>
      <c r="AN7" s="61" t="s">
        <v>142</v>
      </c>
      <c r="AO7" s="61" t="s">
        <v>142</v>
      </c>
      <c r="AP7" s="61" t="s">
        <v>142</v>
      </c>
      <c r="AQ7" s="61">
        <v>2322</v>
      </c>
      <c r="AR7" s="61">
        <v>1120</v>
      </c>
      <c r="AS7" s="61">
        <v>2606</v>
      </c>
      <c r="AT7" s="61">
        <v>2830</v>
      </c>
      <c r="AU7" s="61">
        <v>1756</v>
      </c>
      <c r="AV7" s="61" t="s">
        <v>142</v>
      </c>
      <c r="AW7" s="61">
        <v>36876</v>
      </c>
      <c r="AX7" s="61">
        <v>36876</v>
      </c>
      <c r="AY7" s="64">
        <v>123.7</v>
      </c>
      <c r="AZ7" s="64">
        <v>62.2</v>
      </c>
      <c r="BA7" s="64">
        <v>137.6</v>
      </c>
      <c r="BB7" s="64">
        <v>111.9</v>
      </c>
      <c r="BC7" s="64">
        <v>100.1</v>
      </c>
      <c r="BD7" s="64">
        <v>134.69999999999999</v>
      </c>
      <c r="BE7" s="64">
        <v>141.80000000000001</v>
      </c>
      <c r="BF7" s="64">
        <v>138.19999999999999</v>
      </c>
      <c r="BG7" s="64">
        <v>135</v>
      </c>
      <c r="BH7" s="64">
        <v>136.6</v>
      </c>
      <c r="BI7" s="64">
        <v>100</v>
      </c>
      <c r="BJ7" s="64">
        <v>288.8</v>
      </c>
      <c r="BK7" s="64">
        <v>150.6</v>
      </c>
      <c r="BL7" s="64">
        <v>312.2</v>
      </c>
      <c r="BM7" s="64">
        <v>192.5</v>
      </c>
      <c r="BN7" s="64">
        <v>187.5</v>
      </c>
      <c r="BO7" s="64">
        <v>253.6</v>
      </c>
      <c r="BP7" s="64">
        <v>238</v>
      </c>
      <c r="BQ7" s="64">
        <v>227.5</v>
      </c>
      <c r="BR7" s="64">
        <v>238.5</v>
      </c>
      <c r="BS7" s="64">
        <v>235</v>
      </c>
      <c r="BT7" s="64">
        <v>100</v>
      </c>
      <c r="BU7" s="64" t="s">
        <v>142</v>
      </c>
      <c r="BV7" s="64" t="s">
        <v>142</v>
      </c>
      <c r="BW7" s="64" t="s">
        <v>142</v>
      </c>
      <c r="BX7" s="64" t="s">
        <v>142</v>
      </c>
      <c r="BY7" s="64" t="s">
        <v>142</v>
      </c>
      <c r="BZ7" s="64" t="s">
        <v>142</v>
      </c>
      <c r="CA7" s="64" t="s">
        <v>142</v>
      </c>
      <c r="CB7" s="64" t="s">
        <v>142</v>
      </c>
      <c r="CC7" s="64" t="s">
        <v>142</v>
      </c>
      <c r="CD7" s="64" t="s">
        <v>142</v>
      </c>
      <c r="CE7" s="64" t="s">
        <v>142</v>
      </c>
      <c r="CF7" s="64">
        <v>18509</v>
      </c>
      <c r="CG7" s="64">
        <v>37283</v>
      </c>
      <c r="CH7" s="64">
        <v>16819.599999999999</v>
      </c>
      <c r="CI7" s="64">
        <v>20676.7</v>
      </c>
      <c r="CJ7" s="64">
        <v>26466.400000000001</v>
      </c>
      <c r="CK7" s="64">
        <v>19066.3</v>
      </c>
      <c r="CL7" s="64">
        <v>18998.7</v>
      </c>
      <c r="CM7" s="64">
        <v>17544.5</v>
      </c>
      <c r="CN7" s="64">
        <v>19886.599999999999</v>
      </c>
      <c r="CO7" s="64">
        <v>23723.7</v>
      </c>
      <c r="CP7" s="61">
        <v>34790</v>
      </c>
      <c r="CQ7" s="61">
        <v>8784</v>
      </c>
      <c r="CR7" s="61">
        <v>41042</v>
      </c>
      <c r="CS7" s="61">
        <v>31509</v>
      </c>
      <c r="CT7" s="61">
        <v>24879</v>
      </c>
      <c r="CU7" s="61">
        <v>33434</v>
      </c>
      <c r="CV7" s="61">
        <v>36820</v>
      </c>
      <c r="CW7" s="61">
        <v>35532</v>
      </c>
      <c r="CX7" s="61">
        <v>36111</v>
      </c>
      <c r="CY7" s="61">
        <v>39983</v>
      </c>
      <c r="CZ7" s="61">
        <v>510</v>
      </c>
      <c r="DA7" s="64">
        <v>62.9</v>
      </c>
      <c r="DB7" s="64">
        <v>30.4</v>
      </c>
      <c r="DC7" s="64">
        <v>70.8</v>
      </c>
      <c r="DD7" s="64">
        <v>63.3</v>
      </c>
      <c r="DE7" s="64">
        <v>39.200000000000003</v>
      </c>
      <c r="DF7" s="64">
        <v>28.7</v>
      </c>
      <c r="DG7" s="64">
        <v>29.1</v>
      </c>
      <c r="DH7" s="64">
        <v>29.4</v>
      </c>
      <c r="DI7" s="64">
        <v>28.9</v>
      </c>
      <c r="DJ7" s="64">
        <v>27.4</v>
      </c>
      <c r="DK7" s="64">
        <v>37.799999999999997</v>
      </c>
      <c r="DL7" s="64">
        <v>15.5</v>
      </c>
      <c r="DM7" s="64">
        <v>44.4</v>
      </c>
      <c r="DN7" s="64">
        <v>7</v>
      </c>
      <c r="DO7" s="64">
        <v>54</v>
      </c>
      <c r="DP7" s="64">
        <v>5.7</v>
      </c>
      <c r="DQ7" s="64">
        <v>6.8</v>
      </c>
      <c r="DR7" s="64">
        <v>5.2</v>
      </c>
      <c r="DS7" s="64">
        <v>4.2</v>
      </c>
      <c r="DT7" s="64">
        <v>12.1</v>
      </c>
      <c r="DU7" s="64">
        <v>788.7</v>
      </c>
      <c r="DV7" s="64">
        <v>1525</v>
      </c>
      <c r="DW7" s="64">
        <v>615.29999999999995</v>
      </c>
      <c r="DX7" s="64">
        <v>529.5</v>
      </c>
      <c r="DY7" s="64">
        <v>793.7</v>
      </c>
      <c r="DZ7" s="64">
        <v>184.7</v>
      </c>
      <c r="EA7" s="64">
        <v>175.7</v>
      </c>
      <c r="EB7" s="64">
        <v>208.4</v>
      </c>
      <c r="EC7" s="64">
        <v>198.6</v>
      </c>
      <c r="ED7" s="64">
        <v>198</v>
      </c>
      <c r="EE7" s="64" t="s">
        <v>142</v>
      </c>
      <c r="EF7" s="64" t="s">
        <v>142</v>
      </c>
      <c r="EG7" s="64" t="s">
        <v>142</v>
      </c>
      <c r="EH7" s="64" t="s">
        <v>142</v>
      </c>
      <c r="EI7" s="64" t="s">
        <v>142</v>
      </c>
      <c r="EJ7" s="64" t="s">
        <v>142</v>
      </c>
      <c r="EK7" s="64" t="s">
        <v>142</v>
      </c>
      <c r="EL7" s="64" t="s">
        <v>142</v>
      </c>
      <c r="EM7" s="64" t="s">
        <v>142</v>
      </c>
      <c r="EN7" s="64" t="s">
        <v>142</v>
      </c>
      <c r="EO7" s="64">
        <v>100</v>
      </c>
      <c r="EP7" s="64">
        <v>100</v>
      </c>
      <c r="EQ7" s="64">
        <v>100</v>
      </c>
      <c r="ER7" s="64">
        <v>100</v>
      </c>
      <c r="ES7" s="64">
        <v>100</v>
      </c>
      <c r="ET7" s="64">
        <v>86.6</v>
      </c>
      <c r="EU7" s="64">
        <v>87.5</v>
      </c>
      <c r="EV7" s="64">
        <v>90.7</v>
      </c>
      <c r="EW7" s="64">
        <v>85</v>
      </c>
      <c r="EX7" s="64">
        <v>77.2</v>
      </c>
      <c r="EY7" s="61">
        <v>510</v>
      </c>
      <c r="EZ7" s="64">
        <v>62.9</v>
      </c>
      <c r="FA7" s="64">
        <v>30.4</v>
      </c>
      <c r="FB7" s="64">
        <v>70.8</v>
      </c>
      <c r="FC7" s="64">
        <v>63.3</v>
      </c>
      <c r="FD7" s="64">
        <v>39.200000000000003</v>
      </c>
      <c r="FE7" s="64">
        <v>60.4</v>
      </c>
      <c r="FF7" s="64">
        <v>54.1</v>
      </c>
      <c r="FG7" s="64">
        <v>58.1</v>
      </c>
      <c r="FH7" s="64">
        <v>55.4</v>
      </c>
      <c r="FI7" s="64">
        <v>46.1</v>
      </c>
      <c r="FJ7" s="64">
        <v>37.799999999999997</v>
      </c>
      <c r="FK7" s="64">
        <v>15.5</v>
      </c>
      <c r="FL7" s="64">
        <v>44.4</v>
      </c>
      <c r="FM7" s="64">
        <v>7</v>
      </c>
      <c r="FN7" s="64">
        <v>54</v>
      </c>
      <c r="FO7" s="64">
        <v>14.9</v>
      </c>
      <c r="FP7" s="64">
        <v>16.2</v>
      </c>
      <c r="FQ7" s="64">
        <v>5.6</v>
      </c>
      <c r="FR7" s="64">
        <v>7</v>
      </c>
      <c r="FS7" s="64">
        <v>35.700000000000003</v>
      </c>
      <c r="FT7" s="64">
        <v>788.7</v>
      </c>
      <c r="FU7" s="64">
        <v>1525</v>
      </c>
      <c r="FV7" s="64">
        <v>615.29999999999995</v>
      </c>
      <c r="FW7" s="64">
        <v>529.5</v>
      </c>
      <c r="FX7" s="64">
        <v>793.7</v>
      </c>
      <c r="FY7" s="64">
        <v>314.5</v>
      </c>
      <c r="FZ7" s="64">
        <v>339.9</v>
      </c>
      <c r="GA7" s="64">
        <v>303.60000000000002</v>
      </c>
      <c r="GB7" s="64">
        <v>276.89999999999998</v>
      </c>
      <c r="GC7" s="64">
        <v>385.1</v>
      </c>
      <c r="GD7" s="64" t="s">
        <v>142</v>
      </c>
      <c r="GE7" s="64" t="s">
        <v>142</v>
      </c>
      <c r="GF7" s="64" t="s">
        <v>142</v>
      </c>
      <c r="GG7" s="64" t="s">
        <v>142</v>
      </c>
      <c r="GH7" s="64" t="s">
        <v>142</v>
      </c>
      <c r="GI7" s="64" t="s">
        <v>142</v>
      </c>
      <c r="GJ7" s="64" t="s">
        <v>142</v>
      </c>
      <c r="GK7" s="64" t="s">
        <v>142</v>
      </c>
      <c r="GL7" s="64" t="s">
        <v>142</v>
      </c>
      <c r="GM7" s="64" t="s">
        <v>142</v>
      </c>
      <c r="GN7" s="64">
        <v>100</v>
      </c>
      <c r="GO7" s="64">
        <v>100</v>
      </c>
      <c r="GP7" s="64">
        <v>100</v>
      </c>
      <c r="GQ7" s="64">
        <v>100</v>
      </c>
      <c r="GR7" s="64">
        <v>100</v>
      </c>
      <c r="GS7" s="64">
        <v>96</v>
      </c>
      <c r="GT7" s="64">
        <v>97.1</v>
      </c>
      <c r="GU7" s="64">
        <v>98.9</v>
      </c>
      <c r="GV7" s="64">
        <v>99.1</v>
      </c>
      <c r="GW7" s="64">
        <v>97.4</v>
      </c>
      <c r="GX7" s="61" t="s">
        <v>142</v>
      </c>
      <c r="GY7" s="64" t="s">
        <v>142</v>
      </c>
      <c r="GZ7" s="64" t="s">
        <v>142</v>
      </c>
      <c r="HA7" s="64" t="s">
        <v>142</v>
      </c>
      <c r="HB7" s="64" t="s">
        <v>142</v>
      </c>
      <c r="HC7" s="64" t="s">
        <v>142</v>
      </c>
      <c r="HD7" s="64">
        <v>71.8</v>
      </c>
      <c r="HE7" s="64">
        <v>70.400000000000006</v>
      </c>
      <c r="HF7" s="64">
        <v>70.8</v>
      </c>
      <c r="HG7" s="64">
        <v>71.7</v>
      </c>
      <c r="HH7" s="64">
        <v>68.2</v>
      </c>
      <c r="HI7" s="64" t="s">
        <v>142</v>
      </c>
      <c r="HJ7" s="64" t="s">
        <v>142</v>
      </c>
      <c r="HK7" s="64" t="s">
        <v>142</v>
      </c>
      <c r="HL7" s="64" t="s">
        <v>142</v>
      </c>
      <c r="HM7" s="64" t="s">
        <v>142</v>
      </c>
      <c r="HN7" s="64">
        <v>0</v>
      </c>
      <c r="HO7" s="64">
        <v>0</v>
      </c>
      <c r="HP7" s="64">
        <v>0.7</v>
      </c>
      <c r="HQ7" s="64">
        <v>0.8</v>
      </c>
      <c r="HR7" s="64">
        <v>0</v>
      </c>
      <c r="HS7" s="64" t="s">
        <v>142</v>
      </c>
      <c r="HT7" s="64" t="s">
        <v>142</v>
      </c>
      <c r="HU7" s="64" t="s">
        <v>142</v>
      </c>
      <c r="HV7" s="64" t="s">
        <v>142</v>
      </c>
      <c r="HW7" s="64" t="s">
        <v>142</v>
      </c>
      <c r="HX7" s="64">
        <v>55.3</v>
      </c>
      <c r="HY7" s="64">
        <v>54.4</v>
      </c>
      <c r="HZ7" s="64">
        <v>57.6</v>
      </c>
      <c r="IA7" s="64">
        <v>38</v>
      </c>
      <c r="IB7" s="64">
        <v>25.6</v>
      </c>
      <c r="IC7" s="64" t="s">
        <v>142</v>
      </c>
      <c r="ID7" s="64" t="s">
        <v>142</v>
      </c>
      <c r="IE7" s="64" t="s">
        <v>142</v>
      </c>
      <c r="IF7" s="64" t="s">
        <v>142</v>
      </c>
      <c r="IG7" s="64" t="s">
        <v>142</v>
      </c>
      <c r="IH7" s="64" t="s">
        <v>142</v>
      </c>
      <c r="II7" s="64" t="s">
        <v>142</v>
      </c>
      <c r="IJ7" s="64" t="s">
        <v>142</v>
      </c>
      <c r="IK7" s="64" t="s">
        <v>142</v>
      </c>
      <c r="IL7" s="64" t="s">
        <v>142</v>
      </c>
      <c r="IM7" s="64" t="s">
        <v>142</v>
      </c>
      <c r="IN7" s="64" t="s">
        <v>142</v>
      </c>
      <c r="IO7" s="64" t="s">
        <v>142</v>
      </c>
      <c r="IP7" s="64" t="s">
        <v>142</v>
      </c>
      <c r="IQ7" s="64" t="s">
        <v>142</v>
      </c>
      <c r="IR7" s="64">
        <v>31.2</v>
      </c>
      <c r="IS7" s="64">
        <v>31.7</v>
      </c>
      <c r="IT7" s="64">
        <v>37.9</v>
      </c>
      <c r="IU7" s="64">
        <v>17.3</v>
      </c>
      <c r="IV7" s="64">
        <v>5.6</v>
      </c>
      <c r="IW7" s="61" t="s">
        <v>142</v>
      </c>
      <c r="IX7" s="64" t="s">
        <v>142</v>
      </c>
      <c r="IY7" s="64" t="s">
        <v>142</v>
      </c>
      <c r="IZ7" s="64" t="s">
        <v>142</v>
      </c>
      <c r="JA7" s="64" t="s">
        <v>142</v>
      </c>
      <c r="JB7" s="64" t="s">
        <v>142</v>
      </c>
      <c r="JC7" s="64">
        <v>12.3</v>
      </c>
      <c r="JD7" s="64">
        <v>16.899999999999999</v>
      </c>
      <c r="JE7" s="64">
        <v>21.3</v>
      </c>
      <c r="JF7" s="64">
        <v>19.399999999999999</v>
      </c>
      <c r="JG7" s="64">
        <v>17.899999999999999</v>
      </c>
      <c r="JH7" s="64" t="s">
        <v>142</v>
      </c>
      <c r="JI7" s="64" t="s">
        <v>142</v>
      </c>
      <c r="JJ7" s="64" t="s">
        <v>142</v>
      </c>
      <c r="JK7" s="64" t="s">
        <v>142</v>
      </c>
      <c r="JL7" s="64" t="s">
        <v>142</v>
      </c>
      <c r="JM7" s="64">
        <v>29.8</v>
      </c>
      <c r="JN7" s="64">
        <v>24.4</v>
      </c>
      <c r="JO7" s="64">
        <v>16.600000000000001</v>
      </c>
      <c r="JP7" s="64">
        <v>8.6</v>
      </c>
      <c r="JQ7" s="64">
        <v>8.4</v>
      </c>
      <c r="JR7" s="64" t="s">
        <v>142</v>
      </c>
      <c r="JS7" s="64" t="s">
        <v>142</v>
      </c>
      <c r="JT7" s="64" t="s">
        <v>142</v>
      </c>
      <c r="JU7" s="64" t="s">
        <v>142</v>
      </c>
      <c r="JV7" s="64" t="s">
        <v>142</v>
      </c>
      <c r="JW7" s="64">
        <v>470.4</v>
      </c>
      <c r="JX7" s="64">
        <v>340.1</v>
      </c>
      <c r="JY7" s="64">
        <v>453.6</v>
      </c>
      <c r="JZ7" s="64">
        <v>506.5</v>
      </c>
      <c r="KA7" s="64">
        <v>558.29999999999995</v>
      </c>
      <c r="KB7" s="64" t="s">
        <v>142</v>
      </c>
      <c r="KC7" s="64" t="s">
        <v>142</v>
      </c>
      <c r="KD7" s="64" t="s">
        <v>142</v>
      </c>
      <c r="KE7" s="64" t="s">
        <v>142</v>
      </c>
      <c r="KF7" s="64" t="s">
        <v>142</v>
      </c>
      <c r="KG7" s="64" t="s">
        <v>142</v>
      </c>
      <c r="KH7" s="64" t="s">
        <v>142</v>
      </c>
      <c r="KI7" s="64" t="s">
        <v>142</v>
      </c>
      <c r="KJ7" s="64" t="s">
        <v>142</v>
      </c>
      <c r="KK7" s="64" t="s">
        <v>142</v>
      </c>
      <c r="KL7" s="64" t="s">
        <v>142</v>
      </c>
      <c r="KM7" s="64" t="s">
        <v>142</v>
      </c>
      <c r="KN7" s="64" t="s">
        <v>142</v>
      </c>
      <c r="KO7" s="64" t="s">
        <v>142</v>
      </c>
      <c r="KP7" s="64" t="s">
        <v>142</v>
      </c>
      <c r="KQ7" s="64">
        <v>95.3</v>
      </c>
      <c r="KR7" s="64">
        <v>95</v>
      </c>
      <c r="KS7" s="64">
        <v>96.5</v>
      </c>
      <c r="KT7" s="64">
        <v>98.5</v>
      </c>
      <c r="KU7" s="64">
        <v>97.7</v>
      </c>
      <c r="KV7" s="61" t="s">
        <v>142</v>
      </c>
      <c r="KW7" s="64" t="s">
        <v>142</v>
      </c>
      <c r="KX7" s="64" t="s">
        <v>142</v>
      </c>
      <c r="KY7" s="64" t="s">
        <v>142</v>
      </c>
      <c r="KZ7" s="64" t="s">
        <v>142</v>
      </c>
      <c r="LA7" s="64" t="s">
        <v>142</v>
      </c>
      <c r="LB7" s="64">
        <v>14.9</v>
      </c>
      <c r="LC7" s="64">
        <v>14.9</v>
      </c>
      <c r="LD7" s="64">
        <v>14.3</v>
      </c>
      <c r="LE7" s="64">
        <v>13.8</v>
      </c>
      <c r="LF7" s="64">
        <v>14.2</v>
      </c>
      <c r="LG7" s="64" t="s">
        <v>142</v>
      </c>
      <c r="LH7" s="64" t="s">
        <v>142</v>
      </c>
      <c r="LI7" s="64" t="s">
        <v>142</v>
      </c>
      <c r="LJ7" s="64" t="s">
        <v>142</v>
      </c>
      <c r="LK7" s="64" t="s">
        <v>142</v>
      </c>
      <c r="LL7" s="64">
        <v>0.4</v>
      </c>
      <c r="LM7" s="64">
        <v>1.8</v>
      </c>
      <c r="LN7" s="64">
        <v>1.8</v>
      </c>
      <c r="LO7" s="64">
        <v>2.7</v>
      </c>
      <c r="LP7" s="64">
        <v>9.6999999999999993</v>
      </c>
      <c r="LQ7" s="64" t="s">
        <v>142</v>
      </c>
      <c r="LR7" s="64" t="s">
        <v>142</v>
      </c>
      <c r="LS7" s="64" t="s">
        <v>142</v>
      </c>
      <c r="LT7" s="64" t="s">
        <v>142</v>
      </c>
      <c r="LU7" s="64" t="s">
        <v>142</v>
      </c>
      <c r="LV7" s="64">
        <v>138.1</v>
      </c>
      <c r="LW7" s="64">
        <v>125.8</v>
      </c>
      <c r="LX7" s="64">
        <v>119.4</v>
      </c>
      <c r="LY7" s="64">
        <v>113</v>
      </c>
      <c r="LZ7" s="64">
        <v>99.1</v>
      </c>
      <c r="MA7" s="64" t="s">
        <v>142</v>
      </c>
      <c r="MB7" s="64" t="s">
        <v>142</v>
      </c>
      <c r="MC7" s="64" t="s">
        <v>142</v>
      </c>
      <c r="MD7" s="64" t="s">
        <v>142</v>
      </c>
      <c r="ME7" s="64" t="s">
        <v>142</v>
      </c>
      <c r="MF7" s="64" t="s">
        <v>142</v>
      </c>
      <c r="MG7" s="64" t="s">
        <v>142</v>
      </c>
      <c r="MH7" s="64" t="s">
        <v>142</v>
      </c>
      <c r="MI7" s="64" t="s">
        <v>142</v>
      </c>
      <c r="MJ7" s="64" t="s">
        <v>142</v>
      </c>
      <c r="MK7" s="64" t="s">
        <v>142</v>
      </c>
      <c r="ML7" s="64" t="s">
        <v>142</v>
      </c>
      <c r="MM7" s="64" t="s">
        <v>142</v>
      </c>
      <c r="MN7" s="64" t="s">
        <v>142</v>
      </c>
      <c r="MO7" s="64" t="s">
        <v>142</v>
      </c>
      <c r="MP7" s="64">
        <v>98.8</v>
      </c>
      <c r="MQ7" s="64">
        <v>98.9</v>
      </c>
      <c r="MR7" s="64">
        <v>99.7</v>
      </c>
      <c r="MS7" s="64">
        <v>99.8</v>
      </c>
      <c r="MT7" s="64">
        <v>99.7</v>
      </c>
      <c r="MU7" s="64">
        <v>1</v>
      </c>
      <c r="MV7" s="64">
        <v>1</v>
      </c>
      <c r="MW7" s="64">
        <v>1</v>
      </c>
      <c r="MX7" s="64">
        <v>1</v>
      </c>
      <c r="MY7" s="64" t="s">
        <v>142</v>
      </c>
      <c r="MZ7" s="64" t="s">
        <v>142</v>
      </c>
      <c r="NA7" s="64" t="s">
        <v>142</v>
      </c>
      <c r="NB7" s="64" t="s">
        <v>142</v>
      </c>
      <c r="NC7" s="64" t="s">
        <v>142</v>
      </c>
      <c r="ND7" s="64" t="s">
        <v>142</v>
      </c>
      <c r="NE7" s="64" t="s">
        <v>142</v>
      </c>
      <c r="NF7" s="64" t="s">
        <v>142</v>
      </c>
      <c r="NG7" s="64" t="s">
        <v>142</v>
      </c>
      <c r="NH7" s="64" t="s">
        <v>142</v>
      </c>
      <c r="NI7" s="64" t="s">
        <v>142</v>
      </c>
      <c r="NJ7" s="64" t="s">
        <v>142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146</v>
      </c>
      <c r="FB8" s="66"/>
      <c r="FC8" s="66"/>
      <c r="FD8" s="66"/>
      <c r="FE8" s="66"/>
      <c r="FF8" s="67"/>
      <c r="FG8" s="66"/>
      <c r="FH8" s="66"/>
      <c r="FI8" s="66" t="str">
        <f>FJ4</f>
        <v>修繕費比率（％）</v>
      </c>
      <c r="FJ8" s="66" t="b">
        <f>IF(SUM($M$6,$MU$7:$MX$7)=0,FALSE,TRUE)</f>
        <v>1</v>
      </c>
      <c r="FK8" s="68" t="s">
        <v>146</v>
      </c>
      <c r="FL8" s="66"/>
      <c r="FM8" s="66"/>
      <c r="FN8" s="66"/>
      <c r="FO8" s="66"/>
      <c r="FP8" s="66"/>
      <c r="FQ8" s="67"/>
      <c r="FR8" s="66"/>
      <c r="FS8" s="66" t="str">
        <f>FT4</f>
        <v>企業債残高対料金収入比率（％）</v>
      </c>
      <c r="FT8" s="66" t="b">
        <f>IF(SUM($M$6,$MU$7:$MX$7)=0,FALSE,TRUE)</f>
        <v>1</v>
      </c>
      <c r="FU8" s="68" t="s">
        <v>146</v>
      </c>
      <c r="FV8" s="66"/>
      <c r="FW8" s="66"/>
      <c r="FX8" s="66"/>
      <c r="FY8" s="66"/>
      <c r="FZ8" s="66"/>
      <c r="GA8" s="66"/>
      <c r="GB8" s="67"/>
      <c r="GC8" s="66" t="str">
        <f>GD4</f>
        <v>有形固定資産減価償却率（％）</v>
      </c>
      <c r="GD8" s="66" t="b">
        <f>IF(SUM($M$6,$MU$7:$MX$7)=0,FALSE,TRUE)</f>
        <v>1</v>
      </c>
      <c r="GE8" s="68" t="s">
        <v>146</v>
      </c>
      <c r="GF8" s="66"/>
      <c r="GG8" s="66"/>
      <c r="GH8" s="66"/>
      <c r="GI8" s="66"/>
      <c r="GJ8" s="66"/>
      <c r="GK8" s="66"/>
      <c r="GL8" s="66"/>
      <c r="GM8" s="66" t="str">
        <f>GN4</f>
        <v>FIT・FIP収入割合（％）</v>
      </c>
      <c r="GN8" s="66" t="b">
        <f>IF(SUM($M$6,$MU$7:$MX$7)=0,FALSE,TRUE)</f>
        <v>1</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0</v>
      </c>
      <c r="KX8" s="68" t="s">
        <v>146</v>
      </c>
      <c r="KY8" s="66"/>
      <c r="KZ8" s="66"/>
      <c r="LA8" s="66"/>
      <c r="LB8" s="66"/>
      <c r="LC8" s="67"/>
      <c r="LD8" s="66"/>
      <c r="LE8" s="66"/>
      <c r="LF8" s="66" t="str">
        <f>LG4</f>
        <v>修繕費比率（％）</v>
      </c>
      <c r="LG8" s="66" t="b">
        <f>IF(SUM($P$7,$NG$7:$NJ$7)=0,FALSE,TRUE)</f>
        <v>0</v>
      </c>
      <c r="LH8" s="68" t="s">
        <v>146</v>
      </c>
      <c r="LI8" s="66"/>
      <c r="LJ8" s="66"/>
      <c r="LK8" s="66"/>
      <c r="LL8" s="66"/>
      <c r="LM8" s="66"/>
      <c r="LN8" s="67"/>
      <c r="LO8" s="66"/>
      <c r="LP8" s="66" t="str">
        <f>LQ4</f>
        <v>企業債残高対料金収入比率（％）</v>
      </c>
      <c r="LQ8" s="66" t="b">
        <f>IF(SUM($P$7,$NG$7:$NJ$7)=0,FALSE,TRUE)</f>
        <v>0</v>
      </c>
      <c r="LR8" s="68" t="s">
        <v>146</v>
      </c>
      <c r="LS8" s="66"/>
      <c r="LT8" s="66"/>
      <c r="LU8" s="66"/>
      <c r="LV8" s="66"/>
      <c r="LW8" s="66"/>
      <c r="LX8" s="66"/>
      <c r="LY8" s="67"/>
      <c r="LZ8" s="66" t="str">
        <f>MA4</f>
        <v>有形固定資産減価償却率（％）</v>
      </c>
      <c r="MA8" s="66" t="b">
        <f>IF(SUM($P$7,$NG$7:$NJ$7)=0,FALSE,TRUE)</f>
        <v>0</v>
      </c>
      <c r="MB8" s="68" t="s">
        <v>146</v>
      </c>
      <c r="MC8" s="66"/>
      <c r="MD8" s="66"/>
      <c r="ME8" s="66"/>
      <c r="MF8" s="66"/>
      <c r="MG8" s="66"/>
      <c r="MH8" s="66"/>
      <c r="MI8" s="66"/>
      <c r="MJ8" s="66" t="str">
        <f>MK4</f>
        <v>FIT・FIP収入割合（％）</v>
      </c>
      <c r="MK8" s="66" t="b">
        <f>IF(SUM($P$7,$NG$7:$NJ$7)=0,FALSE,TRUE)</f>
        <v>0</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（最大出力合計510kW）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（最大出力合計510kW）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123.7</v>
      </c>
      <c r="AZ11" s="75">
        <f>AZ7</f>
        <v>62.2</v>
      </c>
      <c r="BA11" s="75">
        <f>BA7</f>
        <v>137.6</v>
      </c>
      <c r="BB11" s="75">
        <f>BB7</f>
        <v>111.9</v>
      </c>
      <c r="BC11" s="75">
        <f>BC7</f>
        <v>100.1</v>
      </c>
      <c r="BD11" s="65"/>
      <c r="BE11" s="65"/>
      <c r="BF11" s="65"/>
      <c r="BG11" s="65"/>
      <c r="BH11" s="65"/>
      <c r="BI11" s="74" t="s">
        <v>154</v>
      </c>
      <c r="BJ11" s="75">
        <f>BJ7</f>
        <v>288.8</v>
      </c>
      <c r="BK11" s="75">
        <f>BK7</f>
        <v>150.6</v>
      </c>
      <c r="BL11" s="75">
        <f>BL7</f>
        <v>312.2</v>
      </c>
      <c r="BM11" s="75">
        <f>BM7</f>
        <v>192.5</v>
      </c>
      <c r="BN11" s="75">
        <f>BN7</f>
        <v>187.5</v>
      </c>
      <c r="BO11" s="65"/>
      <c r="BP11" s="65"/>
      <c r="BQ11" s="65"/>
      <c r="BR11" s="65"/>
      <c r="BS11" s="65"/>
      <c r="BT11" s="74" t="s">
        <v>154</v>
      </c>
      <c r="BU11" s="75" t="str">
        <f>BU7</f>
        <v>-</v>
      </c>
      <c r="BV11" s="75" t="str">
        <f>BV7</f>
        <v>-</v>
      </c>
      <c r="BW11" s="75" t="str">
        <f>BW7</f>
        <v>-</v>
      </c>
      <c r="BX11" s="75" t="str">
        <f>BX7</f>
        <v>-</v>
      </c>
      <c r="BY11" s="75" t="str">
        <f>BY7</f>
        <v>-</v>
      </c>
      <c r="BZ11" s="65"/>
      <c r="CA11" s="65"/>
      <c r="CB11" s="65"/>
      <c r="CC11" s="65"/>
      <c r="CD11" s="65"/>
      <c r="CE11" s="74" t="s">
        <v>154</v>
      </c>
      <c r="CF11" s="75">
        <f>CF7</f>
        <v>18509</v>
      </c>
      <c r="CG11" s="75">
        <f>CG7</f>
        <v>37283</v>
      </c>
      <c r="CH11" s="75">
        <f>CH7</f>
        <v>16819.599999999999</v>
      </c>
      <c r="CI11" s="75">
        <f>CI7</f>
        <v>20676.7</v>
      </c>
      <c r="CJ11" s="75">
        <f>CJ7</f>
        <v>26466.400000000001</v>
      </c>
      <c r="CK11" s="65"/>
      <c r="CL11" s="65"/>
      <c r="CM11" s="65"/>
      <c r="CN11" s="65"/>
      <c r="CO11" s="74" t="s">
        <v>154</v>
      </c>
      <c r="CP11" s="76">
        <f>CP7</f>
        <v>34790</v>
      </c>
      <c r="CQ11" s="76">
        <f>CQ7</f>
        <v>8784</v>
      </c>
      <c r="CR11" s="76">
        <f>CR7</f>
        <v>41042</v>
      </c>
      <c r="CS11" s="76">
        <f>CS7</f>
        <v>31509</v>
      </c>
      <c r="CT11" s="76">
        <f>CT7</f>
        <v>24879</v>
      </c>
      <c r="CU11" s="65"/>
      <c r="CV11" s="65"/>
      <c r="CW11" s="65"/>
      <c r="CX11" s="65"/>
      <c r="CY11" s="65"/>
      <c r="CZ11" s="74" t="s">
        <v>155</v>
      </c>
      <c r="DA11" s="75">
        <f>DA7</f>
        <v>62.9</v>
      </c>
      <c r="DB11" s="75">
        <f>DB7</f>
        <v>30.4</v>
      </c>
      <c r="DC11" s="75">
        <f>DC7</f>
        <v>70.8</v>
      </c>
      <c r="DD11" s="75">
        <f>DD7</f>
        <v>63.3</v>
      </c>
      <c r="DE11" s="75">
        <f>DE7</f>
        <v>39.200000000000003</v>
      </c>
      <c r="DF11" s="65"/>
      <c r="DG11" s="65"/>
      <c r="DH11" s="65"/>
      <c r="DI11" s="65"/>
      <c r="DJ11" s="74" t="s">
        <v>154</v>
      </c>
      <c r="DK11" s="75">
        <f>DK7</f>
        <v>37.799999999999997</v>
      </c>
      <c r="DL11" s="75">
        <f>DL7</f>
        <v>15.5</v>
      </c>
      <c r="DM11" s="75">
        <f>DM7</f>
        <v>44.4</v>
      </c>
      <c r="DN11" s="75">
        <f>DN7</f>
        <v>7</v>
      </c>
      <c r="DO11" s="75">
        <f>DO7</f>
        <v>54</v>
      </c>
      <c r="DP11" s="65"/>
      <c r="DQ11" s="65"/>
      <c r="DR11" s="65"/>
      <c r="DS11" s="65"/>
      <c r="DT11" s="74" t="s">
        <v>155</v>
      </c>
      <c r="DU11" s="75">
        <f>DU7</f>
        <v>788.7</v>
      </c>
      <c r="DV11" s="75">
        <f>DV7</f>
        <v>1525</v>
      </c>
      <c r="DW11" s="75">
        <f>DW7</f>
        <v>615.29999999999995</v>
      </c>
      <c r="DX11" s="75">
        <f>DX7</f>
        <v>529.5</v>
      </c>
      <c r="DY11" s="75">
        <f>DY7</f>
        <v>793.7</v>
      </c>
      <c r="DZ11" s="65"/>
      <c r="EA11" s="65"/>
      <c r="EB11" s="65"/>
      <c r="EC11" s="65"/>
      <c r="ED11" s="74" t="s">
        <v>154</v>
      </c>
      <c r="EE11" s="75" t="str">
        <f>EE7</f>
        <v>-</v>
      </c>
      <c r="EF11" s="75" t="str">
        <f>EF7</f>
        <v>-</v>
      </c>
      <c r="EG11" s="75" t="str">
        <f>EG7</f>
        <v>-</v>
      </c>
      <c r="EH11" s="75" t="str">
        <f>EH7</f>
        <v>-</v>
      </c>
      <c r="EI11" s="75" t="str">
        <f>EI7</f>
        <v>-</v>
      </c>
      <c r="EJ11" s="65"/>
      <c r="EK11" s="65"/>
      <c r="EL11" s="65"/>
      <c r="EM11" s="65"/>
      <c r="EN11" s="74" t="s">
        <v>156</v>
      </c>
      <c r="EO11" s="75">
        <f>EO7</f>
        <v>100</v>
      </c>
      <c r="EP11" s="75">
        <f>EP7</f>
        <v>100</v>
      </c>
      <c r="EQ11" s="75">
        <f>EQ7</f>
        <v>100</v>
      </c>
      <c r="ER11" s="75">
        <f>ER7</f>
        <v>100</v>
      </c>
      <c r="ES11" s="75">
        <f>ES7</f>
        <v>100</v>
      </c>
      <c r="ET11" s="65"/>
      <c r="EU11" s="65"/>
      <c r="EV11" s="65"/>
      <c r="EW11" s="65"/>
      <c r="EX11" s="65"/>
      <c r="EY11" s="74" t="s">
        <v>154</v>
      </c>
      <c r="EZ11" s="75">
        <f>EZ7</f>
        <v>62.9</v>
      </c>
      <c r="FA11" s="75">
        <f>FA7</f>
        <v>30.4</v>
      </c>
      <c r="FB11" s="75">
        <f>FB7</f>
        <v>70.8</v>
      </c>
      <c r="FC11" s="75">
        <f>FC7</f>
        <v>63.3</v>
      </c>
      <c r="FD11" s="75">
        <f>FD7</f>
        <v>39.200000000000003</v>
      </c>
      <c r="FE11" s="65"/>
      <c r="FF11" s="65"/>
      <c r="FG11" s="65"/>
      <c r="FH11" s="65"/>
      <c r="FI11" s="74" t="s">
        <v>154</v>
      </c>
      <c r="FJ11" s="75">
        <f>FJ7</f>
        <v>37.799999999999997</v>
      </c>
      <c r="FK11" s="75">
        <f>FK7</f>
        <v>15.5</v>
      </c>
      <c r="FL11" s="75">
        <f>FL7</f>
        <v>44.4</v>
      </c>
      <c r="FM11" s="75">
        <f>FM7</f>
        <v>7</v>
      </c>
      <c r="FN11" s="75">
        <f>FN7</f>
        <v>54</v>
      </c>
      <c r="FO11" s="65"/>
      <c r="FP11" s="65"/>
      <c r="FQ11" s="65"/>
      <c r="FR11" s="65"/>
      <c r="FS11" s="74" t="s">
        <v>154</v>
      </c>
      <c r="FT11" s="75">
        <f>FT7</f>
        <v>788.7</v>
      </c>
      <c r="FU11" s="75">
        <f>FU7</f>
        <v>1525</v>
      </c>
      <c r="FV11" s="75">
        <f>FV7</f>
        <v>615.29999999999995</v>
      </c>
      <c r="FW11" s="75">
        <f>FW7</f>
        <v>529.5</v>
      </c>
      <c r="FX11" s="75">
        <f>FX7</f>
        <v>793.7</v>
      </c>
      <c r="FY11" s="65"/>
      <c r="FZ11" s="65"/>
      <c r="GA11" s="65"/>
      <c r="GB11" s="65"/>
      <c r="GC11" s="74" t="s">
        <v>154</v>
      </c>
      <c r="GD11" s="75" t="str">
        <f>GD7</f>
        <v>-</v>
      </c>
      <c r="GE11" s="75" t="str">
        <f>GE7</f>
        <v>-</v>
      </c>
      <c r="GF11" s="75" t="str">
        <f>GF7</f>
        <v>-</v>
      </c>
      <c r="GG11" s="75" t="str">
        <f>GG7</f>
        <v>-</v>
      </c>
      <c r="GH11" s="75" t="str">
        <f>GH7</f>
        <v>-</v>
      </c>
      <c r="GI11" s="65"/>
      <c r="GJ11" s="65"/>
      <c r="GK11" s="65"/>
      <c r="GL11" s="65"/>
      <c r="GM11" s="74" t="s">
        <v>157</v>
      </c>
      <c r="GN11" s="75">
        <f>GN7</f>
        <v>100</v>
      </c>
      <c r="GO11" s="75">
        <f>GO7</f>
        <v>100</v>
      </c>
      <c r="GP11" s="75">
        <f>GP7</f>
        <v>100</v>
      </c>
      <c r="GQ11" s="75">
        <f>GQ7</f>
        <v>100</v>
      </c>
      <c r="GR11" s="75">
        <f>GR7</f>
        <v>100</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154</v>
      </c>
      <c r="IM11" s="75" t="str">
        <f>IM7</f>
        <v>-</v>
      </c>
      <c r="IN11" s="75" t="str">
        <f>IN7</f>
        <v>-</v>
      </c>
      <c r="IO11" s="75" t="str">
        <f>IO7</f>
        <v>-</v>
      </c>
      <c r="IP11" s="75" t="str">
        <f>IP7</f>
        <v>-</v>
      </c>
      <c r="IQ11" s="75" t="str">
        <f>IQ7</f>
        <v>-</v>
      </c>
      <c r="IR11" s="65"/>
      <c r="IS11" s="65"/>
      <c r="IT11" s="65"/>
      <c r="IU11" s="65"/>
      <c r="IV11" s="65"/>
      <c r="IW11" s="74" t="s">
        <v>158</v>
      </c>
      <c r="IX11" s="75" t="str">
        <f>IX7</f>
        <v>-</v>
      </c>
      <c r="IY11" s="75" t="str">
        <f>IY7</f>
        <v>-</v>
      </c>
      <c r="IZ11" s="75" t="str">
        <f>IZ7</f>
        <v>-</v>
      </c>
      <c r="JA11" s="75" t="str">
        <f>JA7</f>
        <v>-</v>
      </c>
      <c r="JB11" s="75" t="str">
        <f>JB7</f>
        <v>-</v>
      </c>
      <c r="JC11" s="65"/>
      <c r="JD11" s="65"/>
      <c r="JE11" s="65"/>
      <c r="JF11" s="65"/>
      <c r="JG11" s="74" t="s">
        <v>154</v>
      </c>
      <c r="JH11" s="75" t="str">
        <f>JH7</f>
        <v>-</v>
      </c>
      <c r="JI11" s="75" t="str">
        <f>JI7</f>
        <v>-</v>
      </c>
      <c r="JJ11" s="75" t="str">
        <f>JJ7</f>
        <v>-</v>
      </c>
      <c r="JK11" s="75" t="str">
        <f>JK7</f>
        <v>-</v>
      </c>
      <c r="JL11" s="75" t="str">
        <f>JL7</f>
        <v>-</v>
      </c>
      <c r="JM11" s="65"/>
      <c r="JN11" s="65"/>
      <c r="JO11" s="65"/>
      <c r="JP11" s="65"/>
      <c r="JQ11" s="74" t="s">
        <v>154</v>
      </c>
      <c r="JR11" s="75" t="str">
        <f>JR7</f>
        <v>-</v>
      </c>
      <c r="JS11" s="75" t="str">
        <f>JS7</f>
        <v>-</v>
      </c>
      <c r="JT11" s="75" t="str">
        <f>JT7</f>
        <v>-</v>
      </c>
      <c r="JU11" s="75" t="str">
        <f>JU7</f>
        <v>-</v>
      </c>
      <c r="JV11" s="75" t="str">
        <f>JV7</f>
        <v>-</v>
      </c>
      <c r="JW11" s="65"/>
      <c r="JX11" s="65"/>
      <c r="JY11" s="65"/>
      <c r="JZ11" s="65"/>
      <c r="KA11" s="74" t="s">
        <v>154</v>
      </c>
      <c r="KB11" s="75" t="str">
        <f>KB7</f>
        <v>-</v>
      </c>
      <c r="KC11" s="75" t="str">
        <f>KC7</f>
        <v>-</v>
      </c>
      <c r="KD11" s="75" t="str">
        <f>KD7</f>
        <v>-</v>
      </c>
      <c r="KE11" s="75" t="str">
        <f>KE7</f>
        <v>-</v>
      </c>
      <c r="KF11" s="75" t="str">
        <f>KF7</f>
        <v>-</v>
      </c>
      <c r="KG11" s="65"/>
      <c r="KH11" s="65"/>
      <c r="KI11" s="65"/>
      <c r="KJ11" s="65"/>
      <c r="KK11" s="74" t="s">
        <v>154</v>
      </c>
      <c r="KL11" s="75" t="str">
        <f>KL7</f>
        <v>-</v>
      </c>
      <c r="KM11" s="75" t="str">
        <f>KM7</f>
        <v>-</v>
      </c>
      <c r="KN11" s="75" t="str">
        <f>KN7</f>
        <v>-</v>
      </c>
      <c r="KO11" s="75" t="str">
        <f>KO7</f>
        <v>-</v>
      </c>
      <c r="KP11" s="75" t="str">
        <f>KP7</f>
        <v>-</v>
      </c>
      <c r="KQ11" s="65"/>
      <c r="KR11" s="65"/>
      <c r="KS11" s="65"/>
      <c r="KT11" s="65"/>
      <c r="KU11" s="65"/>
      <c r="KV11" s="74" t="s">
        <v>156</v>
      </c>
      <c r="KW11" s="75" t="str">
        <f>KW7</f>
        <v>-</v>
      </c>
      <c r="KX11" s="75" t="str">
        <f>KX7</f>
        <v>-</v>
      </c>
      <c r="KY11" s="75" t="str">
        <f>KY7</f>
        <v>-</v>
      </c>
      <c r="KZ11" s="75" t="str">
        <f>KZ7</f>
        <v>-</v>
      </c>
      <c r="LA11" s="75" t="str">
        <f>LA7</f>
        <v>-</v>
      </c>
      <c r="LB11" s="65"/>
      <c r="LC11" s="65"/>
      <c r="LD11" s="65"/>
      <c r="LE11" s="65"/>
      <c r="LF11" s="74" t="s">
        <v>154</v>
      </c>
      <c r="LG11" s="75" t="str">
        <f>LG7</f>
        <v>-</v>
      </c>
      <c r="LH11" s="75" t="str">
        <f>LH7</f>
        <v>-</v>
      </c>
      <c r="LI11" s="75" t="str">
        <f>LI7</f>
        <v>-</v>
      </c>
      <c r="LJ11" s="75" t="str">
        <f>LJ7</f>
        <v>-</v>
      </c>
      <c r="LK11" s="75" t="str">
        <f>LK7</f>
        <v>-</v>
      </c>
      <c r="LL11" s="65"/>
      <c r="LM11" s="65"/>
      <c r="LN11" s="65"/>
      <c r="LO11" s="65"/>
      <c r="LP11" s="74" t="s">
        <v>156</v>
      </c>
      <c r="LQ11" s="75" t="str">
        <f>LQ7</f>
        <v>-</v>
      </c>
      <c r="LR11" s="75" t="str">
        <f>LR7</f>
        <v>-</v>
      </c>
      <c r="LS11" s="75" t="str">
        <f>LS7</f>
        <v>-</v>
      </c>
      <c r="LT11" s="75" t="str">
        <f>LT7</f>
        <v>-</v>
      </c>
      <c r="LU11" s="75" t="str">
        <f>LU7</f>
        <v>-</v>
      </c>
      <c r="LV11" s="65"/>
      <c r="LW11" s="65"/>
      <c r="LX11" s="65"/>
      <c r="LY11" s="65"/>
      <c r="LZ11" s="74" t="s">
        <v>154</v>
      </c>
      <c r="MA11" s="75" t="str">
        <f>MA7</f>
        <v>-</v>
      </c>
      <c r="MB11" s="75" t="str">
        <f>MB7</f>
        <v>-</v>
      </c>
      <c r="MC11" s="75" t="str">
        <f>MC7</f>
        <v>-</v>
      </c>
      <c r="MD11" s="75" t="str">
        <f>MD7</f>
        <v>-</v>
      </c>
      <c r="ME11" s="75" t="str">
        <f>ME7</f>
        <v>-</v>
      </c>
      <c r="MF11" s="65"/>
      <c r="MG11" s="65"/>
      <c r="MH11" s="65"/>
      <c r="MI11" s="65"/>
      <c r="MJ11" s="74" t="s">
        <v>159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134.69999999999999</v>
      </c>
      <c r="AZ12" s="75">
        <f>BE7</f>
        <v>141.80000000000001</v>
      </c>
      <c r="BA12" s="75">
        <f>BF7</f>
        <v>138.19999999999999</v>
      </c>
      <c r="BB12" s="75">
        <f>BG7</f>
        <v>135</v>
      </c>
      <c r="BC12" s="75">
        <f>BH7</f>
        <v>136.6</v>
      </c>
      <c r="BD12" s="65"/>
      <c r="BE12" s="65"/>
      <c r="BF12" s="65"/>
      <c r="BG12" s="65"/>
      <c r="BH12" s="65"/>
      <c r="BI12" s="74" t="s">
        <v>161</v>
      </c>
      <c r="BJ12" s="75">
        <f>BO7</f>
        <v>253.6</v>
      </c>
      <c r="BK12" s="75">
        <f>BP7</f>
        <v>238</v>
      </c>
      <c r="BL12" s="75">
        <f>BQ7</f>
        <v>227.5</v>
      </c>
      <c r="BM12" s="75">
        <f>BR7</f>
        <v>238.5</v>
      </c>
      <c r="BN12" s="75">
        <f>BS7</f>
        <v>235</v>
      </c>
      <c r="BO12" s="65"/>
      <c r="BP12" s="65"/>
      <c r="BQ12" s="65"/>
      <c r="BR12" s="65"/>
      <c r="BS12" s="65"/>
      <c r="BT12" s="74" t="s">
        <v>162</v>
      </c>
      <c r="BU12" s="75" t="str">
        <f>BZ7</f>
        <v>-</v>
      </c>
      <c r="BV12" s="75" t="str">
        <f>CA7</f>
        <v>-</v>
      </c>
      <c r="BW12" s="75" t="str">
        <f>CB7</f>
        <v>-</v>
      </c>
      <c r="BX12" s="75" t="str">
        <f>CC7</f>
        <v>-</v>
      </c>
      <c r="BY12" s="75" t="str">
        <f>CD7</f>
        <v>-</v>
      </c>
      <c r="BZ12" s="65"/>
      <c r="CA12" s="65"/>
      <c r="CB12" s="65"/>
      <c r="CC12" s="65"/>
      <c r="CD12" s="65"/>
      <c r="CE12" s="74" t="s">
        <v>162</v>
      </c>
      <c r="CF12" s="75">
        <f>CK7</f>
        <v>19066.3</v>
      </c>
      <c r="CG12" s="75">
        <f>CL7</f>
        <v>18998.7</v>
      </c>
      <c r="CH12" s="75">
        <f>CM7</f>
        <v>17544.5</v>
      </c>
      <c r="CI12" s="75">
        <f>CN7</f>
        <v>19886.599999999999</v>
      </c>
      <c r="CJ12" s="75">
        <f>CO7</f>
        <v>23723.7</v>
      </c>
      <c r="CK12" s="65"/>
      <c r="CL12" s="65"/>
      <c r="CM12" s="65"/>
      <c r="CN12" s="65"/>
      <c r="CO12" s="74" t="s">
        <v>162</v>
      </c>
      <c r="CP12" s="76">
        <f>CU7</f>
        <v>33434</v>
      </c>
      <c r="CQ12" s="76">
        <f>CV7</f>
        <v>36820</v>
      </c>
      <c r="CR12" s="76">
        <f>CW7</f>
        <v>35532</v>
      </c>
      <c r="CS12" s="76">
        <f>CX7</f>
        <v>36111</v>
      </c>
      <c r="CT12" s="76">
        <f>CY7</f>
        <v>39983</v>
      </c>
      <c r="CU12" s="65"/>
      <c r="CV12" s="65"/>
      <c r="CW12" s="65"/>
      <c r="CX12" s="65"/>
      <c r="CY12" s="65"/>
      <c r="CZ12" s="74" t="s">
        <v>160</v>
      </c>
      <c r="DA12" s="75">
        <f>DF7</f>
        <v>28.7</v>
      </c>
      <c r="DB12" s="75">
        <f>DG7</f>
        <v>29.1</v>
      </c>
      <c r="DC12" s="75">
        <f>DH7</f>
        <v>29.4</v>
      </c>
      <c r="DD12" s="75">
        <f>DI7</f>
        <v>28.9</v>
      </c>
      <c r="DE12" s="75">
        <f>DJ7</f>
        <v>27.4</v>
      </c>
      <c r="DF12" s="65"/>
      <c r="DG12" s="65"/>
      <c r="DH12" s="65"/>
      <c r="DI12" s="65"/>
      <c r="DJ12" s="74" t="s">
        <v>162</v>
      </c>
      <c r="DK12" s="75">
        <f>DP7</f>
        <v>5.7</v>
      </c>
      <c r="DL12" s="75">
        <f>DQ7</f>
        <v>6.8</v>
      </c>
      <c r="DM12" s="75">
        <f>DR7</f>
        <v>5.2</v>
      </c>
      <c r="DN12" s="75">
        <f>DS7</f>
        <v>4.2</v>
      </c>
      <c r="DO12" s="75">
        <f>DT7</f>
        <v>12.1</v>
      </c>
      <c r="DP12" s="65"/>
      <c r="DQ12" s="65"/>
      <c r="DR12" s="65"/>
      <c r="DS12" s="65"/>
      <c r="DT12" s="74" t="s">
        <v>162</v>
      </c>
      <c r="DU12" s="75">
        <f>DZ7</f>
        <v>184.7</v>
      </c>
      <c r="DV12" s="75">
        <f>EA7</f>
        <v>175.7</v>
      </c>
      <c r="DW12" s="75">
        <f>EB7</f>
        <v>208.4</v>
      </c>
      <c r="DX12" s="75">
        <f>EC7</f>
        <v>198.6</v>
      </c>
      <c r="DY12" s="75">
        <f>ED7</f>
        <v>198</v>
      </c>
      <c r="DZ12" s="65"/>
      <c r="EA12" s="65"/>
      <c r="EB12" s="65"/>
      <c r="EC12" s="65"/>
      <c r="ED12" s="74" t="s">
        <v>162</v>
      </c>
      <c r="EE12" s="75" t="str">
        <f>EJ7</f>
        <v>-</v>
      </c>
      <c r="EF12" s="75" t="str">
        <f>EK7</f>
        <v>-</v>
      </c>
      <c r="EG12" s="75" t="str">
        <f>EL7</f>
        <v>-</v>
      </c>
      <c r="EH12" s="75" t="str">
        <f>EM7</f>
        <v>-</v>
      </c>
      <c r="EI12" s="75" t="str">
        <f>EN7</f>
        <v>-</v>
      </c>
      <c r="EJ12" s="65"/>
      <c r="EK12" s="65"/>
      <c r="EL12" s="65"/>
      <c r="EM12" s="65"/>
      <c r="EN12" s="74" t="s">
        <v>162</v>
      </c>
      <c r="EO12" s="75">
        <f>ET7</f>
        <v>86.6</v>
      </c>
      <c r="EP12" s="75">
        <f>EU7</f>
        <v>87.5</v>
      </c>
      <c r="EQ12" s="75">
        <f>EV7</f>
        <v>90.7</v>
      </c>
      <c r="ER12" s="75">
        <f>EW7</f>
        <v>85</v>
      </c>
      <c r="ES12" s="75">
        <f>EX7</f>
        <v>77.2</v>
      </c>
      <c r="ET12" s="65"/>
      <c r="EU12" s="65"/>
      <c r="EV12" s="65"/>
      <c r="EW12" s="65"/>
      <c r="EX12" s="65"/>
      <c r="EY12" s="74" t="s">
        <v>162</v>
      </c>
      <c r="EZ12" s="75">
        <f>IF($EZ$8,FE7,"-")</f>
        <v>60.4</v>
      </c>
      <c r="FA12" s="75">
        <f>IF($EZ$8,FF7,"-")</f>
        <v>54.1</v>
      </c>
      <c r="FB12" s="75">
        <f>IF($EZ$8,FG7,"-")</f>
        <v>58.1</v>
      </c>
      <c r="FC12" s="75">
        <f>IF($EZ$8,FH7,"-")</f>
        <v>55.4</v>
      </c>
      <c r="FD12" s="75">
        <f>IF($EZ$8,FI7,"-")</f>
        <v>46.1</v>
      </c>
      <c r="FE12" s="65"/>
      <c r="FF12" s="65"/>
      <c r="FG12" s="65"/>
      <c r="FH12" s="65"/>
      <c r="FI12" s="74" t="s">
        <v>162</v>
      </c>
      <c r="FJ12" s="75">
        <f>IF($FJ$8,FO7,"-")</f>
        <v>14.9</v>
      </c>
      <c r="FK12" s="75">
        <f>IF($FJ$8,FP7,"-")</f>
        <v>16.2</v>
      </c>
      <c r="FL12" s="75">
        <f>IF($FJ$8,FQ7,"-")</f>
        <v>5.6</v>
      </c>
      <c r="FM12" s="75">
        <f>IF($FJ$8,FR7,"-")</f>
        <v>7</v>
      </c>
      <c r="FN12" s="75">
        <f>IF($FJ$8,FS7,"-")</f>
        <v>35.700000000000003</v>
      </c>
      <c r="FO12" s="65"/>
      <c r="FP12" s="65"/>
      <c r="FQ12" s="65"/>
      <c r="FR12" s="65"/>
      <c r="FS12" s="74" t="s">
        <v>162</v>
      </c>
      <c r="FT12" s="75">
        <f>IF($FT$8,FY7,"-")</f>
        <v>314.5</v>
      </c>
      <c r="FU12" s="75">
        <f>IF($FT$8,FZ7,"-")</f>
        <v>339.9</v>
      </c>
      <c r="FV12" s="75">
        <f>IF($FT$8,GA7,"-")</f>
        <v>303.60000000000002</v>
      </c>
      <c r="FW12" s="75">
        <f>IF($FT$8,GB7,"-")</f>
        <v>276.89999999999998</v>
      </c>
      <c r="FX12" s="75">
        <f>IF($FT$8,GC7,"-")</f>
        <v>385.1</v>
      </c>
      <c r="FY12" s="65"/>
      <c r="FZ12" s="65"/>
      <c r="GA12" s="65"/>
      <c r="GB12" s="65"/>
      <c r="GC12" s="74" t="s">
        <v>162</v>
      </c>
      <c r="GD12" s="75" t="str">
        <f>IF($GD$8,GI7,"-")</f>
        <v>-</v>
      </c>
      <c r="GE12" s="75" t="str">
        <f>IF($GD$8,GJ7,"-")</f>
        <v>-</v>
      </c>
      <c r="GF12" s="75" t="str">
        <f>IF($GD$8,GK7,"-")</f>
        <v>-</v>
      </c>
      <c r="GG12" s="75" t="str">
        <f>IF($GD$8,GL7,"-")</f>
        <v>-</v>
      </c>
      <c r="GH12" s="75" t="str">
        <f>IF($GD$8,GM7,"-")</f>
        <v>-</v>
      </c>
      <c r="GI12" s="65"/>
      <c r="GJ12" s="65"/>
      <c r="GK12" s="65"/>
      <c r="GL12" s="65"/>
      <c r="GM12" s="74" t="s">
        <v>162</v>
      </c>
      <c r="GN12" s="75">
        <f>IF($GN$8,GS7,"-")</f>
        <v>96</v>
      </c>
      <c r="GO12" s="75">
        <f>IF($GN$8,GT7,"-")</f>
        <v>97.1</v>
      </c>
      <c r="GP12" s="75">
        <f>IF($GN$8,GU7,"-")</f>
        <v>98.9</v>
      </c>
      <c r="GQ12" s="75">
        <f>IF($GN$8,GV7,"-")</f>
        <v>99.1</v>
      </c>
      <c r="GR12" s="75">
        <f>IF($GN$8,GW7,"-")</f>
        <v>97.4</v>
      </c>
      <c r="GS12" s="65"/>
      <c r="GT12" s="65"/>
      <c r="GU12" s="65"/>
      <c r="GV12" s="65"/>
      <c r="GW12" s="65"/>
      <c r="GX12" s="74" t="s">
        <v>162</v>
      </c>
      <c r="GY12" s="75" t="str">
        <f>IF($GY$8,HD7,"-")</f>
        <v>-</v>
      </c>
      <c r="GZ12" s="75" t="str">
        <f>IF($GY$8,HE7,"-")</f>
        <v>-</v>
      </c>
      <c r="HA12" s="75" t="str">
        <f>IF($GY$8,HF7,"-")</f>
        <v>-</v>
      </c>
      <c r="HB12" s="75" t="str">
        <f>IF($GY$8,HG7,"-")</f>
        <v>-</v>
      </c>
      <c r="HC12" s="75" t="str">
        <f>IF($GY$8,HH7,"-")</f>
        <v>-</v>
      </c>
      <c r="HD12" s="65"/>
      <c r="HE12" s="65"/>
      <c r="HF12" s="65"/>
      <c r="HG12" s="65"/>
      <c r="HH12" s="74" t="s">
        <v>162</v>
      </c>
      <c r="HI12" s="75" t="str">
        <f>IF($HI$8,HN7,"-")</f>
        <v>-</v>
      </c>
      <c r="HJ12" s="75" t="str">
        <f>IF($HI$8,HO7,"-")</f>
        <v>-</v>
      </c>
      <c r="HK12" s="75" t="str">
        <f>IF($HI$8,HP7,"-")</f>
        <v>-</v>
      </c>
      <c r="HL12" s="75" t="str">
        <f>IF($HI$8,HQ7,"-")</f>
        <v>-</v>
      </c>
      <c r="HM12" s="75" t="str">
        <f>IF($HI$8,HR7,"-")</f>
        <v>-</v>
      </c>
      <c r="HN12" s="65"/>
      <c r="HO12" s="65"/>
      <c r="HP12" s="65"/>
      <c r="HQ12" s="65"/>
      <c r="HR12" s="74" t="s">
        <v>162</v>
      </c>
      <c r="HS12" s="75" t="str">
        <f>IF($HS$8,HX7,"-")</f>
        <v>-</v>
      </c>
      <c r="HT12" s="75" t="str">
        <f>IF($HS$8,HY7,"-")</f>
        <v>-</v>
      </c>
      <c r="HU12" s="75" t="str">
        <f>IF($HS$8,HZ7,"-")</f>
        <v>-</v>
      </c>
      <c r="HV12" s="75" t="str">
        <f>IF($HS$8,IA7,"-")</f>
        <v>-</v>
      </c>
      <c r="HW12" s="75" t="str">
        <f>IF($HS$8,IB7,"-")</f>
        <v>-</v>
      </c>
      <c r="HX12" s="65"/>
      <c r="HY12" s="65"/>
      <c r="HZ12" s="65"/>
      <c r="IA12" s="65"/>
      <c r="IB12" s="74" t="s">
        <v>162</v>
      </c>
      <c r="IC12" s="75" t="str">
        <f>IF($IC$8,IH7,"-")</f>
        <v>-</v>
      </c>
      <c r="ID12" s="75" t="str">
        <f>IF($IC$8,II7,"-")</f>
        <v>-</v>
      </c>
      <c r="IE12" s="75" t="str">
        <f>IF($IC$8,IJ7,"-")</f>
        <v>-</v>
      </c>
      <c r="IF12" s="75" t="str">
        <f>IF($IC$8,IK7,"-")</f>
        <v>-</v>
      </c>
      <c r="IG12" s="75" t="str">
        <f>IF($IC$8,IL7,"-")</f>
        <v>-</v>
      </c>
      <c r="IH12" s="65"/>
      <c r="II12" s="65"/>
      <c r="IJ12" s="65"/>
      <c r="IK12" s="65"/>
      <c r="IL12" s="74" t="s">
        <v>162</v>
      </c>
      <c r="IM12" s="75" t="str">
        <f>IF($IM$8,IR7,"-")</f>
        <v>-</v>
      </c>
      <c r="IN12" s="75" t="str">
        <f>IF($IM$8,IS7,"-")</f>
        <v>-</v>
      </c>
      <c r="IO12" s="75" t="str">
        <f>IF($IM$8,IT7,"-")</f>
        <v>-</v>
      </c>
      <c r="IP12" s="75" t="str">
        <f>IF($IM$8,IU7,"-")</f>
        <v>-</v>
      </c>
      <c r="IQ12" s="75" t="str">
        <f>IF($IM$8,IV7,"-")</f>
        <v>-</v>
      </c>
      <c r="IR12" s="65"/>
      <c r="IS12" s="65"/>
      <c r="IT12" s="65"/>
      <c r="IU12" s="65"/>
      <c r="IV12" s="65"/>
      <c r="IW12" s="74" t="s">
        <v>162</v>
      </c>
      <c r="IX12" s="75" t="str">
        <f>IF($IX$8,JC7,"-")</f>
        <v>-</v>
      </c>
      <c r="IY12" s="75" t="str">
        <f>IF($IX$8,JD7,"-")</f>
        <v>-</v>
      </c>
      <c r="IZ12" s="75" t="str">
        <f>IF($IX$8,JE7,"-")</f>
        <v>-</v>
      </c>
      <c r="JA12" s="75" t="str">
        <f>IF($IX$8,JF7,"-")</f>
        <v>-</v>
      </c>
      <c r="JB12" s="75" t="str">
        <f>IF($IX$8,JG7,"-")</f>
        <v>-</v>
      </c>
      <c r="JC12" s="65"/>
      <c r="JD12" s="65"/>
      <c r="JE12" s="65"/>
      <c r="JF12" s="65"/>
      <c r="JG12" s="74" t="s">
        <v>162</v>
      </c>
      <c r="JH12" s="75" t="str">
        <f>IF($JH$8,JM7,"-")</f>
        <v>-</v>
      </c>
      <c r="JI12" s="75" t="str">
        <f>IF($JH$8,JN7,"-")</f>
        <v>-</v>
      </c>
      <c r="JJ12" s="75" t="str">
        <f>IF($JH$8,JO7,"-")</f>
        <v>-</v>
      </c>
      <c r="JK12" s="75" t="str">
        <f>IF($JH$8,JP7,"-")</f>
        <v>-</v>
      </c>
      <c r="JL12" s="75" t="str">
        <f>IF($JH$8,JQ7,"-")</f>
        <v>-</v>
      </c>
      <c r="JM12" s="65"/>
      <c r="JN12" s="65"/>
      <c r="JO12" s="65"/>
      <c r="JP12" s="65"/>
      <c r="JQ12" s="74" t="s">
        <v>162</v>
      </c>
      <c r="JR12" s="75" t="str">
        <f>IF($JR$8,JW7,"-")</f>
        <v>-</v>
      </c>
      <c r="JS12" s="75" t="str">
        <f>IF($JR$8,JX7,"-")</f>
        <v>-</v>
      </c>
      <c r="JT12" s="75" t="str">
        <f>IF($JR$8,JY7,"-")</f>
        <v>-</v>
      </c>
      <c r="JU12" s="75" t="str">
        <f>IF($JR$8,JZ7,"-")</f>
        <v>-</v>
      </c>
      <c r="JV12" s="75" t="str">
        <f>IF($JR$8,KA7,"-")</f>
        <v>-</v>
      </c>
      <c r="JW12" s="65"/>
      <c r="JX12" s="65"/>
      <c r="JY12" s="65"/>
      <c r="JZ12" s="65"/>
      <c r="KA12" s="74" t="s">
        <v>162</v>
      </c>
      <c r="KB12" s="75" t="str">
        <f>IF($KB$8,KG7,"-")</f>
        <v>-</v>
      </c>
      <c r="KC12" s="75" t="str">
        <f>IF($KB$8,KH7,"-")</f>
        <v>-</v>
      </c>
      <c r="KD12" s="75" t="str">
        <f>IF($KB$8,KI7,"-")</f>
        <v>-</v>
      </c>
      <c r="KE12" s="75" t="str">
        <f>IF($KB$8,KJ7,"-")</f>
        <v>-</v>
      </c>
      <c r="KF12" s="75" t="str">
        <f>IF($KB$8,KK7,"-")</f>
        <v>-</v>
      </c>
      <c r="KG12" s="65"/>
      <c r="KH12" s="65"/>
      <c r="KI12" s="65"/>
      <c r="KJ12" s="65"/>
      <c r="KK12" s="74" t="s">
        <v>162</v>
      </c>
      <c r="KL12" s="75" t="str">
        <f>IF($KL$8,KQ7,"-")</f>
        <v>-</v>
      </c>
      <c r="KM12" s="75" t="str">
        <f>IF($KL$8,KR7,"-")</f>
        <v>-</v>
      </c>
      <c r="KN12" s="75" t="str">
        <f>IF($KL$8,KS7,"-")</f>
        <v>-</v>
      </c>
      <c r="KO12" s="75" t="str">
        <f>IF($KL$8,KT7,"-")</f>
        <v>-</v>
      </c>
      <c r="KP12" s="75" t="str">
        <f>IF($KL$8,KU7,"-")</f>
        <v>-</v>
      </c>
      <c r="KQ12" s="65"/>
      <c r="KR12" s="65"/>
      <c r="KS12" s="65"/>
      <c r="KT12" s="65"/>
      <c r="KU12" s="65"/>
      <c r="KV12" s="74" t="s">
        <v>162</v>
      </c>
      <c r="KW12" s="75" t="str">
        <f>IF($KW$8,LB7,"-")</f>
        <v>-</v>
      </c>
      <c r="KX12" s="75" t="str">
        <f>IF($KW$8,LC7,"-")</f>
        <v>-</v>
      </c>
      <c r="KY12" s="75" t="str">
        <f>IF($KW$8,LD7,"-")</f>
        <v>-</v>
      </c>
      <c r="KZ12" s="75" t="str">
        <f>IF($KW$8,LE7,"-")</f>
        <v>-</v>
      </c>
      <c r="LA12" s="75" t="str">
        <f>IF($KW$8,LF7,"-")</f>
        <v>-</v>
      </c>
      <c r="LB12" s="65"/>
      <c r="LC12" s="65"/>
      <c r="LD12" s="65"/>
      <c r="LE12" s="65"/>
      <c r="LF12" s="74" t="s">
        <v>162</v>
      </c>
      <c r="LG12" s="75" t="str">
        <f>IF($LG$8,LL7,"-")</f>
        <v>-</v>
      </c>
      <c r="LH12" s="75" t="str">
        <f>IF($LG$8,LM7,"-")</f>
        <v>-</v>
      </c>
      <c r="LI12" s="75" t="str">
        <f>IF($LG$8,LN7,"-")</f>
        <v>-</v>
      </c>
      <c r="LJ12" s="75" t="str">
        <f>IF($LG$8,LO7,"-")</f>
        <v>-</v>
      </c>
      <c r="LK12" s="75" t="str">
        <f>IF($LG$8,LP7,"-")</f>
        <v>-</v>
      </c>
      <c r="LL12" s="65"/>
      <c r="LM12" s="65"/>
      <c r="LN12" s="65"/>
      <c r="LO12" s="65"/>
      <c r="LP12" s="74" t="s">
        <v>162</v>
      </c>
      <c r="LQ12" s="75" t="str">
        <f>IF($LQ$8,LV7,"-")</f>
        <v>-</v>
      </c>
      <c r="LR12" s="75" t="str">
        <f>IF($LQ$8,LW7,"-")</f>
        <v>-</v>
      </c>
      <c r="LS12" s="75" t="str">
        <f>IF($LQ$8,LX7,"-")</f>
        <v>-</v>
      </c>
      <c r="LT12" s="75" t="str">
        <f>IF($LQ$8,LY7,"-")</f>
        <v>-</v>
      </c>
      <c r="LU12" s="75" t="str">
        <f>IF($LQ$8,LZ7,"-")</f>
        <v>-</v>
      </c>
      <c r="LV12" s="65"/>
      <c r="LW12" s="65"/>
      <c r="LX12" s="65"/>
      <c r="LY12" s="65"/>
      <c r="LZ12" s="74" t="s">
        <v>162</v>
      </c>
      <c r="MA12" s="75" t="str">
        <f>IF($MA$8,MF7,"-")</f>
        <v>-</v>
      </c>
      <c r="MB12" s="75" t="str">
        <f>IF($MA$8,MG7,"-")</f>
        <v>-</v>
      </c>
      <c r="MC12" s="75" t="str">
        <f>IF($MA$8,MH7,"-")</f>
        <v>-</v>
      </c>
      <c r="MD12" s="75" t="str">
        <f>IF($MA$8,MI7,"-")</f>
        <v>-</v>
      </c>
      <c r="ME12" s="75" t="str">
        <f>IF($MA$8,MJ7,"-")</f>
        <v>-</v>
      </c>
      <c r="MF12" s="65"/>
      <c r="MG12" s="65"/>
      <c r="MH12" s="65"/>
      <c r="MI12" s="65"/>
      <c r="MJ12" s="74" t="s">
        <v>162</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164</v>
      </c>
      <c r="C14" s="79"/>
      <c r="D14" s="80"/>
      <c r="E14" s="79"/>
      <c r="F14" s="180" t="s">
        <v>165</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0" t="s">
        <v>166</v>
      </c>
      <c r="C15" s="170"/>
      <c r="D15" s="80"/>
      <c r="E15" s="77">
        <v>1</v>
      </c>
      <c r="F15" s="170" t="s">
        <v>167</v>
      </c>
      <c r="G15" s="170"/>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0" t="s">
        <v>170</v>
      </c>
      <c r="C16" s="170"/>
      <c r="D16" s="80"/>
      <c r="E16" s="77">
        <f>E15+1</f>
        <v>2</v>
      </c>
      <c r="F16" s="170" t="s">
        <v>102</v>
      </c>
      <c r="G16" s="170"/>
      <c r="H16" s="82" t="s">
        <v>171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0" t="s">
        <v>172</v>
      </c>
      <c r="C17" s="170"/>
      <c r="D17" s="80"/>
      <c r="E17" s="77">
        <f t="shared" ref="E17" si="8">E16+1</f>
        <v>3</v>
      </c>
      <c r="F17" s="170" t="s">
        <v>173</v>
      </c>
      <c r="G17" s="170"/>
      <c r="H17" s="82" t="s">
        <v>174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175</v>
      </c>
      <c r="AY17" s="85">
        <f>IF(AY7="-",NA(),AY7)</f>
        <v>123.7</v>
      </c>
      <c r="AZ17" s="85">
        <f t="shared" ref="AZ17:BC17" si="9">IF(AZ7="-",NA(),AZ7)</f>
        <v>62.2</v>
      </c>
      <c r="BA17" s="85">
        <f t="shared" si="9"/>
        <v>137.6</v>
      </c>
      <c r="BB17" s="85">
        <f t="shared" si="9"/>
        <v>111.9</v>
      </c>
      <c r="BC17" s="85">
        <f t="shared" si="9"/>
        <v>100.1</v>
      </c>
      <c r="BD17" s="80"/>
      <c r="BE17" s="80"/>
      <c r="BF17" s="80"/>
      <c r="BG17" s="80"/>
      <c r="BH17" s="80"/>
      <c r="BI17" s="84" t="s">
        <v>175</v>
      </c>
      <c r="BJ17" s="85">
        <f>IF(BJ7="-",NA(),BJ7)</f>
        <v>288.8</v>
      </c>
      <c r="BK17" s="85">
        <f t="shared" ref="BK17:BN17" si="10">IF(BK7="-",NA(),BK7)</f>
        <v>150.6</v>
      </c>
      <c r="BL17" s="85">
        <f t="shared" si="10"/>
        <v>312.2</v>
      </c>
      <c r="BM17" s="85">
        <f t="shared" si="10"/>
        <v>192.5</v>
      </c>
      <c r="BN17" s="85">
        <f t="shared" si="10"/>
        <v>187.5</v>
      </c>
      <c r="BO17" s="80"/>
      <c r="BP17" s="80"/>
      <c r="BQ17" s="80"/>
      <c r="BR17" s="80"/>
      <c r="BS17" s="80"/>
      <c r="BT17" s="84" t="s">
        <v>176</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177</v>
      </c>
      <c r="CF17" s="85">
        <f>IF(CF7="-",NA(),CF7)</f>
        <v>18509</v>
      </c>
      <c r="CG17" s="85">
        <f t="shared" ref="CG17:CJ17" si="12">IF(CG7="-",NA(),CG7)</f>
        <v>37283</v>
      </c>
      <c r="CH17" s="85">
        <f t="shared" si="12"/>
        <v>16819.599999999999</v>
      </c>
      <c r="CI17" s="85">
        <f t="shared" si="12"/>
        <v>20676.7</v>
      </c>
      <c r="CJ17" s="85">
        <f t="shared" si="12"/>
        <v>26466.400000000001</v>
      </c>
      <c r="CK17" s="80"/>
      <c r="CL17" s="80"/>
      <c r="CM17" s="80"/>
      <c r="CN17" s="80"/>
      <c r="CO17" s="84" t="s">
        <v>175</v>
      </c>
      <c r="CP17" s="86">
        <f>IF(CP7="-",NA(),CP7)</f>
        <v>34790</v>
      </c>
      <c r="CQ17" s="86">
        <f t="shared" ref="CQ17:CT17" si="13">IF(CQ7="-",NA(),CQ7)</f>
        <v>8784</v>
      </c>
      <c r="CR17" s="86">
        <f t="shared" si="13"/>
        <v>41042</v>
      </c>
      <c r="CS17" s="86">
        <f t="shared" si="13"/>
        <v>31509</v>
      </c>
      <c r="CT17" s="86">
        <f t="shared" si="13"/>
        <v>24879</v>
      </c>
      <c r="CU17" s="80"/>
      <c r="CV17" s="80"/>
      <c r="CW17" s="80"/>
      <c r="CX17" s="80"/>
      <c r="CY17" s="80"/>
      <c r="CZ17" s="84" t="s">
        <v>175</v>
      </c>
      <c r="DA17" s="85">
        <f>IF(DA7="-",NA(),DA7)</f>
        <v>62.9</v>
      </c>
      <c r="DB17" s="85">
        <f t="shared" ref="DB17:DE17" si="14">IF(DB7="-",NA(),DB7)</f>
        <v>30.4</v>
      </c>
      <c r="DC17" s="85">
        <f t="shared" si="14"/>
        <v>70.8</v>
      </c>
      <c r="DD17" s="85">
        <f t="shared" si="14"/>
        <v>63.3</v>
      </c>
      <c r="DE17" s="85">
        <f t="shared" si="14"/>
        <v>39.200000000000003</v>
      </c>
      <c r="DF17" s="80"/>
      <c r="DG17" s="80"/>
      <c r="DH17" s="80"/>
      <c r="DI17" s="80"/>
      <c r="DJ17" s="84" t="s">
        <v>175</v>
      </c>
      <c r="DK17" s="85">
        <f>IF(DK7="-",NA(),DK7)</f>
        <v>37.799999999999997</v>
      </c>
      <c r="DL17" s="85">
        <f t="shared" ref="DL17:DO17" si="15">IF(DL7="-",NA(),DL7)</f>
        <v>15.5</v>
      </c>
      <c r="DM17" s="85">
        <f t="shared" si="15"/>
        <v>44.4</v>
      </c>
      <c r="DN17" s="85">
        <f t="shared" si="15"/>
        <v>7</v>
      </c>
      <c r="DO17" s="85">
        <f t="shared" si="15"/>
        <v>54</v>
      </c>
      <c r="DP17" s="80"/>
      <c r="DQ17" s="80"/>
      <c r="DR17" s="80"/>
      <c r="DS17" s="80"/>
      <c r="DT17" s="84" t="s">
        <v>175</v>
      </c>
      <c r="DU17" s="85">
        <f>IF(DU7="-",NA(),DU7)</f>
        <v>788.7</v>
      </c>
      <c r="DV17" s="85">
        <f t="shared" ref="DV17:DY17" si="16">IF(DV7="-",NA(),DV7)</f>
        <v>1525</v>
      </c>
      <c r="DW17" s="85">
        <f t="shared" si="16"/>
        <v>615.29999999999995</v>
      </c>
      <c r="DX17" s="85">
        <f t="shared" si="16"/>
        <v>529.5</v>
      </c>
      <c r="DY17" s="85">
        <f t="shared" si="16"/>
        <v>793.7</v>
      </c>
      <c r="DZ17" s="80"/>
      <c r="EA17" s="80"/>
      <c r="EB17" s="80"/>
      <c r="EC17" s="80"/>
      <c r="ED17" s="84" t="s">
        <v>175</v>
      </c>
      <c r="EE17" s="85" t="e">
        <f>IF(EE7="-",NA(),EE7)</f>
        <v>#N/A</v>
      </c>
      <c r="EF17" s="85" t="e">
        <f t="shared" ref="EF17:EI17" si="17">IF(EF7="-",NA(),EF7)</f>
        <v>#N/A</v>
      </c>
      <c r="EG17" s="85" t="e">
        <f t="shared" si="17"/>
        <v>#N/A</v>
      </c>
      <c r="EH17" s="85" t="e">
        <f t="shared" si="17"/>
        <v>#N/A</v>
      </c>
      <c r="EI17" s="85" t="e">
        <f t="shared" si="17"/>
        <v>#N/A</v>
      </c>
      <c r="EJ17" s="80"/>
      <c r="EK17" s="80"/>
      <c r="EL17" s="80"/>
      <c r="EM17" s="80"/>
      <c r="EN17" s="84" t="s">
        <v>175</v>
      </c>
      <c r="EO17" s="85">
        <f>IF(EO7="-",NA(),EO7)</f>
        <v>100</v>
      </c>
      <c r="EP17" s="85">
        <f t="shared" ref="EP17:ES17" si="18">IF(EP7="-",NA(),EP7)</f>
        <v>100</v>
      </c>
      <c r="EQ17" s="85">
        <f t="shared" si="18"/>
        <v>100</v>
      </c>
      <c r="ER17" s="85">
        <f t="shared" si="18"/>
        <v>100</v>
      </c>
      <c r="ES17" s="85">
        <f t="shared" si="18"/>
        <v>100</v>
      </c>
      <c r="ET17" s="80"/>
      <c r="EU17" s="80"/>
      <c r="EV17" s="80"/>
      <c r="EW17" s="80"/>
      <c r="EX17" s="80"/>
      <c r="EY17" s="84" t="s">
        <v>175</v>
      </c>
      <c r="EZ17" s="85">
        <f>IF(EZ7="-",NA(),EZ7)</f>
        <v>62.9</v>
      </c>
      <c r="FA17" s="85">
        <f t="shared" ref="FA17:FD17" si="19">IF(FA7="-",NA(),FA7)</f>
        <v>30.4</v>
      </c>
      <c r="FB17" s="85">
        <f t="shared" si="19"/>
        <v>70.8</v>
      </c>
      <c r="FC17" s="85">
        <f t="shared" si="19"/>
        <v>63.3</v>
      </c>
      <c r="FD17" s="85">
        <f t="shared" si="19"/>
        <v>39.200000000000003</v>
      </c>
      <c r="FE17" s="80"/>
      <c r="FF17" s="80"/>
      <c r="FG17" s="80"/>
      <c r="FH17" s="80"/>
      <c r="FI17" s="84" t="s">
        <v>175</v>
      </c>
      <c r="FJ17" s="85">
        <f>IF(FJ7="-",NA(),FJ7)</f>
        <v>37.799999999999997</v>
      </c>
      <c r="FK17" s="85">
        <f t="shared" ref="FK17:FN17" si="20">IF(FK7="-",NA(),FK7)</f>
        <v>15.5</v>
      </c>
      <c r="FL17" s="85">
        <f t="shared" si="20"/>
        <v>44.4</v>
      </c>
      <c r="FM17" s="85">
        <f t="shared" si="20"/>
        <v>7</v>
      </c>
      <c r="FN17" s="85">
        <f t="shared" si="20"/>
        <v>54</v>
      </c>
      <c r="FO17" s="80"/>
      <c r="FP17" s="80"/>
      <c r="FQ17" s="80"/>
      <c r="FR17" s="80"/>
      <c r="FS17" s="84" t="s">
        <v>176</v>
      </c>
      <c r="FT17" s="85">
        <f>IF(FT7="-",NA(),FT7)</f>
        <v>788.7</v>
      </c>
      <c r="FU17" s="85">
        <f t="shared" ref="FU17:FX17" si="21">IF(FU7="-",NA(),FU7)</f>
        <v>1525</v>
      </c>
      <c r="FV17" s="85">
        <f t="shared" si="21"/>
        <v>615.29999999999995</v>
      </c>
      <c r="FW17" s="85">
        <f t="shared" si="21"/>
        <v>529.5</v>
      </c>
      <c r="FX17" s="85">
        <f t="shared" si="21"/>
        <v>793.7</v>
      </c>
      <c r="FY17" s="80"/>
      <c r="FZ17" s="80"/>
      <c r="GA17" s="80"/>
      <c r="GB17" s="80"/>
      <c r="GC17" s="84" t="s">
        <v>178</v>
      </c>
      <c r="GD17" s="85" t="e">
        <f>IF(GD7="-",NA(),GD7)</f>
        <v>#N/A</v>
      </c>
      <c r="GE17" s="85" t="e">
        <f t="shared" ref="GE17:GH17" si="22">IF(GE7="-",NA(),GE7)</f>
        <v>#N/A</v>
      </c>
      <c r="GF17" s="85" t="e">
        <f t="shared" si="22"/>
        <v>#N/A</v>
      </c>
      <c r="GG17" s="85" t="e">
        <f t="shared" si="22"/>
        <v>#N/A</v>
      </c>
      <c r="GH17" s="85" t="e">
        <f t="shared" si="22"/>
        <v>#N/A</v>
      </c>
      <c r="GI17" s="80"/>
      <c r="GJ17" s="80"/>
      <c r="GK17" s="80"/>
      <c r="GL17" s="80"/>
      <c r="GM17" s="84" t="s">
        <v>175</v>
      </c>
      <c r="GN17" s="85">
        <f>IF(GN7="-",NA(),GN7)</f>
        <v>100</v>
      </c>
      <c r="GO17" s="85">
        <f t="shared" ref="GO17:GR17" si="23">IF(GO7="-",NA(),GO7)</f>
        <v>100</v>
      </c>
      <c r="GP17" s="85">
        <f t="shared" si="23"/>
        <v>100</v>
      </c>
      <c r="GQ17" s="85">
        <f t="shared" si="23"/>
        <v>100</v>
      </c>
      <c r="GR17" s="85">
        <f t="shared" si="23"/>
        <v>100</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t="e">
        <f>IF(KW7="-",NA(),KW7)</f>
        <v>#N/A</v>
      </c>
      <c r="KX17" s="85" t="e">
        <f t="shared" ref="KX17:LA17" si="34">IF(KX7="-",NA(),KX7)</f>
        <v>#N/A</v>
      </c>
      <c r="KY17" s="85" t="e">
        <f t="shared" si="34"/>
        <v>#N/A</v>
      </c>
      <c r="KZ17" s="85" t="e">
        <f t="shared" si="34"/>
        <v>#N/A</v>
      </c>
      <c r="LA17" s="85" t="e">
        <f t="shared" si="34"/>
        <v>#N/A</v>
      </c>
      <c r="LB17" s="80"/>
      <c r="LC17" s="80"/>
      <c r="LD17" s="80"/>
      <c r="LE17" s="80"/>
      <c r="LF17" s="84" t="s">
        <v>179</v>
      </c>
      <c r="LG17" s="85" t="e">
        <f>IF(LG7="-",NA(),LG7)</f>
        <v>#N/A</v>
      </c>
      <c r="LH17" s="85" t="e">
        <f t="shared" ref="LH17:LK17" si="35">IF(LH7="-",NA(),LH7)</f>
        <v>#N/A</v>
      </c>
      <c r="LI17" s="85" t="e">
        <f t="shared" si="35"/>
        <v>#N/A</v>
      </c>
      <c r="LJ17" s="85" t="e">
        <f t="shared" si="35"/>
        <v>#N/A</v>
      </c>
      <c r="LK17" s="85" t="e">
        <f t="shared" si="35"/>
        <v>#N/A</v>
      </c>
      <c r="LL17" s="80"/>
      <c r="LM17" s="80"/>
      <c r="LN17" s="80"/>
      <c r="LO17" s="80"/>
      <c r="LP17" s="84" t="s">
        <v>175</v>
      </c>
      <c r="LQ17" s="85" t="e">
        <f>IF(LQ7="-",NA(),LQ7)</f>
        <v>#N/A</v>
      </c>
      <c r="LR17" s="85" t="e">
        <f t="shared" ref="LR17:LU17" si="36">IF(LR7="-",NA(),LR7)</f>
        <v>#N/A</v>
      </c>
      <c r="LS17" s="85" t="e">
        <f t="shared" si="36"/>
        <v>#N/A</v>
      </c>
      <c r="LT17" s="85" t="e">
        <f t="shared" si="36"/>
        <v>#N/A</v>
      </c>
      <c r="LU17" s="85" t="e">
        <f t="shared" si="36"/>
        <v>#N/A</v>
      </c>
      <c r="LV17" s="80"/>
      <c r="LW17" s="80"/>
      <c r="LX17" s="80"/>
      <c r="LY17" s="80"/>
      <c r="LZ17" s="84" t="s">
        <v>177</v>
      </c>
      <c r="MA17" s="85" t="e">
        <f>IF(MA7="-",NA(),MA7)</f>
        <v>#N/A</v>
      </c>
      <c r="MB17" s="85" t="e">
        <f t="shared" ref="MB17:ME17" si="37">IF(MB7="-",NA(),MB7)</f>
        <v>#N/A</v>
      </c>
      <c r="MC17" s="85" t="e">
        <f t="shared" si="37"/>
        <v>#N/A</v>
      </c>
      <c r="MD17" s="85" t="e">
        <f t="shared" si="37"/>
        <v>#N/A</v>
      </c>
      <c r="ME17" s="85" t="e">
        <f t="shared" si="37"/>
        <v>#N/A</v>
      </c>
      <c r="MF17" s="80"/>
      <c r="MG17" s="80"/>
      <c r="MH17" s="80"/>
      <c r="MI17" s="80"/>
      <c r="MJ17" s="84" t="s">
        <v>175</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0" t="s">
        <v>180</v>
      </c>
      <c r="C18" s="17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182</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181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181</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182</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182</v>
      </c>
      <c r="DA18" s="85">
        <f>IF(DF7="-",NA(),DF7)</f>
        <v>28.7</v>
      </c>
      <c r="DB18" s="85">
        <f t="shared" ref="DB18:DE18" si="44">IF(DG7="-",NA(),DG7)</f>
        <v>29.1</v>
      </c>
      <c r="DC18" s="85">
        <f t="shared" si="44"/>
        <v>29.4</v>
      </c>
      <c r="DD18" s="85">
        <f t="shared" si="44"/>
        <v>28.9</v>
      </c>
      <c r="DE18" s="85">
        <f t="shared" si="44"/>
        <v>27.4</v>
      </c>
      <c r="DF18" s="80"/>
      <c r="DG18" s="80"/>
      <c r="DH18" s="80"/>
      <c r="DI18" s="80"/>
      <c r="DJ18" s="84" t="s">
        <v>181</v>
      </c>
      <c r="DK18" s="85">
        <f>IF(DP7="-",NA(),DP7)</f>
        <v>5.7</v>
      </c>
      <c r="DL18" s="85">
        <f t="shared" ref="DL18:DO18" si="45">IF(DQ7="-",NA(),DQ7)</f>
        <v>6.8</v>
      </c>
      <c r="DM18" s="85">
        <f t="shared" si="45"/>
        <v>5.2</v>
      </c>
      <c r="DN18" s="85">
        <f t="shared" si="45"/>
        <v>4.2</v>
      </c>
      <c r="DO18" s="85">
        <f t="shared" si="45"/>
        <v>12.1</v>
      </c>
      <c r="DP18" s="80"/>
      <c r="DQ18" s="80"/>
      <c r="DR18" s="80"/>
      <c r="DS18" s="80"/>
      <c r="DT18" s="84" t="s">
        <v>181</v>
      </c>
      <c r="DU18" s="85">
        <f>IF(DZ7="-",NA(),DZ7)</f>
        <v>184.7</v>
      </c>
      <c r="DV18" s="85">
        <f t="shared" ref="DV18:DY18" si="46">IF(EA7="-",NA(),EA7)</f>
        <v>175.7</v>
      </c>
      <c r="DW18" s="85">
        <f t="shared" si="46"/>
        <v>208.4</v>
      </c>
      <c r="DX18" s="85">
        <f t="shared" si="46"/>
        <v>198.6</v>
      </c>
      <c r="DY18" s="85">
        <f t="shared" si="46"/>
        <v>198</v>
      </c>
      <c r="DZ18" s="80"/>
      <c r="EA18" s="80"/>
      <c r="EB18" s="80"/>
      <c r="EC18" s="80"/>
      <c r="ED18" s="84" t="s">
        <v>183</v>
      </c>
      <c r="EE18" s="85" t="e">
        <f>IF(EJ7="-",NA(),EJ7)</f>
        <v>#N/A</v>
      </c>
      <c r="EF18" s="85" t="e">
        <f t="shared" ref="EF18:EI18" si="47">IF(EK7="-",NA(),EK7)</f>
        <v>#N/A</v>
      </c>
      <c r="EG18" s="85" t="e">
        <f t="shared" si="47"/>
        <v>#N/A</v>
      </c>
      <c r="EH18" s="85" t="e">
        <f t="shared" si="47"/>
        <v>#N/A</v>
      </c>
      <c r="EI18" s="85" t="e">
        <f t="shared" si="47"/>
        <v>#N/A</v>
      </c>
      <c r="EJ18" s="80"/>
      <c r="EK18" s="80"/>
      <c r="EL18" s="80"/>
      <c r="EM18" s="80"/>
      <c r="EN18" s="84" t="s">
        <v>181</v>
      </c>
      <c r="EO18" s="85">
        <f>IF(ET7="-",NA(),ET7)</f>
        <v>86.6</v>
      </c>
      <c r="EP18" s="85">
        <f t="shared" ref="EP18:ES18" si="48">IF(EU7="-",NA(),EU7)</f>
        <v>87.5</v>
      </c>
      <c r="EQ18" s="85">
        <f t="shared" si="48"/>
        <v>90.7</v>
      </c>
      <c r="ER18" s="85">
        <f t="shared" si="48"/>
        <v>85</v>
      </c>
      <c r="ES18" s="85">
        <f t="shared" si="48"/>
        <v>77.2</v>
      </c>
      <c r="ET18" s="80"/>
      <c r="EU18" s="80"/>
      <c r="EV18" s="80"/>
      <c r="EW18" s="80"/>
      <c r="EX18" s="80"/>
      <c r="EY18" s="84" t="s">
        <v>184</v>
      </c>
      <c r="EZ18" s="85">
        <f>IF(OR(NOT($EZ$8),FE7="-"),NA(),FE7)</f>
        <v>60.4</v>
      </c>
      <c r="FA18" s="85">
        <f>IF(OR(NOT($EZ$8),FF7="-"),NA(),FF7)</f>
        <v>54.1</v>
      </c>
      <c r="FB18" s="85">
        <f>IF(OR(NOT($EZ$8),FG7="-"),NA(),FG7)</f>
        <v>58.1</v>
      </c>
      <c r="FC18" s="85">
        <f>IF(OR(NOT($EZ$8),FH7="-"),NA(),FH7)</f>
        <v>55.4</v>
      </c>
      <c r="FD18" s="85">
        <f>IF(OR(NOT($EZ$8),FI7="-"),NA(),FI7)</f>
        <v>46.1</v>
      </c>
      <c r="FE18" s="80"/>
      <c r="FF18" s="80"/>
      <c r="FG18" s="80"/>
      <c r="FH18" s="80"/>
      <c r="FI18" s="84" t="s">
        <v>181</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181</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185</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182</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183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182</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0" t="s">
        <v>187</v>
      </c>
      <c r="C19" s="17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0" t="s">
        <v>188</v>
      </c>
      <c r="C20" s="170"/>
      <c r="D20" s="80"/>
    </row>
    <row r="21" spans="1:374" x14ac:dyDescent="0.2">
      <c r="A21" s="77">
        <f t="shared" si="7"/>
        <v>7</v>
      </c>
      <c r="B21" s="170" t="s">
        <v>189</v>
      </c>
      <c r="C21" s="170"/>
      <c r="D21" s="80"/>
    </row>
    <row r="22" spans="1:374" x14ac:dyDescent="0.2">
      <c r="A22" s="77">
        <f t="shared" si="7"/>
        <v>8</v>
      </c>
      <c r="B22" s="170" t="s">
        <v>190</v>
      </c>
      <c r="C22" s="170"/>
      <c r="D22" s="80"/>
      <c r="E22" s="171" t="s">
        <v>191</v>
      </c>
      <c r="F22" s="172"/>
      <c r="G22" s="172"/>
      <c r="H22" s="172"/>
      <c r="I22" s="173"/>
    </row>
    <row r="23" spans="1:374" x14ac:dyDescent="0.2">
      <c r="A23" s="77">
        <f t="shared" si="7"/>
        <v>9</v>
      </c>
      <c r="B23" s="170" t="s">
        <v>192</v>
      </c>
      <c r="C23" s="170"/>
      <c r="D23" s="80"/>
      <c r="E23" s="174"/>
      <c r="F23" s="175"/>
      <c r="G23" s="175"/>
      <c r="H23" s="175"/>
      <c r="I23" s="176"/>
    </row>
    <row r="24" spans="1:374" x14ac:dyDescent="0.2">
      <c r="A24" s="77">
        <f t="shared" si="7"/>
        <v>10</v>
      </c>
      <c r="B24" s="170" t="s">
        <v>193</v>
      </c>
      <c r="C24" s="170"/>
      <c r="D24" s="80"/>
      <c r="E24" s="174"/>
      <c r="F24" s="175"/>
      <c r="G24" s="175"/>
      <c r="H24" s="175"/>
      <c r="I24" s="176"/>
    </row>
    <row r="25" spans="1:374" x14ac:dyDescent="0.2">
      <c r="A25" s="77">
        <f t="shared" si="7"/>
        <v>11</v>
      </c>
      <c r="B25" s="170" t="s">
        <v>194</v>
      </c>
      <c r="C25" s="170"/>
      <c r="D25" s="80"/>
      <c r="E25" s="174"/>
      <c r="F25" s="175"/>
      <c r="G25" s="175"/>
      <c r="H25" s="175"/>
      <c r="I25" s="176"/>
    </row>
    <row r="26" spans="1:374" x14ac:dyDescent="0.2">
      <c r="A26" s="77">
        <f t="shared" si="7"/>
        <v>12</v>
      </c>
      <c r="B26" s="170" t="s">
        <v>195</v>
      </c>
      <c r="C26" s="170"/>
      <c r="D26" s="80"/>
      <c r="E26" s="174"/>
      <c r="F26" s="175"/>
      <c r="G26" s="175"/>
      <c r="H26" s="175"/>
      <c r="I26" s="176"/>
    </row>
    <row r="27" spans="1:374" x14ac:dyDescent="0.2">
      <c r="A27" s="77">
        <f t="shared" si="7"/>
        <v>13</v>
      </c>
      <c r="B27" s="170" t="s">
        <v>196</v>
      </c>
      <c r="C27" s="170"/>
      <c r="D27" s="80"/>
      <c r="E27" s="174"/>
      <c r="F27" s="175"/>
      <c r="G27" s="175"/>
      <c r="H27" s="175"/>
      <c r="I27" s="176"/>
    </row>
    <row r="28" spans="1:374" x14ac:dyDescent="0.2">
      <c r="A28" s="77">
        <f t="shared" si="7"/>
        <v>14</v>
      </c>
      <c r="B28" s="170" t="s">
        <v>197</v>
      </c>
      <c r="C28" s="170"/>
      <c r="D28" s="80"/>
      <c r="E28" s="174"/>
      <c r="F28" s="175"/>
      <c r="G28" s="175"/>
      <c r="H28" s="175"/>
      <c r="I28" s="176"/>
    </row>
    <row r="29" spans="1:374" x14ac:dyDescent="0.2">
      <c r="A29" s="77">
        <f t="shared" si="7"/>
        <v>15</v>
      </c>
      <c r="B29" s="170" t="s">
        <v>198</v>
      </c>
      <c r="C29" s="170"/>
      <c r="D29" s="80"/>
      <c r="E29" s="174"/>
      <c r="F29" s="175"/>
      <c r="G29" s="175"/>
      <c r="H29" s="175"/>
      <c r="I29" s="176"/>
    </row>
    <row r="30" spans="1:374" x14ac:dyDescent="0.2">
      <c r="A30" s="77">
        <f t="shared" si="7"/>
        <v>16</v>
      </c>
      <c r="B30" s="170" t="s">
        <v>199</v>
      </c>
      <c r="C30" s="170"/>
      <c r="D30" s="80"/>
      <c r="E30" s="174"/>
      <c r="F30" s="175"/>
      <c r="G30" s="175"/>
      <c r="H30" s="175"/>
      <c r="I30" s="176"/>
    </row>
    <row r="31" spans="1:374" x14ac:dyDescent="0.2">
      <c r="A31" s="77"/>
      <c r="B31" s="170"/>
      <c r="C31" s="170"/>
      <c r="D31" s="80"/>
      <c r="E31" s="174"/>
      <c r="F31" s="175"/>
      <c r="G31" s="175"/>
      <c r="H31" s="175"/>
      <c r="I31" s="176"/>
    </row>
    <row r="32" spans="1:374" x14ac:dyDescent="0.2">
      <c r="A32" s="77"/>
      <c r="B32" s="170"/>
      <c r="C32" s="170"/>
      <c r="D32" s="80"/>
      <c r="E32" s="174"/>
      <c r="F32" s="175"/>
      <c r="G32" s="175"/>
      <c r="H32" s="175"/>
      <c r="I32" s="176"/>
    </row>
    <row r="33" spans="1:9" x14ac:dyDescent="0.2">
      <c r="A33" s="77"/>
      <c r="B33" s="170"/>
      <c r="C33" s="170"/>
      <c r="D33" s="80"/>
      <c r="E33" s="174"/>
      <c r="F33" s="175"/>
      <c r="G33" s="175"/>
      <c r="H33" s="175"/>
      <c r="I33" s="176"/>
    </row>
    <row r="34" spans="1:9" x14ac:dyDescent="0.2">
      <c r="A34" s="77"/>
      <c r="B34" s="170"/>
      <c r="C34" s="170"/>
      <c r="D34" s="80"/>
      <c r="E34" s="174"/>
      <c r="F34" s="175"/>
      <c r="G34" s="175"/>
      <c r="H34" s="175"/>
      <c r="I34" s="176"/>
    </row>
    <row r="35" spans="1:9" ht="25.5" customHeight="1" x14ac:dyDescent="0.2">
      <c r="E35" s="177"/>
      <c r="F35" s="178"/>
      <c r="G35" s="178"/>
      <c r="H35" s="178"/>
      <c r="I35" s="179"/>
    </row>
    <row r="36" spans="1:9" x14ac:dyDescent="0.2">
      <c r="A36" t="s">
        <v>200</v>
      </c>
      <c r="B36" t="s">
        <v>201</v>
      </c>
    </row>
    <row r="37" spans="1:9" x14ac:dyDescent="0.2">
      <c r="A37" t="s">
        <v>202</v>
      </c>
      <c r="B37" t="s">
        <v>203</v>
      </c>
    </row>
    <row r="38" spans="1:9" x14ac:dyDescent="0.2">
      <c r="A38" t="s">
        <v>204</v>
      </c>
      <c r="B38" t="s">
        <v>205</v>
      </c>
    </row>
    <row r="39" spans="1:9" x14ac:dyDescent="0.2">
      <c r="A39" t="s">
        <v>206</v>
      </c>
      <c r="B39" t="s">
        <v>207</v>
      </c>
    </row>
    <row r="40" spans="1:9" x14ac:dyDescent="0.2">
      <c r="A40" t="s">
        <v>208</v>
      </c>
      <c r="B40" t="s">
        <v>209</v>
      </c>
    </row>
    <row r="41" spans="1:9" x14ac:dyDescent="0.2">
      <c r="A41" t="s">
        <v>210</v>
      </c>
      <c r="B41" t="s">
        <v>211</v>
      </c>
    </row>
    <row r="42" spans="1:9" x14ac:dyDescent="0.2">
      <c r="A42" t="s">
        <v>212</v>
      </c>
      <c r="B42" t="s">
        <v>213</v>
      </c>
    </row>
    <row r="43" spans="1:9" x14ac:dyDescent="0.2">
      <c r="A43" t="s">
        <v>214</v>
      </c>
      <c r="B43" t="s">
        <v>215</v>
      </c>
    </row>
    <row r="44" spans="1:9" x14ac:dyDescent="0.2">
      <c r="A44" t="s">
        <v>216</v>
      </c>
      <c r="B44" t="s">
        <v>217</v>
      </c>
    </row>
    <row r="45" spans="1:9" x14ac:dyDescent="0.2">
      <c r="A45" t="s">
        <v>218</v>
      </c>
      <c r="B45" t="s">
        <v>219</v>
      </c>
    </row>
    <row r="46" spans="1:9" x14ac:dyDescent="0.2">
      <c r="A46" t="s">
        <v>220</v>
      </c>
      <c r="B46" t="s">
        <v>221</v>
      </c>
    </row>
    <row r="47" spans="1:9" x14ac:dyDescent="0.2">
      <c r="A47" t="s">
        <v>222</v>
      </c>
      <c r="B47" t="s">
        <v>223</v>
      </c>
    </row>
    <row r="48" spans="1:9" x14ac:dyDescent="0.2">
      <c r="A48" t="s">
        <v>224</v>
      </c>
      <c r="B48" t="s">
        <v>225</v>
      </c>
    </row>
    <row r="49" spans="1:2" x14ac:dyDescent="0.2">
      <c r="A49" t="s">
        <v>226</v>
      </c>
      <c r="B49" t="s">
        <v>227</v>
      </c>
    </row>
    <row r="50" spans="1:2" x14ac:dyDescent="0.2">
      <c r="A50" t="s">
        <v>228</v>
      </c>
      <c r="B50" t="s">
        <v>229</v>
      </c>
    </row>
    <row r="51" spans="1:2" x14ac:dyDescent="0.2">
      <c r="A51" t="s">
        <v>230</v>
      </c>
      <c r="B51" t="s">
        <v>231</v>
      </c>
    </row>
    <row r="52" spans="1:2" x14ac:dyDescent="0.2">
      <c r="A52" t="s">
        <v>232</v>
      </c>
      <c r="B52" t="s">
        <v>233</v>
      </c>
    </row>
    <row r="53" spans="1:2" x14ac:dyDescent="0.2">
      <c r="A53" t="s">
        <v>234</v>
      </c>
      <c r="B53" t="s">
        <v>235</v>
      </c>
    </row>
    <row r="54" spans="1:2" x14ac:dyDescent="0.2">
      <c r="A54" t="s">
        <v>236</v>
      </c>
      <c r="B54" t="s">
        <v>237</v>
      </c>
    </row>
    <row r="55" spans="1:2" x14ac:dyDescent="0.2">
      <c r="A55" t="s">
        <v>238</v>
      </c>
      <c r="B55" t="s">
        <v>239</v>
      </c>
    </row>
    <row r="56" spans="1:2" x14ac:dyDescent="0.2">
      <c r="A56" t="s">
        <v>240</v>
      </c>
      <c r="B56" t="s">
        <v>241</v>
      </c>
    </row>
    <row r="57" spans="1:2" x14ac:dyDescent="0.2">
      <c r="A57" t="s">
        <v>242</v>
      </c>
      <c r="B57" t="s">
        <v>243</v>
      </c>
    </row>
    <row r="58" spans="1:2" x14ac:dyDescent="0.2">
      <c r="A58" t="s">
        <v>244</v>
      </c>
      <c r="B58" t="s">
        <v>245</v>
      </c>
    </row>
    <row r="59" spans="1:2" x14ac:dyDescent="0.2">
      <c r="A59" t="s">
        <v>246</v>
      </c>
      <c r="B59" t="s">
        <v>247</v>
      </c>
    </row>
    <row r="60" spans="1:2" x14ac:dyDescent="0.2">
      <c r="A60" t="s">
        <v>248</v>
      </c>
      <c r="B60" t="s">
        <v>249</v>
      </c>
    </row>
    <row r="61" spans="1:2" x14ac:dyDescent="0.2">
      <c r="A61" t="s">
        <v>250</v>
      </c>
      <c r="B61" t="s">
        <v>251</v>
      </c>
    </row>
    <row r="62" spans="1:2" x14ac:dyDescent="0.2">
      <c r="A62" t="s">
        <v>252</v>
      </c>
      <c r="B62" t="s">
        <v>253</v>
      </c>
    </row>
    <row r="63" spans="1:2" x14ac:dyDescent="0.2">
      <c r="A63" t="s">
        <v>254</v>
      </c>
      <c r="B63" t="s">
        <v>255</v>
      </c>
    </row>
    <row r="64" spans="1:2" x14ac:dyDescent="0.2">
      <c r="A64" t="s">
        <v>256</v>
      </c>
      <c r="B64" t="s">
        <v>257</v>
      </c>
    </row>
    <row r="65" spans="1:2" x14ac:dyDescent="0.2">
      <c r="A65" t="s">
        <v>258</v>
      </c>
      <c r="B65" t="s">
        <v>259</v>
      </c>
    </row>
    <row r="66" spans="1:2" x14ac:dyDescent="0.2">
      <c r="A66" t="s">
        <v>260</v>
      </c>
      <c r="B66" t="s">
        <v>261</v>
      </c>
    </row>
    <row r="67" spans="1:2" x14ac:dyDescent="0.2">
      <c r="A67" t="s">
        <v>262</v>
      </c>
      <c r="B67" t="s">
        <v>261</v>
      </c>
    </row>
    <row r="68" spans="1:2" x14ac:dyDescent="0.2">
      <c r="A68" t="s">
        <v>263</v>
      </c>
      <c r="B68" t="s">
        <v>261</v>
      </c>
    </row>
    <row r="69" spans="1:2" x14ac:dyDescent="0.2">
      <c r="A69" t="s">
        <v>264</v>
      </c>
      <c r="B69" t="s">
        <v>261</v>
      </c>
    </row>
    <row r="70" spans="1:2" x14ac:dyDescent="0.2">
      <c r="A70" t="s">
        <v>265</v>
      </c>
      <c r="B70" t="s">
        <v>261</v>
      </c>
    </row>
    <row r="71" spans="1:2" x14ac:dyDescent="0.2">
      <c r="A71" t="s">
        <v>266</v>
      </c>
      <c r="B71" t="s">
        <v>261</v>
      </c>
    </row>
    <row r="72" spans="1:2" x14ac:dyDescent="0.2">
      <c r="A72" t="s">
        <v>267</v>
      </c>
      <c r="B72" t="s">
        <v>261</v>
      </c>
    </row>
    <row r="73" spans="1:2" x14ac:dyDescent="0.2">
      <c r="A73" t="s">
        <v>268</v>
      </c>
      <c r="B73" t="s">
        <v>261</v>
      </c>
    </row>
    <row r="74" spans="1:2" x14ac:dyDescent="0.2">
      <c r="A74" t="s">
        <v>269</v>
      </c>
      <c r="B74" t="s">
        <v>261</v>
      </c>
    </row>
    <row r="75" spans="1:2" x14ac:dyDescent="0.2">
      <c r="A75" t="s">
        <v>270</v>
      </c>
      <c r="B75" t="s">
        <v>261</v>
      </c>
    </row>
    <row r="76" spans="1:2" x14ac:dyDescent="0.2">
      <c r="A76" t="s">
        <v>271</v>
      </c>
      <c r="B76" t="s">
        <v>261</v>
      </c>
    </row>
    <row r="77" spans="1:2" x14ac:dyDescent="0.2">
      <c r="A77" t="s">
        <v>272</v>
      </c>
      <c r="B77" t="s">
        <v>261</v>
      </c>
    </row>
    <row r="78" spans="1:2" x14ac:dyDescent="0.2">
      <c r="A78" t="s">
        <v>273</v>
      </c>
      <c r="B78" t="s">
        <v>261</v>
      </c>
    </row>
    <row r="79" spans="1:2" x14ac:dyDescent="0.2">
      <c r="A79" t="s">
        <v>274</v>
      </c>
      <c r="B79" t="s">
        <v>261</v>
      </c>
    </row>
    <row r="80" spans="1:2" x14ac:dyDescent="0.2">
      <c r="A80" t="s">
        <v>275</v>
      </c>
      <c r="B80" t="s">
        <v>261</v>
      </c>
    </row>
    <row r="81" spans="1:2" x14ac:dyDescent="0.2">
      <c r="A81" t="s">
        <v>276</v>
      </c>
      <c r="B81" t="s">
        <v>261</v>
      </c>
    </row>
    <row r="82" spans="1:2" x14ac:dyDescent="0.2">
      <c r="A82" t="s">
        <v>277</v>
      </c>
      <c r="B82" t="s">
        <v>261</v>
      </c>
    </row>
    <row r="83" spans="1:2" x14ac:dyDescent="0.2">
      <c r="A83" t="s">
        <v>278</v>
      </c>
      <c r="B83" t="s">
        <v>261</v>
      </c>
    </row>
    <row r="84" spans="1:2" x14ac:dyDescent="0.2">
      <c r="A84" t="s">
        <v>279</v>
      </c>
      <c r="B84" t="s">
        <v>261</v>
      </c>
    </row>
    <row r="85" spans="1:2" x14ac:dyDescent="0.2">
      <c r="A85" t="s">
        <v>280</v>
      </c>
      <c r="B85" t="s">
        <v>261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日高 愛乃</cp:lastModifiedBy>
  <cp:lastPrinted>2025-01-27T06:59:49Z</cp:lastPrinted>
  <dcterms:created xsi:type="dcterms:W3CDTF">2025-01-14T08:07:58Z</dcterms:created>
  <dcterms:modified xsi:type="dcterms:W3CDTF">2025-02-18T02:14:41Z</dcterms:modified>
  <cp:category/>
</cp:coreProperties>
</file>