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A69E3158-1A86-46C6-ADA7-8B13370BE0B4}" xr6:coauthVersionLast="47" xr6:coauthVersionMax="47" xr10:uidLastSave="{00000000-0000-0000-0000-000000000000}"/>
  <workbookProtection workbookAlgorithmName="SHA-512" workbookHashValue="EecK06riIT0zjcUXUyxBN2nr0O1gjcHrHyiyNVuFY+O+K9CTwc+2wGOs1Rqb4QX9aVa/sXGJoYxHa34QFEJ5SA==" workbookSaltValue="5ysSBQf7gGEQyPKt1SPSa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BB10" i="4"/>
  <c r="AT10" i="4"/>
  <c r="W10" i="4"/>
  <c r="P10" i="4"/>
  <c r="I10" i="4"/>
  <c r="B10" i="4"/>
  <c r="BB8" i="4"/>
  <c r="AT8" i="4"/>
  <c r="AL8" i="4"/>
  <c r="P8" i="4"/>
  <c r="I8" i="4"/>
</calcChain>
</file>

<file path=xl/sharedStrings.xml><?xml version="1.0" encoding="utf-8"?>
<sst xmlns="http://schemas.openxmlformats.org/spreadsheetml/2006/main" count="228" uniqueCount="111">
  <si>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</si>
  <si>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</si>
  <si>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</si>
  <si>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</si>
  <si>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</si>
  <si>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</si>
  <si>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</si>
  <si>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</si>
  <si>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</si>
  <si>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</si>
  <si>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</si>
  <si>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</si>
  <si>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</si>
  <si>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</si>
  <si>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</si>
  <si>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</si>
  <si>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</si>
  <si>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</si>
  <si>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</si>
  <si>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</si>
  <si>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</si>
  <si>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</si>
  <si>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</si>
  <si>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</si>
  <si>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</si>
  <si>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</si>
  <si>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</si>
  <si>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</si>
  <si>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</si>
  <si>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</si>
  <si>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</si>
  <si>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</si>
  <si>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</si>
  <si>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</si>
  <si>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</si>
  <si>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</si>
  <si>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</si>
  <si>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</si>
  <si>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</si>
  <si>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</si>
  <si>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</si>
  <si>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</si>
  <si>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</si>
  <si>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</si>
  <si>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</si>
  <si>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</si>
  <si>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</si>
  <si>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</si>
  <si>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</si>
  <si>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</si>
  <si>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</si>
  <si>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</si>
  <si>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</si>
  <si>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</si>
  <si>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</si>
  <si>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</si>
  <si>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</si>
  <si>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</si>
  <si>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</si>
  <si>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</si>
  <si>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</si>
  <si>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</si>
  <si>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</si>
  <si>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</si>
  <si>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</si>
  <si>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</si>
  <si>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</si>
  <si>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</si>
  <si>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</si>
  <si>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</si>
  <si>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</si>
  <si>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</si>
  <si>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</si>
  <si>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</si>
  <si>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</si>
  <si>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</si>
  <si>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</si>
  <si>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</si>
  <si>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</si>
  <si>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</si>
  <si>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</si>
  <si>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</si>
  <si>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</si>
  <si>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</si>
  <si>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</si>
  <si>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</si>
  <si>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</si>
  <si>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</si>
  <si>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</si>
  <si>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</si>
  <si>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</si>
  <si>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</si>
  <si>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</si>
  <si>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宮崎県　日南市</t>
  </si>
  <si>
    <t>法適用</t>
  </si>
  <si>
    <t>水道事業</t>
  </si>
  <si>
    <t>末端給水事業</t>
  </si>
  <si>
    <t>A5</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</si>
  <si>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</si>
  <si>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</si>
  <si>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</si>
  <si>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</si>
  <si>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</si>
  <si>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</si>
  <si>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</si>
  <si>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</si>
  <si>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</si>
  <si>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</si>
  <si>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平成29年度に離島である大島簡易水道を除くすべての簡易水道を上水道に統合したことにより、統合前に比べると経営状況が悪化しています。さらに、令和8年度には、大島簡易水道との統合も予定しています。
また、水道施設の老朽化により、水道施設の一元化事業をはじめ、耐震化、老朽管更新事業についても、継続して建設改良事業に投資する必要があります。
一方で、人口減少に伴う給水収益の減少が見込まれ、経営状況はさらに厳しくなる見込みです。
このような中、令和７年度末に、「日南市水道事業経営戦略」の改定【計画期間R8-R17】を予定しており、今後さらに経営健全化の取り組みを推進いたします。</t>
    <rPh sb="69" eb="71">
      <t>レイワ</t>
    </rPh>
    <rPh sb="72" eb="74">
      <t>ネンド</t>
    </rPh>
    <rPh sb="77" eb="79">
      <t>オオシマ</t>
    </rPh>
    <rPh sb="79" eb="81">
      <t>カンイ</t>
    </rPh>
    <rPh sb="81" eb="83">
      <t>スイドウ</t>
    </rPh>
    <rPh sb="85" eb="87">
      <t>トウゴウ</t>
    </rPh>
    <rPh sb="88" eb="90">
      <t>ヨテイ</t>
    </rPh>
    <rPh sb="222" eb="224">
      <t>ネンド</t>
    </rPh>
    <rPh sb="224" eb="225">
      <t>マツ</t>
    </rPh>
    <rPh sb="228" eb="231">
      <t>ニチナンシ</t>
    </rPh>
    <rPh sb="231" eb="233">
      <t>スイドウ</t>
    </rPh>
    <rPh sb="233" eb="235">
      <t>ジギョウ</t>
    </rPh>
    <rPh sb="235" eb="237">
      <t>ケイエイ</t>
    </rPh>
    <rPh sb="237" eb="239">
      <t>センリャク</t>
    </rPh>
    <rPh sb="241" eb="243">
      <t>カイテイ</t>
    </rPh>
    <rPh sb="244" eb="246">
      <t>ケイカク</t>
    </rPh>
    <rPh sb="246" eb="248">
      <t>キカン</t>
    </rPh>
    <rPh sb="256" eb="258">
      <t>ヨテイ</t>
    </rPh>
    <rPh sb="263" eb="265">
      <t>コンゴ</t>
    </rPh>
    <rPh sb="270" eb="273">
      <t>ケンゼンカ</t>
    </rPh>
    <rPh sb="274" eb="275">
      <t>ト</t>
    </rPh>
    <rPh sb="276" eb="277">
      <t>ク</t>
    </rPh>
    <rPh sb="279" eb="281">
      <t>スイシン</t>
    </rPh>
    <phoneticPr fontId="1"/>
  </si>
  <si>
    <r>
      <t>①有形固定資産減価償却率は約52%です。年々増加しており、老朽化が進んでいます。管路施設の更新を行い、改善に努めます。
②</t>
    </r>
    <r>
      <rPr>
        <sz val="11"/>
        <rFont val="ＭＳ ゴシック"/>
        <family val="3"/>
        <charset val="128"/>
      </rPr>
      <t>管路経年化率は、約21%となっています。年々老朽化が進んでいますが、更新事業を継続的に行い、改善に努めます。
③管路更新率は、約0.3%です。水道施設の一元化事業を最優先に実施していることから、更新事業については、当面は横ばいで推移する見込みです。</t>
    </r>
    <rPh sb="147" eb="149">
      <t>ジッシ</t>
    </rPh>
    <phoneticPr fontId="1"/>
  </si>
  <si>
    <r>
      <t>①経常収支比率は、約123%です。昨年度に引き続き、健全経営を保持しています。令和</t>
    </r>
    <r>
      <rPr>
        <sz val="10"/>
        <rFont val="ＭＳ ゴシック"/>
        <family val="3"/>
        <charset val="128"/>
      </rPr>
      <t>4年5月より料金改定を行ったことが主な理由です。
②累積欠損金はありません。
③流動比率は約198％です。100％は超えているものの、類似団体・全国平均より比率が少ないことから、さらなる資金確保や経費削減などの経営改善が必要です。
④企業債残高対給水収益比率は、約569％で、類似団体・全国平均よりも非常に高くなっています。経営戦略の計画に基づき、元金償還額を超える借り入れは行わないことで、昨年よりも減少いたしましたが、今後も水道施設の一元化、耐震化、老朽管更新事業等の実施により起債借入を行うため、高い水準で推移する見込みです。
⑤料金回収率は、約120％です。昨年度に比べ若干、低下いたしましたが、令和4年5月からの料金改定が主な理由です。引き続き、経費の削減はもとより収益の確保策についても経営改善を行います。
⑥給水原価は、約169円です。エネルギー価格の上昇や人件費の高騰による影響があり、昨年度より増加いたしました。
⑦施設利用率は約64%です。昨年度とほぼ変わっておりませんが、人口減少により、利用率が減少する可能性もあり、今後は、施設の統合などを予定しているため、施設の有効活用を推進いたします。
⑧有収率は約86%です。漏水調査などを引き続き実施し、今後も効率的な運営に努めます。</t>
    </r>
    <rPh sb="17" eb="20">
      <t>サクネンド</t>
    </rPh>
    <rPh sb="21" eb="22">
      <t>ヒ</t>
    </rPh>
    <rPh sb="23" eb="24">
      <t>ツヅ</t>
    </rPh>
    <rPh sb="26" eb="28">
      <t>ケンゼン</t>
    </rPh>
    <rPh sb="28" eb="30">
      <t>ケイエイ</t>
    </rPh>
    <rPh sb="31" eb="33">
      <t>ホジ</t>
    </rPh>
    <rPh sb="39" eb="40">
      <t>レイ</t>
    </rPh>
    <rPh sb="40" eb="41">
      <t>カズ</t>
    </rPh>
    <rPh sb="330" eb="332">
      <t>ジャッカン</t>
    </rPh>
    <rPh sb="333" eb="335">
      <t>テイカ</t>
    </rPh>
    <rPh sb="447" eb="449">
      <t>ゾウカ</t>
    </rPh>
    <rPh sb="471" eb="474">
      <t>サクネンド</t>
    </rPh>
    <rPh sb="477" eb="478">
      <t>ヘン</t>
    </rPh>
    <rPh sb="504" eb="507">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</si>
</sst>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sz val="11"/>
      <name val="ＭＳ ゴシック"/>
      <family val="3"/>
      <charset val="128"/>
    </font>
    <font>
      <sz val="10"/>
      <name val="ＭＳ 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0.94</c:v>
                </c:pt>
                <c:pt idx="1">
                  <c:v>0.53</c:v>
                </c:pt>
                <c:pt idx="2">
                  <c:v>0.7</c:v>
                </c:pt>
                <c:pt idx="3">
                  <c:v>0.48</c:v>
                </c:pt>
                <c:pt idx="4">
                  <c:v>0.25</c:v>
                </c:pt>
              </c:numCache>
            </c:numRef>
          </c:val>
          <c:extLst>
            <c:ext xmlns:c16="http://schemas.microsoft.com/office/drawing/2014/chart" uri="{C3380CC4-5D6E-409C-BE32-E72D297353CC}">
              <c16:uniqueId val="{00000000-E782-42D8-A24C-A43C9C038E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E782-42D8-A24C-A43C9C038E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69.64</c:v>
                </c:pt>
                <c:pt idx="1">
                  <c:v>68.25</c:v>
                </c:pt>
                <c:pt idx="2">
                  <c:v>63.57</c:v>
                </c:pt>
                <c:pt idx="3">
                  <c:v>64.05</c:v>
                </c:pt>
                <c:pt idx="4">
                  <c:v>64.150000000000006</c:v>
                </c:pt>
              </c:numCache>
            </c:numRef>
          </c:val>
          <c:extLst>
            <c:ext xmlns:c16="http://schemas.microsoft.com/office/drawing/2014/chart" uri="{C3380CC4-5D6E-409C-BE32-E72D297353CC}">
              <c16:uniqueId val="{00000000-3F76-4A71-9B5B-D238EEA58B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F76-4A71-9B5B-D238EEA58B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83.83</c:v>
                </c:pt>
                <c:pt idx="1">
                  <c:v>85.35</c:v>
                </c:pt>
                <c:pt idx="2">
                  <c:v>85.34</c:v>
                </c:pt>
                <c:pt idx="3">
                  <c:v>85.64</c:v>
                </c:pt>
                <c:pt idx="4">
                  <c:v>85.7</c:v>
                </c:pt>
              </c:numCache>
            </c:numRef>
          </c:val>
          <c:extLst>
            <c:ext xmlns:c16="http://schemas.microsoft.com/office/drawing/2014/chart" uri="{C3380CC4-5D6E-409C-BE32-E72D297353CC}">
              <c16:uniqueId val="{00000000-5E66-4BEE-87D3-75CA029A34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E66-4BEE-87D3-75CA029A34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102.01</c:v>
                </c:pt>
                <c:pt idx="1">
                  <c:v>106.43</c:v>
                </c:pt>
                <c:pt idx="2">
                  <c:v>118.08</c:v>
                </c:pt>
                <c:pt idx="3">
                  <c:v>123.33</c:v>
                </c:pt>
                <c:pt idx="4">
                  <c:v>122.94</c:v>
                </c:pt>
              </c:numCache>
            </c:numRef>
          </c:val>
          <c:extLst>
            <c:ext xmlns:c16="http://schemas.microsoft.com/office/drawing/2014/chart" uri="{C3380CC4-5D6E-409C-BE32-E72D297353CC}">
              <c16:uniqueId val="{00000000-4F2E-4B6C-9DE9-078F1FD0B0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F2E-4B6C-9DE9-078F1FD0B0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47.91</c:v>
                </c:pt>
                <c:pt idx="1">
                  <c:v>49.78</c:v>
                </c:pt>
                <c:pt idx="2">
                  <c:v>50.16</c:v>
                </c:pt>
                <c:pt idx="3">
                  <c:v>51.27</c:v>
                </c:pt>
                <c:pt idx="4">
                  <c:v>51.68</c:v>
                </c:pt>
              </c:numCache>
            </c:numRef>
          </c:val>
          <c:extLst>
            <c:ext xmlns:c16="http://schemas.microsoft.com/office/drawing/2014/chart" uri="{C3380CC4-5D6E-409C-BE32-E72D297353CC}">
              <c16:uniqueId val="{00000000-E487-4C52-82BD-3B468BCC62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487-4C52-82BD-3B468BCC62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16.96</c:v>
                </c:pt>
                <c:pt idx="1">
                  <c:v>18.25</c:v>
                </c:pt>
                <c:pt idx="2">
                  <c:v>19.02</c:v>
                </c:pt>
                <c:pt idx="3">
                  <c:v>19.920000000000002</c:v>
                </c:pt>
                <c:pt idx="4">
                  <c:v>21.43</c:v>
                </c:pt>
              </c:numCache>
            </c:numRef>
          </c:val>
          <c:extLst>
            <c:ext xmlns:c16="http://schemas.microsoft.com/office/drawing/2014/chart" uri="{C3380CC4-5D6E-409C-BE32-E72D297353CC}">
              <c16:uniqueId val="{00000000-6511-4922-BA8B-C5E595AEAB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511-4922-BA8B-C5E595AEAB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B-4591-A31D-0F9819D14A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1CB-4591-A31D-0F9819D14A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193.39</c:v>
                </c:pt>
                <c:pt idx="1">
                  <c:v>169.13</c:v>
                </c:pt>
                <c:pt idx="2">
                  <c:v>207.33</c:v>
                </c:pt>
                <c:pt idx="3">
                  <c:v>209.52</c:v>
                </c:pt>
                <c:pt idx="4">
                  <c:v>198.4</c:v>
                </c:pt>
              </c:numCache>
            </c:numRef>
          </c:val>
          <c:extLst>
            <c:ext xmlns:c16="http://schemas.microsoft.com/office/drawing/2014/chart" uri="{C3380CC4-5D6E-409C-BE32-E72D297353CC}">
              <c16:uniqueId val="{00000000-373F-4CCE-A634-FAF4A1F759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73F-4CCE-A634-FAF4A1F759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689.08</c:v>
                </c:pt>
                <c:pt idx="1">
                  <c:v>685.62</c:v>
                </c:pt>
                <c:pt idx="2">
                  <c:v>584.94000000000005</c:v>
                </c:pt>
                <c:pt idx="3">
                  <c:v>574.15</c:v>
                </c:pt>
                <c:pt idx="4">
                  <c:v>568.87</c:v>
                </c:pt>
              </c:numCache>
            </c:numRef>
          </c:val>
          <c:extLst>
            <c:ext xmlns:c16="http://schemas.microsoft.com/office/drawing/2014/chart" uri="{C3380CC4-5D6E-409C-BE32-E72D297353CC}">
              <c16:uniqueId val="{00000000-C0AC-41AD-9120-3A1EE3EA50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0AC-41AD-9120-3A1EE3EA50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98.86</c:v>
                </c:pt>
                <c:pt idx="1">
                  <c:v>98.15</c:v>
                </c:pt>
                <c:pt idx="2">
                  <c:v>114.76</c:v>
                </c:pt>
                <c:pt idx="3">
                  <c:v>120.98</c:v>
                </c:pt>
                <c:pt idx="4">
                  <c:v>120.37</c:v>
                </c:pt>
              </c:numCache>
            </c:numRef>
          </c:val>
          <c:extLst>
            <c:ext xmlns:c16="http://schemas.microsoft.com/office/drawing/2014/chart" uri="{C3380CC4-5D6E-409C-BE32-E72D297353CC}">
              <c16:uniqueId val="{00000000-D810-405B-8A95-E1623EC1BF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810-405B-8A95-E1623EC1BF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160.78</c:v>
                </c:pt>
                <c:pt idx="1">
                  <c:v>163.37</c:v>
                </c:pt>
                <c:pt idx="2">
                  <c:v>172.63</c:v>
                </c:pt>
                <c:pt idx="3">
                  <c:v>167.58</c:v>
                </c:pt>
                <c:pt idx="4">
                  <c:v>169.15</c:v>
                </c:pt>
              </c:numCache>
            </c:numRef>
          </c:val>
          <c:extLst>
            <c:ext xmlns:c16="http://schemas.microsoft.com/office/drawing/2014/chart" uri="{C3380CC4-5D6E-409C-BE32-E72D297353CC}">
              <c16:uniqueId val="{00000000-B1C3-4B8B-AA6E-28FD96789C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1C3-4B8B-AA6E-28FD96789C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387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4154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99922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25689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387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4154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99922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25689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38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1607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8376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0141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95909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1676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47444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47444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16765" y="6743700"/>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95909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0141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367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30840"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1905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日南市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5</v>
      </c>
      <c r="C7" s="52"/>
      <c r="D7" s="52"/>
      <c r="E7" s="52"/>
      <c r="F7" s="52"/>
      <c r="G7" s="52"/>
      <c r="H7" s="52"/>
      <c r="I7" s="51" t="s">
        <v>7</v>
      </c>
      <c r="J7" s="52"/>
      <c r="K7" s="52"/>
      <c r="L7" s="52"/>
      <c r="M7" s="52"/>
      <c r="N7" s="52"/>
      <c r="O7" s="67"/>
      <c r="P7" s="53" t="s">
        <v>8</v>
      </c>
      <c r="Q7" s="53"/>
      <c r="R7" s="53"/>
      <c r="S7" s="53"/>
      <c r="T7" s="53"/>
      <c r="U7" s="53"/>
      <c r="V7" s="53"/>
      <c r="W7" s="53" t="s">
        <v>12</v>
      </c>
      <c r="X7" s="53"/>
      <c r="Y7" s="53"/>
      <c r="Z7" s="53"/>
      <c r="AA7" s="53"/>
      <c r="AB7" s="53"/>
      <c r="AC7" s="53"/>
      <c r="AD7" s="53" t="s">
        <v>3</v>
      </c>
      <c r="AE7" s="53"/>
      <c r="AF7" s="53"/>
      <c r="AG7" s="53"/>
      <c r="AH7" s="53"/>
      <c r="AI7" s="53"/>
      <c r="AJ7" s="53"/>
      <c r="AK7" s="2"/>
      <c r="AL7" s="53" t="s">
        <v>15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2">
        <f>データ!$R$6</f>
        <v>48198</v>
      </c>
      <c r="AM8" s="62"/>
      <c r="AN8" s="62"/>
      <c r="AO8" s="62"/>
      <c r="AP8" s="62"/>
      <c r="AQ8" s="62"/>
      <c r="AR8" s="62"/>
      <c r="AS8" s="62"/>
      <c r="AT8" s="58">
        <f>データ!$S$6</f>
        <v>535.49</v>
      </c>
      <c r="AU8" s="59"/>
      <c r="AV8" s="59"/>
      <c r="AW8" s="59"/>
      <c r="AX8" s="59"/>
      <c r="AY8" s="59"/>
      <c r="AZ8" s="59"/>
      <c r="BA8" s="59"/>
      <c r="BB8" s="61">
        <f>データ!$T$6</f>
        <v>90.01</v>
      </c>
      <c r="BC8" s="61"/>
      <c r="BD8" s="61"/>
      <c r="BE8" s="61"/>
      <c r="BF8" s="61"/>
      <c r="BG8" s="61"/>
      <c r="BH8" s="61"/>
      <c r="BI8" s="61"/>
      <c r="BJ8" s="3"/>
      <c r="BK8" s="3"/>
      <c r="BL8" s="75" t="s">
        <v>20</v>
      </c>
      <c r="BM8" s="76"/>
      <c r="BN8" s="77" t="s">
        <v>13</v>
      </c>
      <c r="BO8" s="77"/>
      <c r="BP8" s="77"/>
      <c r="BQ8" s="77"/>
      <c r="BR8" s="77"/>
      <c r="BS8" s="77"/>
      <c r="BT8" s="77"/>
      <c r="BU8" s="77"/>
      <c r="BV8" s="77"/>
      <c r="BW8" s="77"/>
      <c r="BX8" s="77"/>
      <c r="BY8" s="78"/>
    </row>
    <row r="9" spans="1:78" ht="18.75" customHeight="1" x14ac:dyDescent="0.2">
      <c r="A9" s="2"/>
      <c r="B9" s="51" t="s">
        <v>23</v>
      </c>
      <c r="C9" s="52"/>
      <c r="D9" s="52"/>
      <c r="E9" s="52"/>
      <c r="F9" s="52"/>
      <c r="G9" s="52"/>
      <c r="H9" s="52"/>
      <c r="I9" s="51" t="s">
        <v>25</v>
      </c>
      <c r="J9" s="52"/>
      <c r="K9" s="52"/>
      <c r="L9" s="52"/>
      <c r="M9" s="52"/>
      <c r="N9" s="52"/>
      <c r="O9" s="67"/>
      <c r="P9" s="53" t="s">
        <v>28</v>
      </c>
      <c r="Q9" s="53"/>
      <c r="R9" s="53"/>
      <c r="S9" s="53"/>
      <c r="T9" s="53"/>
      <c r="U9" s="53"/>
      <c r="V9" s="53"/>
      <c r="W9" s="53" t="s">
        <v>2</v>
      </c>
      <c r="X9" s="53"/>
      <c r="Y9" s="53"/>
      <c r="Z9" s="53"/>
      <c r="AA9" s="53"/>
      <c r="AB9" s="53"/>
      <c r="AC9" s="53"/>
      <c r="AD9" s="2"/>
      <c r="AE9" s="2"/>
      <c r="AF9" s="2"/>
      <c r="AG9" s="2"/>
      <c r="AH9" s="2"/>
      <c r="AI9" s="2"/>
      <c r="AJ9" s="2"/>
      <c r="AK9" s="2"/>
      <c r="AL9" s="53" t="s">
        <v>24</v>
      </c>
      <c r="AM9" s="53"/>
      <c r="AN9" s="53"/>
      <c r="AO9" s="53"/>
      <c r="AP9" s="53"/>
      <c r="AQ9" s="53"/>
      <c r="AR9" s="53"/>
      <c r="AS9" s="53"/>
      <c r="AT9" s="51" t="s">
        <v>31</v>
      </c>
      <c r="AU9" s="52"/>
      <c r="AV9" s="52"/>
      <c r="AW9" s="52"/>
      <c r="AX9" s="52"/>
      <c r="AY9" s="52"/>
      <c r="AZ9" s="52"/>
      <c r="BA9" s="52"/>
      <c r="BB9" s="53" t="s">
        <v>32</v>
      </c>
      <c r="BC9" s="53"/>
      <c r="BD9" s="53"/>
      <c r="BE9" s="53"/>
      <c r="BF9" s="53"/>
      <c r="BG9" s="53"/>
      <c r="BH9" s="53"/>
      <c r="BI9" s="53"/>
      <c r="BJ9" s="3"/>
      <c r="BK9" s="3"/>
      <c r="BL9" s="54" t="s">
        <v>29</v>
      </c>
      <c r="BM9" s="55"/>
      <c r="BN9" s="56" t="s">
        <v>34</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48.85</v>
      </c>
      <c r="J10" s="59"/>
      <c r="K10" s="59"/>
      <c r="L10" s="59"/>
      <c r="M10" s="59"/>
      <c r="N10" s="59"/>
      <c r="O10" s="60"/>
      <c r="P10" s="61">
        <f>データ!$P$6</f>
        <v>96.47</v>
      </c>
      <c r="Q10" s="61"/>
      <c r="R10" s="61"/>
      <c r="S10" s="61"/>
      <c r="T10" s="61"/>
      <c r="U10" s="61"/>
      <c r="V10" s="61"/>
      <c r="W10" s="62">
        <f>データ!$Q$6</f>
        <v>3531</v>
      </c>
      <c r="X10" s="62"/>
      <c r="Y10" s="62"/>
      <c r="Z10" s="62"/>
      <c r="AA10" s="62"/>
      <c r="AB10" s="62"/>
      <c r="AC10" s="62"/>
      <c r="AD10" s="2"/>
      <c r="AE10" s="2"/>
      <c r="AF10" s="2"/>
      <c r="AG10" s="2"/>
      <c r="AH10" s="2"/>
      <c r="AI10" s="2"/>
      <c r="AJ10" s="2"/>
      <c r="AK10" s="2"/>
      <c r="AL10" s="62">
        <f>データ!$U$6</f>
        <v>45964</v>
      </c>
      <c r="AM10" s="62"/>
      <c r="AN10" s="62"/>
      <c r="AO10" s="62"/>
      <c r="AP10" s="62"/>
      <c r="AQ10" s="62"/>
      <c r="AR10" s="62"/>
      <c r="AS10" s="62"/>
      <c r="AT10" s="58">
        <f>データ!$V$6</f>
        <v>74.34</v>
      </c>
      <c r="AU10" s="59"/>
      <c r="AV10" s="59"/>
      <c r="AW10" s="59"/>
      <c r="AX10" s="59"/>
      <c r="AY10" s="59"/>
      <c r="AZ10" s="59"/>
      <c r="BA10" s="59"/>
      <c r="BB10" s="61">
        <f>データ!$W$6</f>
        <v>618.29</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1</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40</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6</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42</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109</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30</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44</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108</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37</v>
      </c>
      <c r="C84" s="6"/>
      <c r="D84" s="6"/>
      <c r="E84" s="6" t="s">
        <v>46</v>
      </c>
      <c r="F84" s="6" t="s">
        <v>33</v>
      </c>
      <c r="G84" s="6" t="s">
        <v>47</v>
      </c>
      <c r="H84" s="6" t="s">
        <v>49</v>
      </c>
      <c r="I84" s="6" t="s">
        <v>52</v>
      </c>
      <c r="J84" s="6" t="s">
        <v>39</v>
      </c>
      <c r="K84" s="6" t="s">
        <v>26</v>
      </c>
      <c r="L84" s="6" t="s">
        <v>50</v>
      </c>
      <c r="M84" s="6" t="s">
        <v>54</v>
      </c>
      <c r="N84" s="6" t="s">
        <v>55</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a4oL6i0hmnQi4xfJt2D8qOuHHEgNiyafF9MBMFEWk3rfk9rSmTRwyVBr4Jfc54ckmGXsZHnpcDgLY2o98Xc0KQ==" saltValue="MOwb4wzb2O0ieqPe6nZaw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17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51</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35</v>
      </c>
      <c r="B3" s="17" t="s">
        <v>59</v>
      </c>
      <c r="C3" s="17" t="s">
        <v>62</v>
      </c>
      <c r="D3" s="17" t="s">
        <v>10</v>
      </c>
      <c r="E3" s="17" t="s">
        <v>21</v>
      </c>
      <c r="F3" s="17" t="s">
        <v>60</v>
      </c>
      <c r="G3" s="17" t="s">
        <v>22</v>
      </c>
      <c r="H3" s="81" t="s">
        <v>64</v>
      </c>
      <c r="I3" s="82"/>
      <c r="J3" s="82"/>
      <c r="K3" s="82"/>
      <c r="L3" s="82"/>
      <c r="M3" s="82"/>
      <c r="N3" s="82"/>
      <c r="O3" s="82"/>
      <c r="P3" s="82"/>
      <c r="Q3" s="82"/>
      <c r="R3" s="82"/>
      <c r="S3" s="82"/>
      <c r="T3" s="82"/>
      <c r="U3" s="82"/>
      <c r="V3" s="82"/>
      <c r="W3" s="83"/>
      <c r="X3" s="87" t="s">
        <v>4</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30</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65</v>
      </c>
      <c r="B4" s="18"/>
      <c r="C4" s="18"/>
      <c r="D4" s="18"/>
      <c r="E4" s="18"/>
      <c r="F4" s="18"/>
      <c r="G4" s="18"/>
      <c r="H4" s="84"/>
      <c r="I4" s="85"/>
      <c r="J4" s="85"/>
      <c r="K4" s="85"/>
      <c r="L4" s="85"/>
      <c r="M4" s="85"/>
      <c r="N4" s="85"/>
      <c r="O4" s="85"/>
      <c r="P4" s="85"/>
      <c r="Q4" s="85"/>
      <c r="R4" s="85"/>
      <c r="S4" s="85"/>
      <c r="T4" s="85"/>
      <c r="U4" s="85"/>
      <c r="V4" s="85"/>
      <c r="W4" s="86"/>
      <c r="X4" s="88" t="s">
        <v>48</v>
      </c>
      <c r="Y4" s="88"/>
      <c r="Z4" s="88"/>
      <c r="AA4" s="88"/>
      <c r="AB4" s="88"/>
      <c r="AC4" s="88"/>
      <c r="AD4" s="88"/>
      <c r="AE4" s="88"/>
      <c r="AF4" s="88"/>
      <c r="AG4" s="88"/>
      <c r="AH4" s="88"/>
      <c r="AI4" s="88" t="s">
        <v>45</v>
      </c>
      <c r="AJ4" s="88"/>
      <c r="AK4" s="88"/>
      <c r="AL4" s="88"/>
      <c r="AM4" s="88"/>
      <c r="AN4" s="88"/>
      <c r="AO4" s="88"/>
      <c r="AP4" s="88"/>
      <c r="AQ4" s="88"/>
      <c r="AR4" s="88"/>
      <c r="AS4" s="88"/>
      <c r="AT4" s="88" t="s">
        <v>63</v>
      </c>
      <c r="AU4" s="88"/>
      <c r="AV4" s="88"/>
      <c r="AW4" s="88"/>
      <c r="AX4" s="88"/>
      <c r="AY4" s="88"/>
      <c r="AZ4" s="88"/>
      <c r="BA4" s="88"/>
      <c r="BB4" s="88"/>
      <c r="BC4" s="88"/>
      <c r="BD4" s="88"/>
      <c r="BE4" s="88" t="s">
        <v>66</v>
      </c>
      <c r="BF4" s="88"/>
      <c r="BG4" s="88"/>
      <c r="BH4" s="88"/>
      <c r="BI4" s="88"/>
      <c r="BJ4" s="88"/>
      <c r="BK4" s="88"/>
      <c r="BL4" s="88"/>
      <c r="BM4" s="88"/>
      <c r="BN4" s="88"/>
      <c r="BO4" s="88"/>
      <c r="BP4" s="88" t="s">
        <v>14</v>
      </c>
      <c r="BQ4" s="88"/>
      <c r="BR4" s="88"/>
      <c r="BS4" s="88"/>
      <c r="BT4" s="88"/>
      <c r="BU4" s="88"/>
      <c r="BV4" s="88"/>
      <c r="BW4" s="88"/>
      <c r="BX4" s="88"/>
      <c r="BY4" s="88"/>
      <c r="BZ4" s="88"/>
      <c r="CA4" s="88" t="s">
        <v>67</v>
      </c>
      <c r="CB4" s="88"/>
      <c r="CC4" s="88"/>
      <c r="CD4" s="88"/>
      <c r="CE4" s="88"/>
      <c r="CF4" s="88"/>
      <c r="CG4" s="88"/>
      <c r="CH4" s="88"/>
      <c r="CI4" s="88"/>
      <c r="CJ4" s="88"/>
      <c r="CK4" s="88"/>
      <c r="CL4" s="88" t="s">
        <v>68</v>
      </c>
      <c r="CM4" s="88"/>
      <c r="CN4" s="88"/>
      <c r="CO4" s="88"/>
      <c r="CP4" s="88"/>
      <c r="CQ4" s="88"/>
      <c r="CR4" s="88"/>
      <c r="CS4" s="88"/>
      <c r="CT4" s="88"/>
      <c r="CU4" s="88"/>
      <c r="CV4" s="88"/>
      <c r="CW4" s="88" t="s">
        <v>69</v>
      </c>
      <c r="CX4" s="88"/>
      <c r="CY4" s="88"/>
      <c r="CZ4" s="88"/>
      <c r="DA4" s="88"/>
      <c r="DB4" s="88"/>
      <c r="DC4" s="88"/>
      <c r="DD4" s="88"/>
      <c r="DE4" s="88"/>
      <c r="DF4" s="88"/>
      <c r="DG4" s="88"/>
      <c r="DH4" s="88" t="s">
        <v>57</v>
      </c>
      <c r="DI4" s="88"/>
      <c r="DJ4" s="88"/>
      <c r="DK4" s="88"/>
      <c r="DL4" s="88"/>
      <c r="DM4" s="88"/>
      <c r="DN4" s="88"/>
      <c r="DO4" s="88"/>
      <c r="DP4" s="88"/>
      <c r="DQ4" s="88"/>
      <c r="DR4" s="88"/>
      <c r="DS4" s="88" t="s">
        <v>70</v>
      </c>
      <c r="DT4" s="88"/>
      <c r="DU4" s="88"/>
      <c r="DV4" s="88"/>
      <c r="DW4" s="88"/>
      <c r="DX4" s="88"/>
      <c r="DY4" s="88"/>
      <c r="DZ4" s="88"/>
      <c r="EA4" s="88"/>
      <c r="EB4" s="88"/>
      <c r="EC4" s="88"/>
      <c r="ED4" s="88" t="s">
        <v>53</v>
      </c>
      <c r="EE4" s="88"/>
      <c r="EF4" s="88"/>
      <c r="EG4" s="88"/>
      <c r="EH4" s="88"/>
      <c r="EI4" s="88"/>
      <c r="EJ4" s="88"/>
      <c r="EK4" s="88"/>
      <c r="EL4" s="88"/>
      <c r="EM4" s="88"/>
      <c r="EN4" s="88"/>
    </row>
    <row r="5" spans="1:144" x14ac:dyDescent="0.2">
      <c r="A5" s="15" t="s">
        <v>41</v>
      </c>
      <c r="B5" s="19"/>
      <c r="C5" s="19"/>
      <c r="D5" s="19"/>
      <c r="E5" s="19"/>
      <c r="F5" s="19"/>
      <c r="G5" s="19"/>
      <c r="H5" s="24" t="s">
        <v>71</v>
      </c>
      <c r="I5" s="24" t="s">
        <v>72</v>
      </c>
      <c r="J5" s="24" t="s">
        <v>56</v>
      </c>
      <c r="K5" s="24" t="s">
        <v>73</v>
      </c>
      <c r="L5" s="24" t="s">
        <v>27</v>
      </c>
      <c r="M5" s="24" t="s">
        <v>3</v>
      </c>
      <c r="N5" s="24" t="s">
        <v>74</v>
      </c>
      <c r="O5" s="24" t="s">
        <v>75</v>
      </c>
      <c r="P5" s="24" t="s">
        <v>76</v>
      </c>
      <c r="Q5" s="24" t="s">
        <v>77</v>
      </c>
      <c r="R5" s="24" t="s">
        <v>78</v>
      </c>
      <c r="S5" s="24" t="s">
        <v>79</v>
      </c>
      <c r="T5" s="24" t="s">
        <v>80</v>
      </c>
      <c r="U5" s="24" t="s">
        <v>81</v>
      </c>
      <c r="V5" s="24" t="s">
        <v>82</v>
      </c>
      <c r="W5" s="24" t="s">
        <v>83</v>
      </c>
      <c r="X5" s="24" t="s">
        <v>84</v>
      </c>
      <c r="Y5" s="24" t="s">
        <v>9</v>
      </c>
      <c r="Z5" s="24" t="s">
        <v>85</v>
      </c>
      <c r="AA5" s="24" t="s">
        <v>86</v>
      </c>
      <c r="AB5" s="24" t="s">
        <v>87</v>
      </c>
      <c r="AC5" s="24" t="s">
        <v>88</v>
      </c>
      <c r="AD5" s="24" t="s">
        <v>89</v>
      </c>
      <c r="AE5" s="24" t="s">
        <v>43</v>
      </c>
      <c r="AF5" s="24" t="s">
        <v>90</v>
      </c>
      <c r="AG5" s="24" t="s">
        <v>91</v>
      </c>
      <c r="AH5" s="24" t="s">
        <v>37</v>
      </c>
      <c r="AI5" s="24" t="s">
        <v>84</v>
      </c>
      <c r="AJ5" s="24" t="s">
        <v>9</v>
      </c>
      <c r="AK5" s="24" t="s">
        <v>85</v>
      </c>
      <c r="AL5" s="24" t="s">
        <v>86</v>
      </c>
      <c r="AM5" s="24" t="s">
        <v>87</v>
      </c>
      <c r="AN5" s="24" t="s">
        <v>88</v>
      </c>
      <c r="AO5" s="24" t="s">
        <v>89</v>
      </c>
      <c r="AP5" s="24" t="s">
        <v>43</v>
      </c>
      <c r="AQ5" s="24" t="s">
        <v>90</v>
      </c>
      <c r="AR5" s="24" t="s">
        <v>91</v>
      </c>
      <c r="AS5" s="24" t="s">
        <v>92</v>
      </c>
      <c r="AT5" s="24" t="s">
        <v>84</v>
      </c>
      <c r="AU5" s="24" t="s">
        <v>9</v>
      </c>
      <c r="AV5" s="24" t="s">
        <v>85</v>
      </c>
      <c r="AW5" s="24" t="s">
        <v>86</v>
      </c>
      <c r="AX5" s="24" t="s">
        <v>87</v>
      </c>
      <c r="AY5" s="24" t="s">
        <v>88</v>
      </c>
      <c r="AZ5" s="24" t="s">
        <v>89</v>
      </c>
      <c r="BA5" s="24" t="s">
        <v>43</v>
      </c>
      <c r="BB5" s="24" t="s">
        <v>90</v>
      </c>
      <c r="BC5" s="24" t="s">
        <v>91</v>
      </c>
      <c r="BD5" s="24" t="s">
        <v>92</v>
      </c>
      <c r="BE5" s="24" t="s">
        <v>84</v>
      </c>
      <c r="BF5" s="24" t="s">
        <v>9</v>
      </c>
      <c r="BG5" s="24" t="s">
        <v>85</v>
      </c>
      <c r="BH5" s="24" t="s">
        <v>86</v>
      </c>
      <c r="BI5" s="24" t="s">
        <v>87</v>
      </c>
      <c r="BJ5" s="24" t="s">
        <v>88</v>
      </c>
      <c r="BK5" s="24" t="s">
        <v>89</v>
      </c>
      <c r="BL5" s="24" t="s">
        <v>43</v>
      </c>
      <c r="BM5" s="24" t="s">
        <v>90</v>
      </c>
      <c r="BN5" s="24" t="s">
        <v>91</v>
      </c>
      <c r="BO5" s="24" t="s">
        <v>92</v>
      </c>
      <c r="BP5" s="24" t="s">
        <v>84</v>
      </c>
      <c r="BQ5" s="24" t="s">
        <v>9</v>
      </c>
      <c r="BR5" s="24" t="s">
        <v>85</v>
      </c>
      <c r="BS5" s="24" t="s">
        <v>86</v>
      </c>
      <c r="BT5" s="24" t="s">
        <v>87</v>
      </c>
      <c r="BU5" s="24" t="s">
        <v>88</v>
      </c>
      <c r="BV5" s="24" t="s">
        <v>89</v>
      </c>
      <c r="BW5" s="24" t="s">
        <v>43</v>
      </c>
      <c r="BX5" s="24" t="s">
        <v>90</v>
      </c>
      <c r="BY5" s="24" t="s">
        <v>91</v>
      </c>
      <c r="BZ5" s="24" t="s">
        <v>92</v>
      </c>
      <c r="CA5" s="24" t="s">
        <v>84</v>
      </c>
      <c r="CB5" s="24" t="s">
        <v>9</v>
      </c>
      <c r="CC5" s="24" t="s">
        <v>85</v>
      </c>
      <c r="CD5" s="24" t="s">
        <v>86</v>
      </c>
      <c r="CE5" s="24" t="s">
        <v>87</v>
      </c>
      <c r="CF5" s="24" t="s">
        <v>88</v>
      </c>
      <c r="CG5" s="24" t="s">
        <v>89</v>
      </c>
      <c r="CH5" s="24" t="s">
        <v>43</v>
      </c>
      <c r="CI5" s="24" t="s">
        <v>90</v>
      </c>
      <c r="CJ5" s="24" t="s">
        <v>91</v>
      </c>
      <c r="CK5" s="24" t="s">
        <v>92</v>
      </c>
      <c r="CL5" s="24" t="s">
        <v>84</v>
      </c>
      <c r="CM5" s="24" t="s">
        <v>9</v>
      </c>
      <c r="CN5" s="24" t="s">
        <v>85</v>
      </c>
      <c r="CO5" s="24" t="s">
        <v>86</v>
      </c>
      <c r="CP5" s="24" t="s">
        <v>87</v>
      </c>
      <c r="CQ5" s="24" t="s">
        <v>88</v>
      </c>
      <c r="CR5" s="24" t="s">
        <v>89</v>
      </c>
      <c r="CS5" s="24" t="s">
        <v>43</v>
      </c>
      <c r="CT5" s="24" t="s">
        <v>90</v>
      </c>
      <c r="CU5" s="24" t="s">
        <v>91</v>
      </c>
      <c r="CV5" s="24" t="s">
        <v>92</v>
      </c>
      <c r="CW5" s="24" t="s">
        <v>84</v>
      </c>
      <c r="CX5" s="24" t="s">
        <v>9</v>
      </c>
      <c r="CY5" s="24" t="s">
        <v>85</v>
      </c>
      <c r="CZ5" s="24" t="s">
        <v>86</v>
      </c>
      <c r="DA5" s="24" t="s">
        <v>87</v>
      </c>
      <c r="DB5" s="24" t="s">
        <v>88</v>
      </c>
      <c r="DC5" s="24" t="s">
        <v>89</v>
      </c>
      <c r="DD5" s="24" t="s">
        <v>43</v>
      </c>
      <c r="DE5" s="24" t="s">
        <v>90</v>
      </c>
      <c r="DF5" s="24" t="s">
        <v>91</v>
      </c>
      <c r="DG5" s="24" t="s">
        <v>92</v>
      </c>
      <c r="DH5" s="24" t="s">
        <v>84</v>
      </c>
      <c r="DI5" s="24" t="s">
        <v>9</v>
      </c>
      <c r="DJ5" s="24" t="s">
        <v>85</v>
      </c>
      <c r="DK5" s="24" t="s">
        <v>86</v>
      </c>
      <c r="DL5" s="24" t="s">
        <v>87</v>
      </c>
      <c r="DM5" s="24" t="s">
        <v>88</v>
      </c>
      <c r="DN5" s="24" t="s">
        <v>89</v>
      </c>
      <c r="DO5" s="24" t="s">
        <v>43</v>
      </c>
      <c r="DP5" s="24" t="s">
        <v>90</v>
      </c>
      <c r="DQ5" s="24" t="s">
        <v>91</v>
      </c>
      <c r="DR5" s="24" t="s">
        <v>92</v>
      </c>
      <c r="DS5" s="24" t="s">
        <v>84</v>
      </c>
      <c r="DT5" s="24" t="s">
        <v>9</v>
      </c>
      <c r="DU5" s="24" t="s">
        <v>85</v>
      </c>
      <c r="DV5" s="24" t="s">
        <v>86</v>
      </c>
      <c r="DW5" s="24" t="s">
        <v>87</v>
      </c>
      <c r="DX5" s="24" t="s">
        <v>88</v>
      </c>
      <c r="DY5" s="24" t="s">
        <v>89</v>
      </c>
      <c r="DZ5" s="24" t="s">
        <v>43</v>
      </c>
      <c r="EA5" s="24" t="s">
        <v>90</v>
      </c>
      <c r="EB5" s="24" t="s">
        <v>91</v>
      </c>
      <c r="EC5" s="24" t="s">
        <v>92</v>
      </c>
      <c r="ED5" s="24" t="s">
        <v>84</v>
      </c>
      <c r="EE5" s="24" t="s">
        <v>9</v>
      </c>
      <c r="EF5" s="24" t="s">
        <v>85</v>
      </c>
      <c r="EG5" s="24" t="s">
        <v>86</v>
      </c>
      <c r="EH5" s="24" t="s">
        <v>87</v>
      </c>
      <c r="EI5" s="24" t="s">
        <v>88</v>
      </c>
      <c r="EJ5" s="24" t="s">
        <v>89</v>
      </c>
      <c r="EK5" s="24" t="s">
        <v>43</v>
      </c>
      <c r="EL5" s="24" t="s">
        <v>90</v>
      </c>
      <c r="EM5" s="24" t="s">
        <v>91</v>
      </c>
      <c r="EN5" s="24" t="s">
        <v>92</v>
      </c>
    </row>
    <row r="6" spans="1:144" s="14" customFormat="1" x14ac:dyDescent="0.2">
      <c r="A6" s="15" t="s">
        <v>16</v>
      </c>
      <c r="B6" s="20">
        <f t="shared" ref="B6:W6" si="1">B7</f>
        <v>2024</v>
      </c>
      <c r="C6" s="20">
        <f t="shared" si="1"/>
        <v>452041</v>
      </c>
      <c r="D6" s="20">
        <f t="shared" si="1"/>
        <v>46</v>
      </c>
      <c r="E6" s="20">
        <f t="shared" si="1"/>
        <v>1</v>
      </c>
      <c r="F6" s="20">
        <f t="shared" si="1"/>
        <v>0</v>
      </c>
      <c r="G6" s="20">
        <f t="shared" si="1"/>
        <v>1</v>
      </c>
      <c r="H6" s="20" t="str">
        <f t="shared" si="1"/>
        <v>宮崎県　日南市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48.85</v>
      </c>
      <c r="P6" s="25">
        <f t="shared" si="1"/>
        <v>96.47</v>
      </c>
      <c r="Q6" s="25">
        <f t="shared" si="1"/>
        <v>3531</v>
      </c>
      <c r="R6" s="25">
        <f t="shared" si="1"/>
        <v>48198</v>
      </c>
      <c r="S6" s="25">
        <f t="shared" si="1"/>
        <v>535.49</v>
      </c>
      <c r="T6" s="25">
        <f t="shared" si="1"/>
        <v>90.01</v>
      </c>
      <c r="U6" s="25">
        <f t="shared" si="1"/>
        <v>45964</v>
      </c>
      <c r="V6" s="25">
        <f t="shared" si="1"/>
        <v>74.34</v>
      </c>
      <c r="W6" s="25">
        <f t="shared" si="1"/>
        <v>618.29</v>
      </c>
      <c r="X6" s="27">
        <f t="shared" ref="X6:AG6" si="2">IF(X7="",NA(),X7)</f>
        <v>102.01</v>
      </c>
      <c r="Y6" s="27">
        <f t="shared" si="2"/>
        <v>106.43</v>
      </c>
      <c r="Z6" s="27">
        <f t="shared" si="2"/>
        <v>118.08</v>
      </c>
      <c r="AA6" s="27">
        <f t="shared" si="2"/>
        <v>123.33</v>
      </c>
      <c r="AB6" s="27">
        <f t="shared" si="2"/>
        <v>122.94</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193.39</v>
      </c>
      <c r="AU6" s="27">
        <f t="shared" si="4"/>
        <v>169.13</v>
      </c>
      <c r="AV6" s="27">
        <f t="shared" si="4"/>
        <v>207.33</v>
      </c>
      <c r="AW6" s="27">
        <f t="shared" si="4"/>
        <v>209.52</v>
      </c>
      <c r="AX6" s="27">
        <f t="shared" si="4"/>
        <v>198.4</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689.08</v>
      </c>
      <c r="BF6" s="27">
        <f t="shared" si="5"/>
        <v>685.62</v>
      </c>
      <c r="BG6" s="27">
        <f t="shared" si="5"/>
        <v>584.94000000000005</v>
      </c>
      <c r="BH6" s="27">
        <f t="shared" si="5"/>
        <v>574.15</v>
      </c>
      <c r="BI6" s="27">
        <f t="shared" si="5"/>
        <v>568.87</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98.86</v>
      </c>
      <c r="BQ6" s="27">
        <f t="shared" si="6"/>
        <v>98.15</v>
      </c>
      <c r="BR6" s="27">
        <f t="shared" si="6"/>
        <v>114.76</v>
      </c>
      <c r="BS6" s="27">
        <f t="shared" si="6"/>
        <v>120.98</v>
      </c>
      <c r="BT6" s="27">
        <f t="shared" si="6"/>
        <v>120.37</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160.78</v>
      </c>
      <c r="CB6" s="27">
        <f t="shared" si="7"/>
        <v>163.37</v>
      </c>
      <c r="CC6" s="27">
        <f t="shared" si="7"/>
        <v>172.63</v>
      </c>
      <c r="CD6" s="27">
        <f t="shared" si="7"/>
        <v>167.58</v>
      </c>
      <c r="CE6" s="27">
        <f t="shared" si="7"/>
        <v>169.15</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69.64</v>
      </c>
      <c r="CM6" s="27">
        <f t="shared" si="8"/>
        <v>68.25</v>
      </c>
      <c r="CN6" s="27">
        <f t="shared" si="8"/>
        <v>63.57</v>
      </c>
      <c r="CO6" s="27">
        <f t="shared" si="8"/>
        <v>64.05</v>
      </c>
      <c r="CP6" s="27">
        <f t="shared" si="8"/>
        <v>64.150000000000006</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83.83</v>
      </c>
      <c r="CX6" s="27">
        <f t="shared" si="9"/>
        <v>85.35</v>
      </c>
      <c r="CY6" s="27">
        <f t="shared" si="9"/>
        <v>85.34</v>
      </c>
      <c r="CZ6" s="27">
        <f t="shared" si="9"/>
        <v>85.64</v>
      </c>
      <c r="DA6" s="27">
        <f t="shared" si="9"/>
        <v>85.7</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47.91</v>
      </c>
      <c r="DI6" s="27">
        <f t="shared" si="10"/>
        <v>49.78</v>
      </c>
      <c r="DJ6" s="27">
        <f t="shared" si="10"/>
        <v>50.16</v>
      </c>
      <c r="DK6" s="27">
        <f t="shared" si="10"/>
        <v>51.27</v>
      </c>
      <c r="DL6" s="27">
        <f t="shared" si="10"/>
        <v>51.68</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16.96</v>
      </c>
      <c r="DT6" s="27">
        <f t="shared" si="11"/>
        <v>18.25</v>
      </c>
      <c r="DU6" s="27">
        <f t="shared" si="11"/>
        <v>19.02</v>
      </c>
      <c r="DV6" s="27">
        <f t="shared" si="11"/>
        <v>19.920000000000002</v>
      </c>
      <c r="DW6" s="27">
        <f t="shared" si="11"/>
        <v>21.43</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0.94</v>
      </c>
      <c r="EE6" s="27">
        <f t="shared" si="12"/>
        <v>0.53</v>
      </c>
      <c r="EF6" s="27">
        <f t="shared" si="12"/>
        <v>0.7</v>
      </c>
      <c r="EG6" s="27">
        <f t="shared" si="12"/>
        <v>0.48</v>
      </c>
      <c r="EH6" s="27">
        <f t="shared" si="12"/>
        <v>0.25</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2">
      <c r="A7" s="15"/>
      <c r="B7" s="21">
        <v>2024</v>
      </c>
      <c r="C7" s="21">
        <v>452041</v>
      </c>
      <c r="D7" s="21">
        <v>46</v>
      </c>
      <c r="E7" s="21">
        <v>1</v>
      </c>
      <c r="F7" s="21">
        <v>0</v>
      </c>
      <c r="G7" s="21">
        <v>1</v>
      </c>
      <c r="H7" s="21" t="s">
        <v>93</v>
      </c>
      <c r="I7" s="21" t="s">
        <v>94</v>
      </c>
      <c r="J7" s="21" t="s">
        <v>95</v>
      </c>
      <c r="K7" s="21" t="s">
        <v>96</v>
      </c>
      <c r="L7" s="21" t="s">
        <v>97</v>
      </c>
      <c r="M7" s="21" t="s">
        <v>98</v>
      </c>
      <c r="N7" s="26" t="s">
        <v>99</v>
      </c>
      <c r="O7" s="26">
        <v>48.85</v>
      </c>
      <c r="P7" s="26">
        <v>96.47</v>
      </c>
      <c r="Q7" s="26">
        <v>3531</v>
      </c>
      <c r="R7" s="26">
        <v>48198</v>
      </c>
      <c r="S7" s="26">
        <v>535.49</v>
      </c>
      <c r="T7" s="26">
        <v>90.01</v>
      </c>
      <c r="U7" s="26">
        <v>45964</v>
      </c>
      <c r="V7" s="26">
        <v>74.34</v>
      </c>
      <c r="W7" s="26">
        <v>618.29</v>
      </c>
      <c r="X7" s="26">
        <v>102.01</v>
      </c>
      <c r="Y7" s="26">
        <v>106.43</v>
      </c>
      <c r="Z7" s="26">
        <v>118.08</v>
      </c>
      <c r="AA7" s="26">
        <v>123.33</v>
      </c>
      <c r="AB7" s="26">
        <v>122.94</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193.39</v>
      </c>
      <c r="AU7" s="26">
        <v>169.13</v>
      </c>
      <c r="AV7" s="26">
        <v>207.33</v>
      </c>
      <c r="AW7" s="26">
        <v>209.52</v>
      </c>
      <c r="AX7" s="26">
        <v>198.4</v>
      </c>
      <c r="AY7" s="26">
        <v>327.77</v>
      </c>
      <c r="AZ7" s="26">
        <v>338.02</v>
      </c>
      <c r="BA7" s="26">
        <v>345.94</v>
      </c>
      <c r="BB7" s="26">
        <v>329.7</v>
      </c>
      <c r="BC7" s="26">
        <v>319.99</v>
      </c>
      <c r="BD7" s="26">
        <v>239.69</v>
      </c>
      <c r="BE7" s="26">
        <v>689.08</v>
      </c>
      <c r="BF7" s="26">
        <v>685.62</v>
      </c>
      <c r="BG7" s="26">
        <v>584.94000000000005</v>
      </c>
      <c r="BH7" s="26">
        <v>574.15</v>
      </c>
      <c r="BI7" s="26">
        <v>568.87</v>
      </c>
      <c r="BJ7" s="26">
        <v>397.1</v>
      </c>
      <c r="BK7" s="26">
        <v>379.91</v>
      </c>
      <c r="BL7" s="26">
        <v>386.61</v>
      </c>
      <c r="BM7" s="26">
        <v>381.56</v>
      </c>
      <c r="BN7" s="26">
        <v>365.55</v>
      </c>
      <c r="BO7" s="26">
        <v>264.86</v>
      </c>
      <c r="BP7" s="26">
        <v>98.86</v>
      </c>
      <c r="BQ7" s="26">
        <v>98.15</v>
      </c>
      <c r="BR7" s="26">
        <v>114.76</v>
      </c>
      <c r="BS7" s="26">
        <v>120.98</v>
      </c>
      <c r="BT7" s="26">
        <v>120.37</v>
      </c>
      <c r="BU7" s="26">
        <v>95.79</v>
      </c>
      <c r="BV7" s="26">
        <v>98.3</v>
      </c>
      <c r="BW7" s="26">
        <v>93.82</v>
      </c>
      <c r="BX7" s="26">
        <v>95.04</v>
      </c>
      <c r="BY7" s="26">
        <v>95.42</v>
      </c>
      <c r="BZ7" s="26">
        <v>97.59</v>
      </c>
      <c r="CA7" s="26">
        <v>160.78</v>
      </c>
      <c r="CB7" s="26">
        <v>163.37</v>
      </c>
      <c r="CC7" s="26">
        <v>172.63</v>
      </c>
      <c r="CD7" s="26">
        <v>167.58</v>
      </c>
      <c r="CE7" s="26">
        <v>169.15</v>
      </c>
      <c r="CF7" s="26">
        <v>171.13</v>
      </c>
      <c r="CG7" s="26">
        <v>173.7</v>
      </c>
      <c r="CH7" s="26">
        <v>178.94</v>
      </c>
      <c r="CI7" s="26">
        <v>180.19</v>
      </c>
      <c r="CJ7" s="26">
        <v>184.25</v>
      </c>
      <c r="CK7" s="26">
        <v>181.66</v>
      </c>
      <c r="CL7" s="26">
        <v>69.64</v>
      </c>
      <c r="CM7" s="26">
        <v>68.25</v>
      </c>
      <c r="CN7" s="26">
        <v>63.57</v>
      </c>
      <c r="CO7" s="26">
        <v>64.05</v>
      </c>
      <c r="CP7" s="26">
        <v>64.150000000000006</v>
      </c>
      <c r="CQ7" s="26">
        <v>60.12</v>
      </c>
      <c r="CR7" s="26">
        <v>60.34</v>
      </c>
      <c r="CS7" s="26">
        <v>59.54</v>
      </c>
      <c r="CT7" s="26">
        <v>59.26</v>
      </c>
      <c r="CU7" s="26">
        <v>60.44</v>
      </c>
      <c r="CV7" s="26">
        <v>60.21</v>
      </c>
      <c r="CW7" s="26">
        <v>83.83</v>
      </c>
      <c r="CX7" s="26">
        <v>85.35</v>
      </c>
      <c r="CY7" s="26">
        <v>85.34</v>
      </c>
      <c r="CZ7" s="26">
        <v>85.64</v>
      </c>
      <c r="DA7" s="26">
        <v>85.7</v>
      </c>
      <c r="DB7" s="26">
        <v>84.24</v>
      </c>
      <c r="DC7" s="26">
        <v>84.19</v>
      </c>
      <c r="DD7" s="26">
        <v>83.93</v>
      </c>
      <c r="DE7" s="26">
        <v>83.84</v>
      </c>
      <c r="DF7" s="26">
        <v>83.39</v>
      </c>
      <c r="DG7" s="26">
        <v>89.21</v>
      </c>
      <c r="DH7" s="26">
        <v>47.91</v>
      </c>
      <c r="DI7" s="26">
        <v>49.78</v>
      </c>
      <c r="DJ7" s="26">
        <v>50.16</v>
      </c>
      <c r="DK7" s="26">
        <v>51.27</v>
      </c>
      <c r="DL7" s="26">
        <v>51.68</v>
      </c>
      <c r="DM7" s="26">
        <v>48.83</v>
      </c>
      <c r="DN7" s="26">
        <v>49.96</v>
      </c>
      <c r="DO7" s="26">
        <v>50.82</v>
      </c>
      <c r="DP7" s="26">
        <v>51.82</v>
      </c>
      <c r="DQ7" s="26">
        <v>52.53</v>
      </c>
      <c r="DR7" s="26">
        <v>52.41</v>
      </c>
      <c r="DS7" s="26">
        <v>16.96</v>
      </c>
      <c r="DT7" s="26">
        <v>18.25</v>
      </c>
      <c r="DU7" s="26">
        <v>19.02</v>
      </c>
      <c r="DV7" s="26">
        <v>19.920000000000002</v>
      </c>
      <c r="DW7" s="26">
        <v>21.43</v>
      </c>
      <c r="DX7" s="26">
        <v>18.18</v>
      </c>
      <c r="DY7" s="26">
        <v>19.32</v>
      </c>
      <c r="DZ7" s="26">
        <v>21.16</v>
      </c>
      <c r="EA7" s="26">
        <v>22.72</v>
      </c>
      <c r="EB7" s="26">
        <v>24.16</v>
      </c>
      <c r="EC7" s="26">
        <v>26.78</v>
      </c>
      <c r="ED7" s="26">
        <v>0.94</v>
      </c>
      <c r="EE7" s="26">
        <v>0.53</v>
      </c>
      <c r="EF7" s="26">
        <v>0.7</v>
      </c>
      <c r="EG7" s="26">
        <v>0.48</v>
      </c>
      <c r="EH7" s="26">
        <v>0.25</v>
      </c>
      <c r="EI7" s="26">
        <v>0.56999999999999995</v>
      </c>
      <c r="EJ7" s="26">
        <v>0.52</v>
      </c>
      <c r="EK7" s="26">
        <v>0.48</v>
      </c>
      <c r="EL7" s="26">
        <v>0.48</v>
      </c>
      <c r="EM7" s="26">
        <v>0.46</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59</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61</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cp:lastPrinted>2026-02-20T00:41:52Z</cp:lastPrinted>
  <dcterms:created xsi:type="dcterms:W3CDTF">2025-12-12T09:24:44Z</dcterms:created>
  <dcterms:modified xsi:type="dcterms:W3CDTF">2026-02-24T07:06:04Z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2026-02-06T04:58:05Z</vt:filetime>
  </property>
</Properties>
</file>