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258F180C-E25C-4036-8B08-0DCB29EFDF84}" xr6:coauthVersionLast="47" xr6:coauthVersionMax="47" xr10:uidLastSave="{00000000-0000-0000-0000-000000000000}"/>
  <workbookProtection workbookAlgorithmName="SHA-512" workbookHashValue="SlE66MEC8RvRRO2BgjaxHQYz5ypiQsdJfUAK/9gQVNXY0iEuo7ceefTzWEXqEM7SsPgTghF3McK7EETcZbt1ow==" workbookSaltValue="1TIlhPuX6zFFGlvQauAPv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F85" i="4"/>
  <c r="E85" i="4"/>
  <c r="BB10" i="4"/>
  <c r="AT10" i="4"/>
  <c r="AL10" i="4"/>
  <c r="W10" i="4"/>
  <c r="P10" i="4"/>
  <c r="B10" i="4"/>
  <c r="BB8" i="4"/>
  <c r="AT8" i="4"/>
  <c r="AL8" i="4"/>
  <c r="W8" i="4"/>
  <c r="P8" i="4"/>
  <c r="I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<sst xmlns="http://schemas.openxmlformats.org/spreadsheetml/2006/main" count="294" uniqueCount="112">
  <si>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</si>
  <si>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</si>
  <si>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</si>
  <si>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</si>
  <si>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</si>
  <si>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</si>
  <si>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</si>
  <si>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</si>
  <si>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</si>
  <si>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</si>
  <si>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</si>
  <si>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</si>
  <si>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</si>
  <si>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</si>
  <si>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</si>
  <si>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</si>
  <si>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</si>
  <si>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</si>
  <si>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</si>
  <si>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</si>
  <si>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</si>
  <si>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</si>
  <si>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</si>
  <si>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</si>
  <si>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</si>
  <si>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</si>
  <si>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</si>
  <si>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</si>
  <si>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</si>
  <si>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</si>
  <si>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</si>
  <si>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</si>
  <si>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</si>
  <si>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</si>
  <si>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</si>
  <si>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</si>
  <si>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</si>
  <si>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</si>
  <si>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</si>
  <si>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</si>
  <si>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</si>
  <si>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</si>
  <si>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</si>
  <si>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</si>
  <si>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</si>
  <si>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</si>
  <si>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</si>
  <si>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</si>
  <si>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</si>
  <si>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</si>
  <si>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</si>
  <si>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</si>
  <si>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</si>
  <si>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</si>
  <si>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</si>
  <si>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</si>
  <si>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</si>
  <si>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</si>
  <si>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</si>
  <si>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</si>
  <si>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</si>
  <si>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</si>
  <si>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</si>
  <si>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</si>
  <si>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</si>
  <si>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</si>
  <si>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</si>
  <si>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</si>
  <si>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</si>
  <si>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</si>
  <si>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</si>
  <si>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</si>
  <si>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</si>
  <si>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</si>
  <si>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</si>
  <si>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</si>
  <si>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</si>
  <si>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</si>
  <si>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</si>
  <si>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</si>
  <si>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</si>
  <si>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</si>
  <si>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</si>
  <si>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</si>
  <si>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</si>
  <si>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</si>
  <si>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</si>
  <si>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</si>
  <si>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</si>
  <si>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</si>
  <si>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</si>
  <si>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</si>
  <si>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</si>
  <si>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椎葉村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</si>
  <si>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</si>
  <si>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</si>
  <si>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</si>
  <si>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</si>
  <si>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</si>
  <si>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</si>
  <si>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</si>
  <si>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</si>
  <si>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</si>
  <si>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</si>
  <si>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</si>
  <si>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</si>
  <si>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</si>
  <si>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</si>
  <si>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</si>
  <si>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椎葉村は１つの簡易水道（浄水場は５か所）を運営している。上椎葉地区水道施設は竣工から２５年経過しており、管路の老朽化はまだ無いが電気機器においては約１０年毎に更新の必要があり随時更新改修を行っている。
　岩屋戸地区水道施設は竣工から４０年経っていたため平成２５・２６年度に更新工事を行い、施設、管路の老朽化は現在のところ解消されている。
　また、令和６年度にアセットマネジメントの策定を行った。現時点では、全体的に老朽化している管路、施設等の割合が低いため、現在のところ早期の更新の必要性はないが、長期的な視点により計画的に施設の更新を実施していく。</t>
    <rPh sb="174" eb="176">
      <t>レイワ</t>
    </rPh>
    <rPh sb="177" eb="179">
      <t>ネンド</t>
    </rPh>
    <rPh sb="191" eb="193">
      <t>サクテイ</t>
    </rPh>
    <rPh sb="194" eb="195">
      <t>オコナ</t>
    </rPh>
    <rPh sb="198" eb="201">
      <t>ゲンジテン</t>
    </rPh>
    <phoneticPr fontId="4"/>
  </si>
  <si>
    <t>　椎葉村は面積が広く急な山々に囲まれ集落も点在しているため、水道普及率も低く給水区域拡張は難しい。人口減少もあり水道料金の大幅な収入増加は見込めない。現在は水道料金収入と一般会計からの繰入金により財源を確保していくこととして、水道料金の引き上げは検討していない。今後も電気機械等の老朽化に対応するため、限られた財源の中で計画的な更新を行っていくとともに、将来の給水人口減少を見込んだ施設規模の縮小など徹底した経費削減を行い経営の健全化に努めていく。
　また、令和６年度に実施したアセットマネジメントの結果を踏まえ、令和７年度に施設更新計画を踏まえた経営戦略の策定を予定している。</t>
    <rPh sb="235" eb="237">
      <t>ジッシ</t>
    </rPh>
    <phoneticPr fontId="4"/>
  </si>
  <si>
    <t>①経常収支比率
　１００％を上回っており、経営の健全性が確保されているが全国平均を下回っている。今後は人口減少により水道料金収入の減少が予想される。
②累積欠損金比率
　累積欠損金が発生しておらず、健全な経営状況である。
③流動比率
　100％を上回っており、流動負債に対して十分な資産が確保できている。
④企業債残高対給水収益比率
　平成25・26年度に岩屋戸地区水道施設の更新工事、平成30年度・令和元年度に本郷地区飲料水供給施設整備事業が影響して、全国平均と比較して比率が高くなっている。平成9～11年に行った上椎葉地区水道更新事業の起債償還が令和11年までであり当分は現状のまま推移する見込みである。
⑤料金回収率
　膜ろ過施設の維持管理に費用を要すること及び小規模な施設が多いことにより、平均と比較すると回収率は低くなっている。今後は給水人口の減少により、更なる減少も想定される。
⑥給水原価
　全国平均を大幅に上回っている。有収水量は安定して高いことから、膜ろ過施設を含めた施設の維持管理に係る経常経費が高いことが問題として挙げられる。
⑦施設利用率
　全国平均を上回る利用率であるが、今後給水人口の減少が予想されるため、将来的には施設のダウンサイジングを検討し、経営の効率性について改善する必要がある。
⑧有収率
　給・配水管の漏水を発見次第修理している。令和６年度は台風災害、寒波による漏水等を早期に特定し修繕しているため、全国平均と比較しても高い数値となっている。また、設備の老朽化により突発的な漏水も発生しており、日頃からの維持修繕を行っていく。</t>
    <rPh sb="1" eb="3">
      <t>ケイジョウ</t>
    </rPh>
    <rPh sb="3" eb="5">
      <t>シュウシ</t>
    </rPh>
    <rPh sb="5" eb="7">
      <t>ヒリツ</t>
    </rPh>
    <rPh sb="222" eb="224">
      <t>エイキョウ</t>
    </rPh>
    <rPh sb="488" eb="490">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</si>
</sst>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CD9-49F8-82C7-61CE0560D3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9CD9-49F8-82C7-61CE0560D3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55.34</c:v>
                </c:pt>
                <c:pt idx="4">
                  <c:v>52.21</c:v>
                </c:pt>
              </c:numCache>
            </c:numRef>
          </c:val>
          <c:extLst>
            <c:ext xmlns:c16="http://schemas.microsoft.com/office/drawing/2014/chart" uri="{C3380CC4-5D6E-409C-BE32-E72D297353CC}">
              <c16:uniqueId val="{00000000-8F25-43A7-854F-DF0B5352AB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8F25-43A7-854F-DF0B5352AB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79.81</c:v>
                </c:pt>
                <c:pt idx="4">
                  <c:v>83.16</c:v>
                </c:pt>
              </c:numCache>
            </c:numRef>
          </c:val>
          <c:extLst>
            <c:ext xmlns:c16="http://schemas.microsoft.com/office/drawing/2014/chart" uri="{C3380CC4-5D6E-409C-BE32-E72D297353CC}">
              <c16:uniqueId val="{00000000-793C-4496-B052-79A52699DC0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793C-4496-B052-79A52699DC0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101.41</c:v>
                </c:pt>
                <c:pt idx="4">
                  <c:v>100.77</c:v>
                </c:pt>
              </c:numCache>
            </c:numRef>
          </c:val>
          <c:extLst>
            <c:ext xmlns:c16="http://schemas.microsoft.com/office/drawing/2014/chart" uri="{C3380CC4-5D6E-409C-BE32-E72D297353CC}">
              <c16:uniqueId val="{00000000-64BC-4081-BF82-7D48AB2834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64BC-4081-BF82-7D48AB2834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6.22</c:v>
                </c:pt>
                <c:pt idx="4">
                  <c:v>12.33</c:v>
                </c:pt>
              </c:numCache>
            </c:numRef>
          </c:val>
          <c:extLst>
            <c:ext xmlns:c16="http://schemas.microsoft.com/office/drawing/2014/chart" uri="{C3380CC4-5D6E-409C-BE32-E72D297353CC}">
              <c16:uniqueId val="{00000000-1C99-46AF-B4BD-2D70B91007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1C99-46AF-B4BD-2D70B91007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0CB-4C2D-AEA5-1153767713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50CB-4C2D-AEA5-1153767713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C1C-424A-9ECD-B7620A40DD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BC1C-424A-9ECD-B7620A40DD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116.65</c:v>
                </c:pt>
                <c:pt idx="4">
                  <c:v>116.84</c:v>
                </c:pt>
              </c:numCache>
            </c:numRef>
          </c:val>
          <c:extLst>
            <c:ext xmlns:c16="http://schemas.microsoft.com/office/drawing/2014/chart" uri="{C3380CC4-5D6E-409C-BE32-E72D297353CC}">
              <c16:uniqueId val="{00000000-4D73-4030-9FAE-BD7F2307668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4D73-4030-9FAE-BD7F2307668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2082.6</c:v>
                </c:pt>
                <c:pt idx="4">
                  <c:v>1923.8</c:v>
                </c:pt>
              </c:numCache>
            </c:numRef>
          </c:val>
          <c:extLst>
            <c:ext xmlns:c16="http://schemas.microsoft.com/office/drawing/2014/chart" uri="{C3380CC4-5D6E-409C-BE32-E72D297353CC}">
              <c16:uniqueId val="{00000000-D83C-4AD9-97DD-A8806EB829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D83C-4AD9-97DD-A8806EB829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27.23</c:v>
                </c:pt>
                <c:pt idx="4">
                  <c:v>23.98</c:v>
                </c:pt>
              </c:numCache>
            </c:numRef>
          </c:val>
          <c:extLst>
            <c:ext xmlns:c16="http://schemas.microsoft.com/office/drawing/2014/chart" uri="{C3380CC4-5D6E-409C-BE32-E72D297353CC}">
              <c16:uniqueId val="{00000000-ADF5-474C-B633-DAD5E4F257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ADF5-474C-B633-DAD5E4F257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698.02</c:v>
                </c:pt>
                <c:pt idx="4">
                  <c:v>801.79</c:v>
                </c:pt>
              </c:numCache>
            </c:numRef>
          </c:val>
          <c:extLst>
            <c:ext xmlns:c16="http://schemas.microsoft.com/office/drawing/2014/chart" uri="{C3380CC4-5D6E-409C-BE32-E72D297353CC}">
              <c16:uniqueId val="{00000000-DC74-48CD-A852-3D16BCAED12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DC74-48CD-A852-3D16BCAED12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宮崎県　椎葉村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2">
      <c r="A8" s="2"/>
      <c r="B8" s="68" t="str">
        <f>データ!$I$6</f>
        <v>法適用</v>
      </c>
      <c r="C8" s="69"/>
      <c r="D8" s="69"/>
      <c r="E8" s="69"/>
      <c r="F8" s="69"/>
      <c r="G8" s="69"/>
      <c r="H8" s="69"/>
      <c r="I8" s="68" t="str">
        <f>データ!$J$6</f>
        <v>水道事業</v>
      </c>
      <c r="J8" s="69"/>
      <c r="K8" s="69"/>
      <c r="L8" s="69"/>
      <c r="M8" s="69"/>
      <c r="N8" s="69"/>
      <c r="O8" s="70"/>
      <c r="P8" s="71" t="str">
        <f>データ!$K$6</f>
        <v>簡易水道事業</v>
      </c>
      <c r="Q8" s="71"/>
      <c r="R8" s="71"/>
      <c r="S8" s="71"/>
      <c r="T8" s="71"/>
      <c r="U8" s="71"/>
      <c r="V8" s="71"/>
      <c r="W8" s="71" t="str">
        <f>データ!$L$6</f>
        <v>C4</v>
      </c>
      <c r="X8" s="71"/>
      <c r="Y8" s="71"/>
      <c r="Z8" s="71"/>
      <c r="AA8" s="71"/>
      <c r="AB8" s="71"/>
      <c r="AC8" s="71"/>
      <c r="AD8" s="71" t="str">
        <f>データ!$M$6</f>
        <v>自治体職員</v>
      </c>
      <c r="AE8" s="71"/>
      <c r="AF8" s="71"/>
      <c r="AG8" s="71"/>
      <c r="AH8" s="71"/>
      <c r="AI8" s="71"/>
      <c r="AJ8" s="71"/>
      <c r="AK8" s="2"/>
      <c r="AL8" s="62">
        <f>データ!$R$6</f>
        <v>2406</v>
      </c>
      <c r="AM8" s="62"/>
      <c r="AN8" s="62"/>
      <c r="AO8" s="62"/>
      <c r="AP8" s="62"/>
      <c r="AQ8" s="62"/>
      <c r="AR8" s="62"/>
      <c r="AS8" s="62"/>
      <c r="AT8" s="36">
        <f>データ!$S$6</f>
        <v>537.29</v>
      </c>
      <c r="AU8" s="37"/>
      <c r="AV8" s="37"/>
      <c r="AW8" s="37"/>
      <c r="AX8" s="37"/>
      <c r="AY8" s="37"/>
      <c r="AZ8" s="37"/>
      <c r="BA8" s="37"/>
      <c r="BB8" s="51">
        <f>データ!$T$6</f>
        <v>4.4800000000000004</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2">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59.08</v>
      </c>
      <c r="J10" s="37"/>
      <c r="K10" s="37"/>
      <c r="L10" s="37"/>
      <c r="M10" s="37"/>
      <c r="N10" s="37"/>
      <c r="O10" s="61"/>
      <c r="P10" s="51">
        <f>データ!$P$6</f>
        <v>38.75</v>
      </c>
      <c r="Q10" s="51"/>
      <c r="R10" s="51"/>
      <c r="S10" s="51"/>
      <c r="T10" s="51"/>
      <c r="U10" s="51"/>
      <c r="V10" s="51"/>
      <c r="W10" s="62">
        <f>データ!$Q$6</f>
        <v>3058</v>
      </c>
      <c r="X10" s="62"/>
      <c r="Y10" s="62"/>
      <c r="Z10" s="62"/>
      <c r="AA10" s="62"/>
      <c r="AB10" s="62"/>
      <c r="AC10" s="62"/>
      <c r="AD10" s="2"/>
      <c r="AE10" s="2"/>
      <c r="AF10" s="2"/>
      <c r="AG10" s="2"/>
      <c r="AH10" s="2"/>
      <c r="AI10" s="2"/>
      <c r="AJ10" s="2"/>
      <c r="AK10" s="2"/>
      <c r="AL10" s="62">
        <f>データ!$U$6</f>
        <v>830</v>
      </c>
      <c r="AM10" s="62"/>
      <c r="AN10" s="62"/>
      <c r="AO10" s="62"/>
      <c r="AP10" s="62"/>
      <c r="AQ10" s="62"/>
      <c r="AR10" s="62"/>
      <c r="AS10" s="62"/>
      <c r="AT10" s="36">
        <f>データ!$V$6</f>
        <v>3</v>
      </c>
      <c r="AU10" s="37"/>
      <c r="AV10" s="37"/>
      <c r="AW10" s="37"/>
      <c r="AX10" s="37"/>
      <c r="AY10" s="37"/>
      <c r="AZ10" s="37"/>
      <c r="BA10" s="37"/>
      <c r="BB10" s="51">
        <f>データ!$W$6</f>
        <v>276.67</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109</v>
      </c>
      <c r="BM47" s="87"/>
      <c r="BN47" s="87"/>
      <c r="BO47" s="87"/>
      <c r="BP47" s="87"/>
      <c r="BQ47" s="87"/>
      <c r="BR47" s="87"/>
      <c r="BS47" s="87"/>
      <c r="BT47" s="87"/>
      <c r="BU47" s="87"/>
      <c r="BV47" s="87"/>
      <c r="BW47" s="87"/>
      <c r="BX47" s="87"/>
      <c r="BY47" s="87"/>
      <c r="BZ47" s="8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86"/>
      <c r="BM60" s="87"/>
      <c r="BN60" s="87"/>
      <c r="BO60" s="87"/>
      <c r="BP60" s="87"/>
      <c r="BQ60" s="87"/>
      <c r="BR60" s="87"/>
      <c r="BS60" s="87"/>
      <c r="BT60" s="87"/>
      <c r="BU60" s="87"/>
      <c r="BV60" s="87"/>
      <c r="BW60" s="87"/>
      <c r="BX60" s="87"/>
      <c r="BY60" s="87"/>
      <c r="BZ60" s="88"/>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86"/>
      <c r="BM61" s="87"/>
      <c r="BN61" s="87"/>
      <c r="BO61" s="87"/>
      <c r="BP61" s="87"/>
      <c r="BQ61" s="87"/>
      <c r="BR61" s="87"/>
      <c r="BS61" s="87"/>
      <c r="BT61" s="87"/>
      <c r="BU61" s="87"/>
      <c r="BV61" s="87"/>
      <c r="BW61" s="87"/>
      <c r="BX61" s="87"/>
      <c r="BY61" s="87"/>
      <c r="BZ61" s="8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110</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TH1O8VPScXNHhBZ4HWmgxQRUkYPNHFv2D3EIFmefZwcdw6UgXsKetGSOzSRXpL4FZqhciHweeefRBCGV+V/org==" saltValue="QNjC/zCby9Ek3En/2maZ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454303</v>
      </c>
      <c r="D6" s="20">
        <f t="shared" si="3"/>
        <v>46</v>
      </c>
      <c r="E6" s="20">
        <f t="shared" si="3"/>
        <v>1</v>
      </c>
      <c r="F6" s="20">
        <f t="shared" si="3"/>
        <v>0</v>
      </c>
      <c r="G6" s="20">
        <f t="shared" si="3"/>
        <v>5</v>
      </c>
      <c r="H6" s="20" t="str">
        <f t="shared" si="3"/>
        <v>宮崎県　椎葉村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59.08</v>
      </c>
      <c r="P6" s="21">
        <f t="shared" si="3"/>
        <v>38.75</v>
      </c>
      <c r="Q6" s="21">
        <f t="shared" si="3"/>
        <v>3058</v>
      </c>
      <c r="R6" s="21">
        <f t="shared" si="3"/>
        <v>2406</v>
      </c>
      <c r="S6" s="21">
        <f t="shared" si="3"/>
        <v>537.29</v>
      </c>
      <c r="T6" s="21">
        <f t="shared" si="3"/>
        <v>4.4800000000000004</v>
      </c>
      <c r="U6" s="21">
        <f t="shared" si="3"/>
        <v>830</v>
      </c>
      <c r="V6" s="21">
        <f t="shared" si="3"/>
        <v>3</v>
      </c>
      <c r="W6" s="21">
        <f t="shared" si="3"/>
        <v>276.67</v>
      </c>
      <c r="X6" s="22" t="str">
        <f>IF(X7="",NA(),X7)</f>
        <v>-</v>
      </c>
      <c r="Y6" s="22" t="str">
        <f t="shared" ref="Y6:AG6" si="4">IF(Y7="",NA(),Y7)</f>
        <v>-</v>
      </c>
      <c r="Z6" s="22" t="str">
        <f t="shared" si="4"/>
        <v>-</v>
      </c>
      <c r="AA6" s="22">
        <f t="shared" si="4"/>
        <v>101.41</v>
      </c>
      <c r="AB6" s="22">
        <f t="shared" si="4"/>
        <v>100.77</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116.65</v>
      </c>
      <c r="AX6" s="22">
        <f t="shared" si="6"/>
        <v>116.84</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2082.6</v>
      </c>
      <c r="BI6" s="22">
        <f t="shared" si="7"/>
        <v>1923.8</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27.23</v>
      </c>
      <c r="BT6" s="22">
        <f t="shared" si="8"/>
        <v>23.98</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698.02</v>
      </c>
      <c r="CE6" s="22">
        <f t="shared" si="9"/>
        <v>801.79</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55.34</v>
      </c>
      <c r="CP6" s="22">
        <f t="shared" si="10"/>
        <v>52.21</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79.81</v>
      </c>
      <c r="DA6" s="22">
        <f t="shared" si="11"/>
        <v>83.16</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6.22</v>
      </c>
      <c r="DL6" s="22">
        <f t="shared" si="12"/>
        <v>12.33</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2">
      <c r="A7" s="15"/>
      <c r="B7" s="24">
        <v>2024</v>
      </c>
      <c r="C7" s="24">
        <v>454303</v>
      </c>
      <c r="D7" s="24">
        <v>46</v>
      </c>
      <c r="E7" s="24">
        <v>1</v>
      </c>
      <c r="F7" s="24">
        <v>0</v>
      </c>
      <c r="G7" s="24">
        <v>5</v>
      </c>
      <c r="H7" s="24" t="s">
        <v>93</v>
      </c>
      <c r="I7" s="24" t="s">
        <v>94</v>
      </c>
      <c r="J7" s="24" t="s">
        <v>95</v>
      </c>
      <c r="K7" s="24" t="s">
        <v>96</v>
      </c>
      <c r="L7" s="24" t="s">
        <v>97</v>
      </c>
      <c r="M7" s="24" t="s">
        <v>98</v>
      </c>
      <c r="N7" s="25" t="s">
        <v>99</v>
      </c>
      <c r="O7" s="25">
        <v>59.08</v>
      </c>
      <c r="P7" s="25">
        <v>38.75</v>
      </c>
      <c r="Q7" s="25">
        <v>3058</v>
      </c>
      <c r="R7" s="25">
        <v>2406</v>
      </c>
      <c r="S7" s="25">
        <v>537.29</v>
      </c>
      <c r="T7" s="25">
        <v>4.4800000000000004</v>
      </c>
      <c r="U7" s="25">
        <v>830</v>
      </c>
      <c r="V7" s="25">
        <v>3</v>
      </c>
      <c r="W7" s="25">
        <v>276.67</v>
      </c>
      <c r="X7" s="25" t="s">
        <v>99</v>
      </c>
      <c r="Y7" s="25" t="s">
        <v>99</v>
      </c>
      <c r="Z7" s="25" t="s">
        <v>99</v>
      </c>
      <c r="AA7" s="25">
        <v>101.41</v>
      </c>
      <c r="AB7" s="25">
        <v>100.77</v>
      </c>
      <c r="AC7" s="25" t="s">
        <v>99</v>
      </c>
      <c r="AD7" s="25" t="s">
        <v>99</v>
      </c>
      <c r="AE7" s="25" t="s">
        <v>99</v>
      </c>
      <c r="AF7" s="25">
        <v>103.12</v>
      </c>
      <c r="AG7" s="25">
        <v>102.26</v>
      </c>
      <c r="AH7" s="25">
        <v>102.02</v>
      </c>
      <c r="AI7" s="25" t="s">
        <v>99</v>
      </c>
      <c r="AJ7" s="25" t="s">
        <v>99</v>
      </c>
      <c r="AK7" s="25" t="s">
        <v>99</v>
      </c>
      <c r="AL7" s="25">
        <v>0</v>
      </c>
      <c r="AM7" s="25">
        <v>0</v>
      </c>
      <c r="AN7" s="25" t="s">
        <v>99</v>
      </c>
      <c r="AO7" s="25" t="s">
        <v>99</v>
      </c>
      <c r="AP7" s="25" t="s">
        <v>99</v>
      </c>
      <c r="AQ7" s="25">
        <v>101.46</v>
      </c>
      <c r="AR7" s="25">
        <v>82.37</v>
      </c>
      <c r="AS7" s="25">
        <v>26.96</v>
      </c>
      <c r="AT7" s="25" t="s">
        <v>99</v>
      </c>
      <c r="AU7" s="25" t="s">
        <v>99</v>
      </c>
      <c r="AV7" s="25" t="s">
        <v>99</v>
      </c>
      <c r="AW7" s="25">
        <v>116.65</v>
      </c>
      <c r="AX7" s="25">
        <v>116.84</v>
      </c>
      <c r="AY7" s="25" t="s">
        <v>99</v>
      </c>
      <c r="AZ7" s="25" t="s">
        <v>99</v>
      </c>
      <c r="BA7" s="25" t="s">
        <v>99</v>
      </c>
      <c r="BB7" s="25">
        <v>112.37</v>
      </c>
      <c r="BC7" s="25">
        <v>101.6</v>
      </c>
      <c r="BD7" s="25">
        <v>142.38999999999999</v>
      </c>
      <c r="BE7" s="25" t="s">
        <v>99</v>
      </c>
      <c r="BF7" s="25" t="s">
        <v>99</v>
      </c>
      <c r="BG7" s="25" t="s">
        <v>99</v>
      </c>
      <c r="BH7" s="25">
        <v>2082.6</v>
      </c>
      <c r="BI7" s="25">
        <v>1923.8</v>
      </c>
      <c r="BJ7" s="25" t="s">
        <v>99</v>
      </c>
      <c r="BK7" s="25" t="s">
        <v>99</v>
      </c>
      <c r="BL7" s="25" t="s">
        <v>99</v>
      </c>
      <c r="BM7" s="25">
        <v>1364.2</v>
      </c>
      <c r="BN7" s="25">
        <v>1398.03</v>
      </c>
      <c r="BO7" s="25">
        <v>1043.3599999999999</v>
      </c>
      <c r="BP7" s="25" t="s">
        <v>99</v>
      </c>
      <c r="BQ7" s="25" t="s">
        <v>99</v>
      </c>
      <c r="BR7" s="25" t="s">
        <v>99</v>
      </c>
      <c r="BS7" s="25">
        <v>27.23</v>
      </c>
      <c r="BT7" s="25">
        <v>23.98</v>
      </c>
      <c r="BU7" s="25" t="s">
        <v>99</v>
      </c>
      <c r="BV7" s="25" t="s">
        <v>99</v>
      </c>
      <c r="BW7" s="25" t="s">
        <v>99</v>
      </c>
      <c r="BX7" s="25">
        <v>38.58</v>
      </c>
      <c r="BY7" s="25">
        <v>39.15</v>
      </c>
      <c r="BZ7" s="25">
        <v>56.19</v>
      </c>
      <c r="CA7" s="25" t="s">
        <v>99</v>
      </c>
      <c r="CB7" s="25" t="s">
        <v>99</v>
      </c>
      <c r="CC7" s="25" t="s">
        <v>99</v>
      </c>
      <c r="CD7" s="25">
        <v>698.02</v>
      </c>
      <c r="CE7" s="25">
        <v>801.79</v>
      </c>
      <c r="CF7" s="25" t="s">
        <v>99</v>
      </c>
      <c r="CG7" s="25" t="s">
        <v>99</v>
      </c>
      <c r="CH7" s="25" t="s">
        <v>99</v>
      </c>
      <c r="CI7" s="25">
        <v>448.81</v>
      </c>
      <c r="CJ7" s="25">
        <v>392.81</v>
      </c>
      <c r="CK7" s="25">
        <v>285.60000000000002</v>
      </c>
      <c r="CL7" s="25" t="s">
        <v>99</v>
      </c>
      <c r="CM7" s="25" t="s">
        <v>99</v>
      </c>
      <c r="CN7" s="25" t="s">
        <v>99</v>
      </c>
      <c r="CO7" s="25">
        <v>55.34</v>
      </c>
      <c r="CP7" s="25">
        <v>52.21</v>
      </c>
      <c r="CQ7" s="25" t="s">
        <v>99</v>
      </c>
      <c r="CR7" s="25" t="s">
        <v>99</v>
      </c>
      <c r="CS7" s="25" t="s">
        <v>99</v>
      </c>
      <c r="CT7" s="25">
        <v>52.39</v>
      </c>
      <c r="CU7" s="25">
        <v>29.19</v>
      </c>
      <c r="CV7" s="25">
        <v>48.33</v>
      </c>
      <c r="CW7" s="25" t="s">
        <v>99</v>
      </c>
      <c r="CX7" s="25" t="s">
        <v>99</v>
      </c>
      <c r="CY7" s="25" t="s">
        <v>99</v>
      </c>
      <c r="CZ7" s="25">
        <v>79.81</v>
      </c>
      <c r="DA7" s="25">
        <v>83.16</v>
      </c>
      <c r="DB7" s="25" t="s">
        <v>99</v>
      </c>
      <c r="DC7" s="25" t="s">
        <v>99</v>
      </c>
      <c r="DD7" s="25" t="s">
        <v>99</v>
      </c>
      <c r="DE7" s="25">
        <v>63.38</v>
      </c>
      <c r="DF7" s="25">
        <v>66.040000000000006</v>
      </c>
      <c r="DG7" s="25">
        <v>70.34</v>
      </c>
      <c r="DH7" s="25" t="s">
        <v>99</v>
      </c>
      <c r="DI7" s="25" t="s">
        <v>99</v>
      </c>
      <c r="DJ7" s="25" t="s">
        <v>99</v>
      </c>
      <c r="DK7" s="25">
        <v>6.22</v>
      </c>
      <c r="DL7" s="25">
        <v>12.33</v>
      </c>
      <c r="DM7" s="25" t="s">
        <v>99</v>
      </c>
      <c r="DN7" s="25" t="s">
        <v>99</v>
      </c>
      <c r="DO7" s="25" t="s">
        <v>99</v>
      </c>
      <c r="DP7" s="25">
        <v>24.27</v>
      </c>
      <c r="DQ7" s="25">
        <v>28.04</v>
      </c>
      <c r="DR7" s="25">
        <v>35.5</v>
      </c>
      <c r="DS7" s="25" t="s">
        <v>99</v>
      </c>
      <c r="DT7" s="25" t="s">
        <v>99</v>
      </c>
      <c r="DU7" s="25" t="s">
        <v>99</v>
      </c>
      <c r="DV7" s="25">
        <v>0</v>
      </c>
      <c r="DW7" s="25">
        <v>0</v>
      </c>
      <c r="DX7" s="25" t="s">
        <v>99</v>
      </c>
      <c r="DY7" s="25" t="s">
        <v>99</v>
      </c>
      <c r="DZ7" s="25" t="s">
        <v>99</v>
      </c>
      <c r="EA7" s="25">
        <v>12.77</v>
      </c>
      <c r="EB7" s="25">
        <v>11.15</v>
      </c>
      <c r="EC7" s="25">
        <v>16.16</v>
      </c>
      <c r="ED7" s="25" t="s">
        <v>99</v>
      </c>
      <c r="EE7" s="25" t="s">
        <v>99</v>
      </c>
      <c r="EF7" s="25" t="s">
        <v>99</v>
      </c>
      <c r="EG7" s="25">
        <v>0</v>
      </c>
      <c r="EH7" s="25">
        <v>0</v>
      </c>
      <c r="EI7" s="25" t="s">
        <v>99</v>
      </c>
      <c r="EJ7" s="25" t="s">
        <v>99</v>
      </c>
      <c r="EK7" s="25" t="s">
        <v>99</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2026-02-19T04:48:45Z</cp:lastPrinted>
  <dcterms:created xsi:type="dcterms:W3CDTF">2025-12-12T09:24:57Z</dcterms:created>
  <dcterms:modified xsi:type="dcterms:W3CDTF">2026-02-24T06:59:33Z</dcterms:modified>
  <cp:category/>
</cp:coreProperties>
</file>