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9B7279BF-D426-4A8E-8A2E-86DB96813027}" xr6:coauthVersionLast="47" xr6:coauthVersionMax="47" xr10:uidLastSave="{00000000-0000-0000-0000-000000000000}"/>
  <workbookProtection workbookAlgorithmName="SHA-512" workbookHashValue="KZq7DUUV1n/0C/sWaExDul7NM5CH4TongInPWM8AZHKbp3ofb+lkOXsIIeJfbUSD8/R/V54TqE/+poNAMEGrVA==" workbookSaltValue="nBtxd+HfY7YJPy+TUGV7b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R6" i="5"/>
  <c r="AL8" i="4" s="1"/>
  <c r="Q6" i="5"/>
  <c r="W10" i="4" s="1"/>
  <c r="P6" i="5"/>
  <c r="P10" i="4" s="1"/>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AT10" i="4"/>
  <c r="AL10" i="4"/>
  <c r="AT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<sst xmlns="http://schemas.openxmlformats.org/spreadsheetml/2006/main" count="316" uniqueCount="114">
  <si>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</si>
  <si>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</si>
  <si>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</si>
  <si>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</si>
  <si>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</si>
  <si>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</si>
  <si>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</si>
  <si>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</si>
  <si>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</si>
  <si>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</si>
  <si>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</si>
  <si>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</si>
  <si>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</si>
  <si>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</si>
  <si>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</si>
  <si>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</si>
  <si>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</si>
  <si>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</si>
  <si>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</si>
  <si>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</si>
  <si>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</si>
  <si>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</si>
  <si>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</si>
  <si>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</si>
  <si>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</si>
  <si>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</si>
  <si>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</si>
  <si>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</si>
  <si>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</si>
  <si>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</si>
  <si>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</si>
  <si>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</si>
  <si>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</si>
  <si>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</si>
  <si>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</si>
  <si>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</si>
  <si>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</si>
  <si>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</si>
  <si>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</si>
  <si>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</si>
  <si>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</si>
  <si>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</si>
  <si>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</si>
  <si>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</si>
  <si>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</si>
  <si>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</si>
  <si>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</si>
  <si>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</si>
  <si>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</si>
  <si>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</si>
  <si>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</si>
  <si>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</si>
  <si>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</si>
  <si>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</si>
  <si>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</si>
  <si>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</si>
  <si>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</si>
  <si>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</si>
  <si>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</si>
  <si>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</si>
  <si>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</si>
  <si>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</si>
  <si>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</si>
  <si>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</si>
  <si>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</si>
  <si>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</si>
  <si>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</si>
  <si>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</si>
  <si>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</si>
  <si>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</si>
  <si>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</si>
  <si>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</si>
  <si>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</si>
  <si>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</si>
  <si>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</si>
  <si>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</si>
  <si>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</si>
  <si>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</si>
  <si>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</si>
  <si>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</si>
  <si>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</si>
  <si>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</si>
  <si>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</si>
  <si>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</si>
  <si>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</si>
  <si>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</si>
  <si>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</si>
  <si>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</si>
  <si>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</si>
  <si>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</si>
  <si>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</si>
  <si>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</si>
  <si>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</si>
  <si>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日之影町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</si>
  <si>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</si>
  <si>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</si>
  <si>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</si>
  <si>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</si>
  <si>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</si>
  <si>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</si>
  <si>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</si>
  <si>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</si>
  <si>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</si>
  <si>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</si>
  <si>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</si>
  <si>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</si>
  <si>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</si>
  <si>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</si>
  <si>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</si>
  <si>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</si>
  <si>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</si>
  <si>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日之影町の簡易水道は８箇所の浄水場で運営している。
　有形固定資産減価償却率や管路経年化率が低く、物理的老朽化リスクは小さいと思われるが、緊急性・必要性を考慮した計画的な更新に取り組む必要がある。
 管路更新率については、大規模な管路更新について行っていないため０となっている。</t>
    <rPh sb="1" eb="5">
      <t>ヒノカゲチョウ</t>
    </rPh>
    <rPh sb="6" eb="8">
      <t>カンイ</t>
    </rPh>
    <rPh sb="8" eb="10">
      <t>スイドウ</t>
    </rPh>
    <rPh sb="12" eb="14">
      <t>カショ</t>
    </rPh>
    <rPh sb="15" eb="18">
      <t>ジョウスイジョウ</t>
    </rPh>
    <rPh sb="19" eb="21">
      <t>ウンエイ</t>
    </rPh>
    <rPh sb="28" eb="30">
      <t>ユウケイ</t>
    </rPh>
    <rPh sb="30" eb="34">
      <t>コテイシサン</t>
    </rPh>
    <rPh sb="34" eb="36">
      <t>ゲンカ</t>
    </rPh>
    <rPh sb="36" eb="39">
      <t>ショウキャクリツ</t>
    </rPh>
    <rPh sb="40" eb="42">
      <t>カンロ</t>
    </rPh>
    <rPh sb="42" eb="44">
      <t>ケイネン</t>
    </rPh>
    <rPh sb="44" eb="45">
      <t>カ</t>
    </rPh>
    <rPh sb="45" eb="46">
      <t>リツ</t>
    </rPh>
    <rPh sb="47" eb="48">
      <t>ヒク</t>
    </rPh>
    <rPh sb="50" eb="53">
      <t>ブツリテキ</t>
    </rPh>
    <rPh sb="53" eb="56">
      <t>ロウキュウカ</t>
    </rPh>
    <rPh sb="60" eb="61">
      <t>チイ</t>
    </rPh>
    <rPh sb="64" eb="65">
      <t>オモ</t>
    </rPh>
    <rPh sb="70" eb="73">
      <t>キンキュウセイ</t>
    </rPh>
    <rPh sb="74" eb="77">
      <t>ヒツヨウセイ</t>
    </rPh>
    <rPh sb="78" eb="80">
      <t>コウリョ</t>
    </rPh>
    <rPh sb="82" eb="85">
      <t>ケイカクテキ</t>
    </rPh>
    <rPh sb="86" eb="88">
      <t>コウシン</t>
    </rPh>
    <rPh sb="89" eb="90">
      <t>ト</t>
    </rPh>
    <rPh sb="91" eb="92">
      <t>ク</t>
    </rPh>
    <rPh sb="93" eb="95">
      <t>ヒツヨウ</t>
    </rPh>
    <phoneticPr fontId="4"/>
  </si>
  <si>
    <t>　令和６年４月１日に法適用の公営企業会計に移行した。
①経常収支比率は100%を越えており、経営の健全性が確保されている状況にあるが、今後は人口減少による料金収入の減少が予想される。
②累積欠損金が発生しておらず、健全な経営状況である。
③流動比率は100%を上回っており、流動負債に対して十分な資産が確保できている。
④企業債残高は全国平均を下回っているものの、起債発行により高い比率となっている。
⑤料金回収率は全国平均を上回っているが、前年度に比べて低下しており、回収率の向上に努めたい。
⑥給水原価については、全国平均を下回っており、健全な経営がなされている。今後も漏水の軽減に努め有収率の維持を図りたい。
⑦施設利用率については、本町の簡易水道事業が小規模水道事業体であることや過疎化等による利用率の低下などが理由と思われ、今後の課題である。
⑧有収率については、自然災害等の事象による漏水、断水等が少なく、早急な対応や定期的なメーター確認によるものと思われる。</t>
    <rPh sb="10" eb="13">
      <t>ホウテキヨウ</t>
    </rPh>
    <rPh sb="28" eb="30">
      <t>ケイジョウ</t>
    </rPh>
    <rPh sb="42" eb="44">
      <t>ケイエイ</t>
    </rPh>
    <rPh sb="45" eb="48">
      <t>ケンゼンセイ</t>
    </rPh>
    <rPh sb="49" eb="51">
      <t>カクホ</t>
    </rPh>
    <rPh sb="56" eb="58">
      <t>ジョウキョウ</t>
    </rPh>
    <rPh sb="63" eb="65">
      <t>コンゴ</t>
    </rPh>
    <rPh sb="66" eb="68">
      <t>ジンコウ</t>
    </rPh>
    <rPh sb="68" eb="70">
      <t>ゲンショウ</t>
    </rPh>
    <rPh sb="73" eb="75">
      <t>リョウキン</t>
    </rPh>
    <rPh sb="75" eb="77">
      <t>シュウニュウ</t>
    </rPh>
    <rPh sb="78" eb="80">
      <t>ゲンショウ</t>
    </rPh>
    <rPh sb="81" eb="83">
      <t>ヨソウ</t>
    </rPh>
    <rPh sb="116" eb="118">
      <t>リュウドウ</t>
    </rPh>
    <rPh sb="118" eb="120">
      <t>ヒリツ</t>
    </rPh>
    <rPh sb="126" eb="128">
      <t>ウワマワ</t>
    </rPh>
    <rPh sb="133" eb="135">
      <t>リュウドウ</t>
    </rPh>
    <rPh sb="135" eb="137">
      <t>フサイ</t>
    </rPh>
    <rPh sb="138" eb="139">
      <t>タイ</t>
    </rPh>
    <rPh sb="141" eb="143">
      <t>ジュウブン</t>
    </rPh>
    <rPh sb="144" eb="146">
      <t>シサン</t>
    </rPh>
    <rPh sb="147" eb="149">
      <t>カクホ</t>
    </rPh>
    <rPh sb="157" eb="160">
      <t>キギョウサイ</t>
    </rPh>
    <rPh sb="160" eb="162">
      <t>ザンダカ</t>
    </rPh>
    <rPh sb="163" eb="165">
      <t>ゼンコク</t>
    </rPh>
    <rPh sb="165" eb="167">
      <t>ヘイキン</t>
    </rPh>
    <rPh sb="168" eb="170">
      <t>シタマワ</t>
    </rPh>
    <rPh sb="178" eb="180">
      <t>キサイ</t>
    </rPh>
    <rPh sb="180" eb="182">
      <t>ハッコウ</t>
    </rPh>
    <rPh sb="185" eb="186">
      <t>タカ</t>
    </rPh>
    <rPh sb="187" eb="189">
      <t>ヒリツ</t>
    </rPh>
    <rPh sb="198" eb="200">
      <t>リョウキン</t>
    </rPh>
    <rPh sb="200" eb="203">
      <t>カイシュウリツ</t>
    </rPh>
    <rPh sb="204" eb="206">
      <t>ゼンコク</t>
    </rPh>
    <rPh sb="206" eb="208">
      <t>ヘイキン</t>
    </rPh>
    <rPh sb="209" eb="211">
      <t>ウワマワ</t>
    </rPh>
    <rPh sb="217" eb="220">
      <t>ゼンネンド</t>
    </rPh>
    <rPh sb="221" eb="222">
      <t>クラ</t>
    </rPh>
    <rPh sb="224" eb="226">
      <t>テイカ</t>
    </rPh>
    <rPh sb="231" eb="234">
      <t>カイシュウリツ</t>
    </rPh>
    <rPh sb="235" eb="237">
      <t>コウジョウ</t>
    </rPh>
    <rPh sb="238" eb="239">
      <t>ツト</t>
    </rPh>
    <rPh sb="245" eb="247">
      <t>キュウスイ</t>
    </rPh>
    <rPh sb="247" eb="249">
      <t>ゲンカ</t>
    </rPh>
    <rPh sb="255" eb="257">
      <t>ゼンコク</t>
    </rPh>
    <rPh sb="257" eb="259">
      <t>ヘイキン</t>
    </rPh>
    <rPh sb="260" eb="262">
      <t>シタマワ</t>
    </rPh>
    <rPh sb="267" eb="269">
      <t>ケンゼン</t>
    </rPh>
    <rPh sb="270" eb="272">
      <t>ケイエイ</t>
    </rPh>
    <rPh sb="280" eb="282">
      <t>コンゴ</t>
    </rPh>
    <rPh sb="283" eb="285">
      <t>ロウスイ</t>
    </rPh>
    <rPh sb="286" eb="288">
      <t>ケイゲン</t>
    </rPh>
    <rPh sb="289" eb="290">
      <t>ツト</t>
    </rPh>
    <rPh sb="291" eb="293">
      <t>ユウシュウ</t>
    </rPh>
    <rPh sb="293" eb="294">
      <t>リツ</t>
    </rPh>
    <rPh sb="295" eb="297">
      <t>イジ</t>
    </rPh>
    <rPh sb="298" eb="299">
      <t>ハカ</t>
    </rPh>
    <rPh sb="305" eb="307">
      <t>シセツ</t>
    </rPh>
    <rPh sb="307" eb="309">
      <t>リヨウ</t>
    </rPh>
    <rPh sb="313" eb="314">
      <t>リツ</t>
    </rPh>
    <rPh sb="316" eb="318">
      <t>ホンチョウ</t>
    </rPh>
    <rPh sb="319" eb="321">
      <t>カンイ</t>
    </rPh>
    <rPh sb="321" eb="323">
      <t>スイドウ</t>
    </rPh>
    <rPh sb="323" eb="325">
      <t>ジギョウ</t>
    </rPh>
    <rPh sb="326" eb="329">
      <t>ショウキボ</t>
    </rPh>
    <rPh sb="329" eb="331">
      <t>スイドウ</t>
    </rPh>
    <rPh sb="331" eb="334">
      <t>ジギョウタイ</t>
    </rPh>
    <rPh sb="340" eb="343">
      <t>カソカ</t>
    </rPh>
    <rPh sb="343" eb="344">
      <t>トウ</t>
    </rPh>
    <rPh sb="347" eb="350">
      <t>リヨウリツ</t>
    </rPh>
    <rPh sb="351" eb="353">
      <t>テイカ</t>
    </rPh>
    <rPh sb="356" eb="358">
      <t>リユウ</t>
    </rPh>
    <rPh sb="359" eb="360">
      <t>オモ</t>
    </rPh>
    <rPh sb="363" eb="365">
      <t>コンゴ</t>
    </rPh>
    <rPh sb="366" eb="368">
      <t>カダイ</t>
    </rPh>
    <rPh sb="374" eb="376">
      <t>ユウシュウ</t>
    </rPh>
    <rPh sb="376" eb="377">
      <t>リツ</t>
    </rPh>
    <rPh sb="383" eb="385">
      <t>シゼン</t>
    </rPh>
    <rPh sb="385" eb="387">
      <t>サイガイ</t>
    </rPh>
    <rPh sb="387" eb="388">
      <t>トウ</t>
    </rPh>
    <rPh sb="389" eb="391">
      <t>ジショウ</t>
    </rPh>
    <rPh sb="394" eb="396">
      <t>ロウスイ</t>
    </rPh>
    <rPh sb="397" eb="399">
      <t>ダンスイ</t>
    </rPh>
    <rPh sb="399" eb="400">
      <t>トウ</t>
    </rPh>
    <rPh sb="401" eb="402">
      <t>スク</t>
    </rPh>
    <rPh sb="405" eb="407">
      <t>ソウキュウ</t>
    </rPh>
    <rPh sb="408" eb="410">
      <t>タイオウ</t>
    </rPh>
    <rPh sb="411" eb="414">
      <t>テイキテキ</t>
    </rPh>
    <rPh sb="419" eb="421">
      <t>カクニン</t>
    </rPh>
    <rPh sb="427" eb="428">
      <t>オモ</t>
    </rPh>
    <phoneticPr fontId="4"/>
  </si>
  <si>
    <t>　日之影町は急峻な地形から形成される中山間地域であり、集落も点在しているため給水区域の拡張や普及率の向上も困難であり、人口減少に伴った給水収益の減少が予想される。
　水道料金の収益と一般会計からの繰入金により財源を確保している状況である。今後も水道料金の値上げを検討していないため、設備の更新や管路の更新等の費用を捻出していくことが、今後の課題である。</t>
    <rPh sb="1" eb="5">
      <t>ヒノカゲチョウ</t>
    </rPh>
    <rPh sb="6" eb="8">
      <t>キュウシュン</t>
    </rPh>
    <rPh sb="9" eb="11">
      <t>チケイ</t>
    </rPh>
    <rPh sb="13" eb="15">
      <t>ケイセイ</t>
    </rPh>
    <rPh sb="18" eb="19">
      <t>チュウ</t>
    </rPh>
    <rPh sb="19" eb="21">
      <t>サンカン</t>
    </rPh>
    <rPh sb="21" eb="23">
      <t>チイキ</t>
    </rPh>
    <rPh sb="27" eb="29">
      <t>シュウラク</t>
    </rPh>
    <rPh sb="30" eb="32">
      <t>テンザイ</t>
    </rPh>
    <rPh sb="38" eb="40">
      <t>キュウスイ</t>
    </rPh>
    <rPh sb="40" eb="42">
      <t>クイキ</t>
    </rPh>
    <rPh sb="43" eb="45">
      <t>カクチョウ</t>
    </rPh>
    <rPh sb="46" eb="49">
      <t>フキュウリツ</t>
    </rPh>
    <rPh sb="50" eb="52">
      <t>コウジョウ</t>
    </rPh>
    <rPh sb="53" eb="55">
      <t>コンナン</t>
    </rPh>
    <rPh sb="59" eb="61">
      <t>ジンコウ</t>
    </rPh>
    <rPh sb="61" eb="63">
      <t>ゲンショウ</t>
    </rPh>
    <rPh sb="64" eb="65">
      <t>トモナ</t>
    </rPh>
    <rPh sb="67" eb="69">
      <t>キュウスイ</t>
    </rPh>
    <rPh sb="69" eb="71">
      <t>シュウエキ</t>
    </rPh>
    <rPh sb="72" eb="74">
      <t>ゲンショウ</t>
    </rPh>
    <rPh sb="75" eb="77">
      <t>ヨソウ</t>
    </rPh>
    <rPh sb="83" eb="85">
      <t>スイドウ</t>
    </rPh>
    <rPh sb="85" eb="87">
      <t>リョウキン</t>
    </rPh>
    <rPh sb="88" eb="90">
      <t>シュウエキ</t>
    </rPh>
    <rPh sb="91" eb="93">
      <t>イッパン</t>
    </rPh>
    <rPh sb="93" eb="95">
      <t>カイケイ</t>
    </rPh>
    <rPh sb="98" eb="101">
      <t>クリイレキン</t>
    </rPh>
    <rPh sb="104" eb="106">
      <t>ザイゲン</t>
    </rPh>
    <rPh sb="107" eb="109">
      <t>カクホ</t>
    </rPh>
    <rPh sb="113" eb="115">
      <t>ジョウキョウ</t>
    </rPh>
    <rPh sb="119" eb="121">
      <t>コンゴ</t>
    </rPh>
    <rPh sb="122" eb="124">
      <t>スイドウ</t>
    </rPh>
    <rPh sb="124" eb="126">
      <t>リョウキン</t>
    </rPh>
    <rPh sb="127" eb="129">
      <t>ネア</t>
    </rPh>
    <rPh sb="131" eb="133">
      <t>ケントウ</t>
    </rPh>
    <rPh sb="141" eb="143">
      <t>セツビ</t>
    </rPh>
    <rPh sb="144" eb="146">
      <t>コウシン</t>
    </rPh>
    <rPh sb="147" eb="149">
      <t>カンロ</t>
    </rPh>
    <rPh sb="150" eb="152">
      <t>コウシン</t>
    </rPh>
    <rPh sb="152" eb="153">
      <t>トウ</t>
    </rPh>
    <rPh sb="154" eb="156">
      <t>ヒヨウ</t>
    </rPh>
    <rPh sb="157" eb="159">
      <t>ネンシュツ</t>
    </rPh>
    <rPh sb="167" eb="169">
      <t>コンゴ</t>
    </rPh>
    <rPh sb="170" eb="17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</si>
</sst>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C0-415E-962C-9210265A7E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AC0-415E-962C-9210265A7E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48.25</c:v>
                </c:pt>
              </c:numCache>
            </c:numRef>
          </c:val>
          <c:extLst>
            <c:ext xmlns:c16="http://schemas.microsoft.com/office/drawing/2014/chart" uri="{C3380CC4-5D6E-409C-BE32-E72D297353CC}">
              <c16:uniqueId val="{00000000-52E5-4B0C-92E7-62B6D76F66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52E5-4B0C-92E7-62B6D76F66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97.06</c:v>
                </c:pt>
              </c:numCache>
            </c:numRef>
          </c:val>
          <c:extLst>
            <c:ext xmlns:c16="http://schemas.microsoft.com/office/drawing/2014/chart" uri="{C3380CC4-5D6E-409C-BE32-E72D297353CC}">
              <c16:uniqueId val="{00000000-70BF-4D38-988E-AD8503ADB3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70BF-4D38-988E-AD8503ADB3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102.73</c:v>
                </c:pt>
              </c:numCache>
            </c:numRef>
          </c:val>
          <c:extLst>
            <c:ext xmlns:c16="http://schemas.microsoft.com/office/drawing/2014/chart" uri="{C3380CC4-5D6E-409C-BE32-E72D297353CC}">
              <c16:uniqueId val="{00000000-6681-44E3-8181-8D8DD78840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681-44E3-8181-8D8DD78840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0.31</c:v>
                </c:pt>
              </c:numCache>
            </c:numRef>
          </c:val>
          <c:extLst>
            <c:ext xmlns:c16="http://schemas.microsoft.com/office/drawing/2014/chart" uri="{C3380CC4-5D6E-409C-BE32-E72D297353CC}">
              <c16:uniqueId val="{00000000-A991-437C-A7A0-0CE3EAA03C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A991-437C-A7A0-0CE3EAA03C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BF-49D7-BB21-8A583AC192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BEBF-49D7-BB21-8A583AC192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52-4D95-BF31-BE47EFB0AD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3852-4D95-BF31-BE47EFB0AD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259.02999999999997</c:v>
                </c:pt>
              </c:numCache>
            </c:numRef>
          </c:val>
          <c:extLst>
            <c:ext xmlns:c16="http://schemas.microsoft.com/office/drawing/2014/chart" uri="{C3380CC4-5D6E-409C-BE32-E72D297353CC}">
              <c16:uniqueId val="{00000000-BF4E-4DF6-87EE-6DAD417F1B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BF4E-4DF6-87EE-6DAD417F1B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470.05</c:v>
                </c:pt>
              </c:numCache>
            </c:numRef>
          </c:val>
          <c:extLst>
            <c:ext xmlns:c16="http://schemas.microsoft.com/office/drawing/2014/chart" uri="{C3380CC4-5D6E-409C-BE32-E72D297353CC}">
              <c16:uniqueId val="{00000000-BDA4-4207-B74C-5E390824B2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DA4-4207-B74C-5E390824B2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69.72</c:v>
                </c:pt>
              </c:numCache>
            </c:numRef>
          </c:val>
          <c:extLst>
            <c:ext xmlns:c16="http://schemas.microsoft.com/office/drawing/2014/chart" uri="{C3380CC4-5D6E-409C-BE32-E72D297353CC}">
              <c16:uniqueId val="{00000000-B0F5-4007-B5EE-ADFD22F55A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B0F5-4007-B5EE-ADFD22F55A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206.24</c:v>
                </c:pt>
              </c:numCache>
            </c:numRef>
          </c:val>
          <c:extLst>
            <c:ext xmlns:c16="http://schemas.microsoft.com/office/drawing/2014/chart" uri="{C3380CC4-5D6E-409C-BE32-E72D297353CC}">
              <c16:uniqueId val="{00000000-F388-4604-B78E-57A74F5778A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388-4604-B78E-57A74F5778A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日之影町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簡易水道事業</v>
      </c>
      <c r="Q8" s="71"/>
      <c r="R8" s="71"/>
      <c r="S8" s="71"/>
      <c r="T8" s="71"/>
      <c r="U8" s="71"/>
      <c r="V8" s="71"/>
      <c r="W8" s="71" t="str">
        <f>データ!$L$6</f>
        <v>C3</v>
      </c>
      <c r="X8" s="71"/>
      <c r="Y8" s="71"/>
      <c r="Z8" s="71"/>
      <c r="AA8" s="71"/>
      <c r="AB8" s="71"/>
      <c r="AC8" s="71"/>
      <c r="AD8" s="71" t="str">
        <f>データ!$M$6</f>
        <v>自治体職員</v>
      </c>
      <c r="AE8" s="71"/>
      <c r="AF8" s="71"/>
      <c r="AG8" s="71"/>
      <c r="AH8" s="71"/>
      <c r="AI8" s="71"/>
      <c r="AJ8" s="71"/>
      <c r="AK8" s="2"/>
      <c r="AL8" s="62">
        <f>データ!$R$6</f>
        <v>3419</v>
      </c>
      <c r="AM8" s="62"/>
      <c r="AN8" s="62"/>
      <c r="AO8" s="62"/>
      <c r="AP8" s="62"/>
      <c r="AQ8" s="62"/>
      <c r="AR8" s="62"/>
      <c r="AS8" s="62"/>
      <c r="AT8" s="36">
        <f>データ!$S$6</f>
        <v>277.67</v>
      </c>
      <c r="AU8" s="37"/>
      <c r="AV8" s="37"/>
      <c r="AW8" s="37"/>
      <c r="AX8" s="37"/>
      <c r="AY8" s="37"/>
      <c r="AZ8" s="37"/>
      <c r="BA8" s="37"/>
      <c r="BB8" s="51">
        <f>データ!$T$6</f>
        <v>12.31</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65.19</v>
      </c>
      <c r="J10" s="37"/>
      <c r="K10" s="37"/>
      <c r="L10" s="37"/>
      <c r="M10" s="37"/>
      <c r="N10" s="37"/>
      <c r="O10" s="61"/>
      <c r="P10" s="51">
        <f>データ!$P$6</f>
        <v>70.38</v>
      </c>
      <c r="Q10" s="51"/>
      <c r="R10" s="51"/>
      <c r="S10" s="51"/>
      <c r="T10" s="51"/>
      <c r="U10" s="51"/>
      <c r="V10" s="51"/>
      <c r="W10" s="62">
        <f>データ!$Q$6</f>
        <v>3146</v>
      </c>
      <c r="X10" s="62"/>
      <c r="Y10" s="62"/>
      <c r="Z10" s="62"/>
      <c r="AA10" s="62"/>
      <c r="AB10" s="62"/>
      <c r="AC10" s="62"/>
      <c r="AD10" s="2"/>
      <c r="AE10" s="2"/>
      <c r="AF10" s="2"/>
      <c r="AG10" s="2"/>
      <c r="AH10" s="2"/>
      <c r="AI10" s="2"/>
      <c r="AJ10" s="2"/>
      <c r="AK10" s="2"/>
      <c r="AL10" s="62">
        <f>データ!$U$6</f>
        <v>2369</v>
      </c>
      <c r="AM10" s="62"/>
      <c r="AN10" s="62"/>
      <c r="AO10" s="62"/>
      <c r="AP10" s="62"/>
      <c r="AQ10" s="62"/>
      <c r="AR10" s="62"/>
      <c r="AS10" s="62"/>
      <c r="AT10" s="36">
        <f>データ!$V$6</f>
        <v>0.03</v>
      </c>
      <c r="AU10" s="37"/>
      <c r="AV10" s="37"/>
      <c r="AW10" s="37"/>
      <c r="AX10" s="37"/>
      <c r="AY10" s="37"/>
      <c r="AZ10" s="37"/>
      <c r="BA10" s="37"/>
      <c r="BB10" s="51">
        <f>データ!$W$6</f>
        <v>78966.67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8ml+AL6TQ7uzxdU7dG1is2U21AEfgosDZiMdr4tOLhVaO+jkiyqNIXKQ2K1wnfEoLj8stAjiZOc+1zABy0skmg==" saltValue="RTczKXetEpZNYoBxOUWf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454427</v>
      </c>
      <c r="D6" s="20">
        <f t="shared" si="3"/>
        <v>46</v>
      </c>
      <c r="E6" s="20">
        <f t="shared" si="3"/>
        <v>1</v>
      </c>
      <c r="F6" s="20">
        <f t="shared" si="3"/>
        <v>0</v>
      </c>
      <c r="G6" s="20">
        <f t="shared" si="3"/>
        <v>5</v>
      </c>
      <c r="H6" s="20" t="str">
        <f t="shared" si="3"/>
        <v>宮崎県　日之影町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65.19</v>
      </c>
      <c r="P6" s="21">
        <f t="shared" si="3"/>
        <v>70.38</v>
      </c>
      <c r="Q6" s="21">
        <f t="shared" si="3"/>
        <v>3146</v>
      </c>
      <c r="R6" s="21">
        <f t="shared" si="3"/>
        <v>3419</v>
      </c>
      <c r="S6" s="21">
        <f t="shared" si="3"/>
        <v>277.67</v>
      </c>
      <c r="T6" s="21">
        <f t="shared" si="3"/>
        <v>12.31</v>
      </c>
      <c r="U6" s="21">
        <f t="shared" si="3"/>
        <v>2369</v>
      </c>
      <c r="V6" s="21">
        <f t="shared" si="3"/>
        <v>0.03</v>
      </c>
      <c r="W6" s="21">
        <f t="shared" si="3"/>
        <v>78966.67</v>
      </c>
      <c r="X6" s="22" t="str">
        <f>IF(X7="",NA(),X7)</f>
        <v>-</v>
      </c>
      <c r="Y6" s="22" t="str">
        <f t="shared" ref="Y6:AG6" si="4">IF(Y7="",NA(),Y7)</f>
        <v>-</v>
      </c>
      <c r="Z6" s="22" t="str">
        <f t="shared" si="4"/>
        <v>-</v>
      </c>
      <c r="AA6" s="22" t="str">
        <f t="shared" si="4"/>
        <v>-</v>
      </c>
      <c r="AB6" s="22">
        <f t="shared" si="4"/>
        <v>102.73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259.02999999999997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470.05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69.72</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206.24</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48.25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97.06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0.31</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454427</v>
      </c>
      <c r="D7" s="24">
        <v>46</v>
      </c>
      <c r="E7" s="24">
        <v>1</v>
      </c>
      <c r="F7" s="24">
        <v>0</v>
      </c>
      <c r="G7" s="24">
        <v>5</v>
      </c>
      <c r="H7" s="24" t="s">
        <v>93</v>
      </c>
      <c r="I7" s="24" t="s">
        <v>94</v>
      </c>
      <c r="J7" s="24" t="s">
        <v>95</v>
      </c>
      <c r="K7" s="24" t="s">
        <v>96</v>
      </c>
      <c r="L7" s="24" t="s">
        <v>97</v>
      </c>
      <c r="M7" s="24" t="s">
        <v>98</v>
      </c>
      <c r="N7" s="25" t="s">
        <v>99</v>
      </c>
      <c r="O7" s="25">
        <v>65.19</v>
      </c>
      <c r="P7" s="25">
        <v>70.38</v>
      </c>
      <c r="Q7" s="25">
        <v>3146</v>
      </c>
      <c r="R7" s="25">
        <v>3419</v>
      </c>
      <c r="S7" s="25">
        <v>277.67</v>
      </c>
      <c r="T7" s="25">
        <v>12.31</v>
      </c>
      <c r="U7" s="25">
        <v>2369</v>
      </c>
      <c r="V7" s="25">
        <v>0.03</v>
      </c>
      <c r="W7" s="25">
        <v>78966.67</v>
      </c>
      <c r="X7" s="25" t="s">
        <v>99</v>
      </c>
      <c r="Y7" s="25" t="s">
        <v>99</v>
      </c>
      <c r="Z7" s="25" t="s">
        <v>99</v>
      </c>
      <c r="AA7" s="25" t="s">
        <v>99</v>
      </c>
      <c r="AB7" s="25">
        <v>102.73</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259.02999999999997</v>
      </c>
      <c r="AY7" s="25" t="s">
        <v>99</v>
      </c>
      <c r="AZ7" s="25" t="s">
        <v>99</v>
      </c>
      <c r="BA7" s="25" t="s">
        <v>99</v>
      </c>
      <c r="BB7" s="25" t="s">
        <v>99</v>
      </c>
      <c r="BC7" s="25">
        <v>157.71</v>
      </c>
      <c r="BD7" s="25">
        <v>142.38999999999999</v>
      </c>
      <c r="BE7" s="25" t="s">
        <v>99</v>
      </c>
      <c r="BF7" s="25" t="s">
        <v>99</v>
      </c>
      <c r="BG7" s="25" t="s">
        <v>99</v>
      </c>
      <c r="BH7" s="25" t="s">
        <v>99</v>
      </c>
      <c r="BI7" s="25">
        <v>470.05</v>
      </c>
      <c r="BJ7" s="25" t="s">
        <v>99</v>
      </c>
      <c r="BK7" s="25" t="s">
        <v>99</v>
      </c>
      <c r="BL7" s="25" t="s">
        <v>99</v>
      </c>
      <c r="BM7" s="25" t="s">
        <v>99</v>
      </c>
      <c r="BN7" s="25">
        <v>958.97</v>
      </c>
      <c r="BO7" s="25">
        <v>1043.3599999999999</v>
      </c>
      <c r="BP7" s="25" t="s">
        <v>99</v>
      </c>
      <c r="BQ7" s="25" t="s">
        <v>99</v>
      </c>
      <c r="BR7" s="25" t="s">
        <v>99</v>
      </c>
      <c r="BS7" s="25" t="s">
        <v>99</v>
      </c>
      <c r="BT7" s="25">
        <v>69.72</v>
      </c>
      <c r="BU7" s="25" t="s">
        <v>99</v>
      </c>
      <c r="BV7" s="25" t="s">
        <v>99</v>
      </c>
      <c r="BW7" s="25" t="s">
        <v>99</v>
      </c>
      <c r="BX7" s="25" t="s">
        <v>99</v>
      </c>
      <c r="BY7" s="25">
        <v>61.25</v>
      </c>
      <c r="BZ7" s="25">
        <v>56.19</v>
      </c>
      <c r="CA7" s="25" t="s">
        <v>99</v>
      </c>
      <c r="CB7" s="25" t="s">
        <v>99</v>
      </c>
      <c r="CC7" s="25" t="s">
        <v>99</v>
      </c>
      <c r="CD7" s="25" t="s">
        <v>99</v>
      </c>
      <c r="CE7" s="25">
        <v>206.24</v>
      </c>
      <c r="CF7" s="25" t="s">
        <v>99</v>
      </c>
      <c r="CG7" s="25" t="s">
        <v>99</v>
      </c>
      <c r="CH7" s="25" t="s">
        <v>99</v>
      </c>
      <c r="CI7" s="25" t="s">
        <v>99</v>
      </c>
      <c r="CJ7" s="25">
        <v>279.83</v>
      </c>
      <c r="CK7" s="25">
        <v>285.60000000000002</v>
      </c>
      <c r="CL7" s="25" t="s">
        <v>99</v>
      </c>
      <c r="CM7" s="25" t="s">
        <v>99</v>
      </c>
      <c r="CN7" s="25" t="s">
        <v>99</v>
      </c>
      <c r="CO7" s="25" t="s">
        <v>99</v>
      </c>
      <c r="CP7" s="25">
        <v>48.25</v>
      </c>
      <c r="CQ7" s="25" t="s">
        <v>99</v>
      </c>
      <c r="CR7" s="25" t="s">
        <v>99</v>
      </c>
      <c r="CS7" s="25" t="s">
        <v>99</v>
      </c>
      <c r="CT7" s="25" t="s">
        <v>99</v>
      </c>
      <c r="CU7" s="25">
        <v>54.69</v>
      </c>
      <c r="CV7" s="25">
        <v>48.33</v>
      </c>
      <c r="CW7" s="25" t="s">
        <v>99</v>
      </c>
      <c r="CX7" s="25" t="s">
        <v>99</v>
      </c>
      <c r="CY7" s="25" t="s">
        <v>99</v>
      </c>
      <c r="CZ7" s="25" t="s">
        <v>99</v>
      </c>
      <c r="DA7" s="25">
        <v>97.06</v>
      </c>
      <c r="DB7" s="25" t="s">
        <v>99</v>
      </c>
      <c r="DC7" s="25" t="s">
        <v>99</v>
      </c>
      <c r="DD7" s="25" t="s">
        <v>99</v>
      </c>
      <c r="DE7" s="25" t="s">
        <v>99</v>
      </c>
      <c r="DF7" s="25">
        <v>71.44</v>
      </c>
      <c r="DG7" s="25">
        <v>70.34</v>
      </c>
      <c r="DH7" s="25" t="s">
        <v>99</v>
      </c>
      <c r="DI7" s="25" t="s">
        <v>99</v>
      </c>
      <c r="DJ7" s="25" t="s">
        <v>99</v>
      </c>
      <c r="DK7" s="25" t="s">
        <v>99</v>
      </c>
      <c r="DL7" s="25">
        <v>0.31</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2025-12-12T09:24:59Z</dcterms:created>
  <dcterms:modified xsi:type="dcterms:W3CDTF">2026-02-24T06:59:08Z</dcterms:modified>
  <cp:category/>
</cp:coreProperties>
</file>