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農集排\"/>
    </mc:Choice>
  </mc:AlternateContent>
  <xr:revisionPtr revIDLastSave="0" documentId="13_ncr:1_{3BAB4F2E-D5AA-4213-B439-B74E007369B5}" xr6:coauthVersionLast="47" xr6:coauthVersionMax="47" xr10:uidLastSave="{00000000-0000-0000-0000-000000000000}"/>
  <workbookProtection workbookAlgorithmName="SHA-512" workbookHashValue="VCPmm8N9kgMCLyfz1kzpAUbF/5NjTquTFCj0YrcHV5v5BmhfSPfqWqoVyQpiVoI1zwAvQ9C5qUjVew+mYlh9Ug==" workbookSaltValue="PXnWtXirN+To12y3ZFALq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85" i="4"/>
  <c r="E85" i="4"/>
  <c r="AT10" i="4"/>
  <c r="AL10" i="4"/>
  <c r="I10" i="4"/>
  <c r="AL8" i="4"/>
  <c r="P8" i="4"/>
</calcChain>
</file>

<file path=xl/sharedStrings.xml><?xml version="1.0" encoding="utf-8"?>
<sst xmlns="http://schemas.openxmlformats.org/spreadsheetml/2006/main" count="321" uniqueCount="119">
  <si>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</si>
  <si>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</si>
  <si>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</si>
  <si>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</si>
  <si>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</si>
  <si>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</si>
  <si>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</si>
  <si>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</si>
  <si>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</si>
  <si>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</si>
  <si>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</si>
  <si>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</si>
  <si>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</si>
  <si>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</si>
  <si>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</si>
  <si>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</si>
  <si>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</si>
  <si>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</si>
  <si>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</si>
  <si>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</si>
  <si>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</si>
  <si>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</si>
  <si>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</si>
  <si>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</si>
  <si>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</si>
  <si>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</si>
  <si>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</si>
  <si>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</si>
  <si>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</si>
  <si>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</si>
  <si>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</si>
  <si>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</si>
  <si>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</si>
  <si>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</si>
  <si>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</si>
  <si>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</si>
  <si>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</si>
  <si>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</si>
  <si>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</si>
  <si>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</si>
  <si>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</si>
  <si>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</si>
  <si>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</si>
  <si>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</si>
  <si>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</si>
  <si>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</si>
  <si>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</si>
  <si>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</si>
  <si>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</si>
  <si>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</si>
  <si>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</si>
  <si>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</si>
  <si>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</si>
  <si>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</si>
  <si>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</si>
  <si>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</si>
  <si>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</si>
  <si>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</si>
  <si>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</si>
  <si>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</si>
  <si>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</si>
  <si>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</si>
  <si>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</si>
  <si>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</si>
  <si>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</si>
  <si>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</si>
  <si>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</si>
  <si>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</si>
  <si>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</si>
  <si>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</si>
  <si>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</si>
  <si>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</si>
  <si>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</si>
  <si>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</si>
  <si>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</si>
  <si>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</si>
  <si>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</si>
  <si>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</si>
  <si>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</si>
  <si>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</si>
  <si>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</si>
  <si>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</si>
  <si>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</si>
  <si>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</si>
  <si>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</si>
  <si>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</si>
  <si>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</si>
  <si>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</si>
  <si>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</si>
  <si>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</si>
  <si>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</si>
  <si>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</si>
  <si>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</si>
  <si>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</si>
  <si>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</si>
  <si>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</si>
  <si>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小林市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</si>
  <si>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</si>
  <si>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</si>
  <si>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</si>
  <si>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</si>
  <si>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</si>
  <si>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</si>
  <si>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</si>
  <si>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</si>
  <si>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</si>
  <si>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</si>
  <si>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</si>
  <si>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</si>
  <si>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</si>
  <si>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</si>
  <si>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</si>
  <si>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</si>
  <si>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</si>
  <si>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</si>
  <si>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</si>
  <si>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現在のところ大規模な更新工事の必要性はありませんでしたが、機械及び装置や電気設備について適宜更新や修繕を行っています。単年度に修繕等が集中することのないように、計画的な維持管理を持続していくことが必要です。</t>
    <phoneticPr fontId="4"/>
  </si>
  <si>
    <t>施設については、改築等の必要性は今のところありませんが、今後年数を経るにつれて起こりうるであろう大規模な更新工事に向けた対策を講じる必要があります。
経営状況は比較的安定した状態で推移していますが、一般会計からの繰り入れに依存している割合が高いため、料金収入確保のための接続率向上や経費削減が求められます。また、経営戦略を踏まえ改善を図りながら、経営の健全化に取り組んでいきます。</t>
    <phoneticPr fontId="4"/>
  </si>
  <si>
    <t>①経常収支比率は、100％を上回り、比較的健全な状況を維持していると考えられます。
③流動比率は、類似団体、全国平均をともに上回っていますが、保有現金は少なく、資金繰りが厳しい状況となっています。
④企業債残高対事業規模比率については、一般会計からの繰入金で賄っていますが、今後、更なる経営改善を図ることが求められます。
⑤経費回収率は、類似団体及び全国平均を上回っている状況にありますが、100%を大きく下回り一般会計からの繰り入れで賄われている割合が依然として高いこと等を踏まえ、今後も料金収入の確保、経費節減が必要です。
⑥汚水処理原価は,類似団体及び全国平均と比較して低く推移していますが、経費回収率は100％を下回っているため今後も経費節減が必要です。
⑦施設利用率は、類似団体及び全国平均と比較して低く、50％以下となっており、効率的に利用されているとは言えません。将来の汚水処理人口の減少等を踏まえ近隣施設との統廃合等により適切な施設規模を維持する必要があります。
⑧水洗化率は、類似団体、全国平均値と比較しても高い状況にあり、水洗化普及対策が順調であることを示しています。今後とも水洗化普及に向けた取り組みをさらに高めることが必要です。</t>
    <rPh sb="463" eb="464">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</si>
</sst>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D9-4424-A070-E1D62CDBF0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97D9-4424-A070-E1D62CDBF0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41.62</c:v>
                </c:pt>
              </c:numCache>
            </c:numRef>
          </c:val>
          <c:extLst>
            <c:ext xmlns:c16="http://schemas.microsoft.com/office/drawing/2014/chart" uri="{C3380CC4-5D6E-409C-BE32-E72D297353CC}">
              <c16:uniqueId val="{00000000-8CA6-4D99-948A-6ECC3E346AB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8CA6-4D99-948A-6ECC3E346AB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89.8</c:v>
                </c:pt>
              </c:numCache>
            </c:numRef>
          </c:val>
          <c:extLst>
            <c:ext xmlns:c16="http://schemas.microsoft.com/office/drawing/2014/chart" uri="{C3380CC4-5D6E-409C-BE32-E72D297353CC}">
              <c16:uniqueId val="{00000000-287E-4B7F-A7F0-E73989002F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287E-4B7F-A7F0-E73989002F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106.05</c:v>
                </c:pt>
              </c:numCache>
            </c:numRef>
          </c:val>
          <c:extLst>
            <c:ext xmlns:c16="http://schemas.microsoft.com/office/drawing/2014/chart" uri="{C3380CC4-5D6E-409C-BE32-E72D297353CC}">
              <c16:uniqueId val="{00000000-0F30-4D74-9AF4-9AC2BB34D8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0F30-4D74-9AF4-9AC2BB34D8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3.26</c:v>
                </c:pt>
              </c:numCache>
            </c:numRef>
          </c:val>
          <c:extLst>
            <c:ext xmlns:c16="http://schemas.microsoft.com/office/drawing/2014/chart" uri="{C3380CC4-5D6E-409C-BE32-E72D297353CC}">
              <c16:uniqueId val="{00000000-AA99-4602-A69B-7B5EB982095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AA99-4602-A69B-7B5EB982095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77-40FF-BD2B-6328D4E4DC5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977-40FF-BD2B-6328D4E4DC5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E8A-43A5-9312-10D07723FFD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4E8A-43A5-9312-10D07723FFD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72.2</c:v>
                </c:pt>
              </c:numCache>
            </c:numRef>
          </c:val>
          <c:extLst>
            <c:ext xmlns:c16="http://schemas.microsoft.com/office/drawing/2014/chart" uri="{C3380CC4-5D6E-409C-BE32-E72D297353CC}">
              <c16:uniqueId val="{00000000-1E6C-49EF-B41C-927EE752EE7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1E6C-49EF-B41C-927EE752EE7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3BA-4C21-ABAF-89E39BD4AA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03BA-4C21-ABAF-89E39BD4AA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65.2</c:v>
                </c:pt>
              </c:numCache>
            </c:numRef>
          </c:val>
          <c:extLst>
            <c:ext xmlns:c16="http://schemas.microsoft.com/office/drawing/2014/chart" uri="{C3380CC4-5D6E-409C-BE32-E72D297353CC}">
              <c16:uniqueId val="{00000000-8628-4285-BD27-191EA962FA9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8628-4285-BD27-191EA962FA9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215.89</c:v>
                </c:pt>
              </c:numCache>
            </c:numRef>
          </c:val>
          <c:extLst>
            <c:ext xmlns:c16="http://schemas.microsoft.com/office/drawing/2014/chart" uri="{C3380CC4-5D6E-409C-BE32-E72D297353CC}">
              <c16:uniqueId val="{00000000-9E81-4BB6-8479-E2BAFB832B3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9E81-4BB6-8479-E2BAFB832B3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小林市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42075</v>
      </c>
      <c r="AM8" s="44"/>
      <c r="AN8" s="44"/>
      <c r="AO8" s="44"/>
      <c r="AP8" s="44"/>
      <c r="AQ8" s="44"/>
      <c r="AR8" s="44"/>
      <c r="AS8" s="44"/>
      <c r="AT8" s="45">
        <f>データ!T6</f>
        <v>562.95000000000005</v>
      </c>
      <c r="AU8" s="45"/>
      <c r="AV8" s="45"/>
      <c r="AW8" s="45"/>
      <c r="AX8" s="45"/>
      <c r="AY8" s="45"/>
      <c r="AZ8" s="45"/>
      <c r="BA8" s="45"/>
      <c r="BB8" s="45">
        <f>データ!U6</f>
        <v>74.739999999999995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90.6</v>
      </c>
      <c r="J10" s="45"/>
      <c r="K10" s="45"/>
      <c r="L10" s="45"/>
      <c r="M10" s="45"/>
      <c r="N10" s="45"/>
      <c r="O10" s="45"/>
      <c r="P10" s="45">
        <f>データ!P6</f>
        <v>10.61</v>
      </c>
      <c r="Q10" s="45"/>
      <c r="R10" s="45"/>
      <c r="S10" s="45"/>
      <c r="T10" s="45"/>
      <c r="U10" s="45"/>
      <c r="V10" s="45"/>
      <c r="W10" s="45">
        <f>データ!Q6</f>
        <v>96.51</v>
      </c>
      <c r="X10" s="45"/>
      <c r="Y10" s="45"/>
      <c r="Z10" s="45"/>
      <c r="AA10" s="45"/>
      <c r="AB10" s="45"/>
      <c r="AC10" s="45"/>
      <c r="AD10" s="44">
        <f>データ!R6</f>
        <v>2882</v>
      </c>
      <c r="AE10" s="44"/>
      <c r="AF10" s="44"/>
      <c r="AG10" s="44"/>
      <c r="AH10" s="44"/>
      <c r="AI10" s="44"/>
      <c r="AJ10" s="44"/>
      <c r="AK10" s="2"/>
      <c r="AL10" s="44">
        <f>データ!V6</f>
        <v>4412</v>
      </c>
      <c r="AM10" s="44"/>
      <c r="AN10" s="44"/>
      <c r="AO10" s="44"/>
      <c r="AP10" s="44"/>
      <c r="AQ10" s="44"/>
      <c r="AR10" s="44"/>
      <c r="AS10" s="44"/>
      <c r="AT10" s="45">
        <f>データ!W6</f>
        <v>5.88</v>
      </c>
      <c r="AU10" s="45"/>
      <c r="AV10" s="45"/>
      <c r="AW10" s="45"/>
      <c r="AX10" s="45"/>
      <c r="AY10" s="45"/>
      <c r="AZ10" s="45"/>
      <c r="BA10" s="45"/>
      <c r="BB10" s="45">
        <f>データ!X6</f>
        <v>750.34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118</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NZ+dJa+/KlyhCCgSjzgUJF/3i7do3Ebv4GLYTo+fNUkRcDHrizMjBQCVxJ1A4WABaP9LpspJ9PHr36hxe8X7tQ==" saltValue="tK7HQmXSAwm6uME9yuiD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452050</v>
      </c>
      <c r="D6" s="19">
        <f t="shared" si="3"/>
        <v>46</v>
      </c>
      <c r="E6" s="19">
        <f t="shared" si="3"/>
        <v>17</v>
      </c>
      <c r="F6" s="19">
        <f t="shared" si="3"/>
        <v>5</v>
      </c>
      <c r="G6" s="19">
        <f t="shared" si="3"/>
        <v>0</v>
      </c>
      <c r="H6" s="19" t="str">
        <f t="shared" si="3"/>
        <v>宮崎県　小林市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90.6</v>
      </c>
      <c r="P6" s="20">
        <f t="shared" si="3"/>
        <v>10.61</v>
      </c>
      <c r="Q6" s="20">
        <f t="shared" si="3"/>
        <v>96.51</v>
      </c>
      <c r="R6" s="20">
        <f t="shared" si="3"/>
        <v>2882</v>
      </c>
      <c r="S6" s="20">
        <f t="shared" si="3"/>
        <v>42075</v>
      </c>
      <c r="T6" s="20">
        <f t="shared" si="3"/>
        <v>562.95000000000005</v>
      </c>
      <c r="U6" s="20">
        <f t="shared" si="3"/>
        <v>74.739999999999995</v>
      </c>
      <c r="V6" s="20">
        <f t="shared" si="3"/>
        <v>4412</v>
      </c>
      <c r="W6" s="20">
        <f t="shared" si="3"/>
        <v>5.88</v>
      </c>
      <c r="X6" s="20">
        <f t="shared" si="3"/>
        <v>750.34</v>
      </c>
      <c r="Y6" s="21" t="str">
        <f>IF(Y7="",NA(),Y7)</f>
        <v>-</v>
      </c>
      <c r="Z6" s="21" t="str">
        <f t="shared" ref="Z6:AH6" si="4">IF(Z7="",NA(),Z7)</f>
        <v>-</v>
      </c>
      <c r="AA6" s="21" t="str">
        <f t="shared" si="4"/>
        <v>-</v>
      </c>
      <c r="AB6" s="21" t="str">
        <f t="shared" si="4"/>
        <v>-</v>
      </c>
      <c r="AC6" s="21">
        <f t="shared" si="4"/>
        <v>106.05</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72.2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65.2</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215.89</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41.62</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89.8</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3.26</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452050</v>
      </c>
      <c r="D7" s="23">
        <v>46</v>
      </c>
      <c r="E7" s="23">
        <v>17</v>
      </c>
      <c r="F7" s="23">
        <v>5</v>
      </c>
      <c r="G7" s="23">
        <v>0</v>
      </c>
      <c r="H7" s="23" t="s">
        <v>96</v>
      </c>
      <c r="I7" s="23" t="s">
        <v>97</v>
      </c>
      <c r="J7" s="23" t="s">
        <v>98</v>
      </c>
      <c r="K7" s="23" t="s">
        <v>99</v>
      </c>
      <c r="L7" s="23" t="s">
        <v>100</v>
      </c>
      <c r="M7" s="23" t="s">
        <v>101</v>
      </c>
      <c r="N7" s="24" t="s">
        <v>102</v>
      </c>
      <c r="O7" s="24">
        <v>90.6</v>
      </c>
      <c r="P7" s="24">
        <v>10.61</v>
      </c>
      <c r="Q7" s="24">
        <v>96.51</v>
      </c>
      <c r="R7" s="24">
        <v>2882</v>
      </c>
      <c r="S7" s="24">
        <v>42075</v>
      </c>
      <c r="T7" s="24">
        <v>562.95000000000005</v>
      </c>
      <c r="U7" s="24">
        <v>74.739999999999995</v>
      </c>
      <c r="V7" s="24">
        <v>4412</v>
      </c>
      <c r="W7" s="24">
        <v>5.88</v>
      </c>
      <c r="X7" s="24">
        <v>750.34</v>
      </c>
      <c r="Y7" s="24" t="s">
        <v>102</v>
      </c>
      <c r="Z7" s="24" t="s">
        <v>102</v>
      </c>
      <c r="AA7" s="24" t="s">
        <v>102</v>
      </c>
      <c r="AB7" s="24" t="s">
        <v>102</v>
      </c>
      <c r="AC7" s="24">
        <v>106.05</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72.2</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65.2</v>
      </c>
      <c r="BV7" s="24" t="s">
        <v>102</v>
      </c>
      <c r="BW7" s="24" t="s">
        <v>102</v>
      </c>
      <c r="BX7" s="24" t="s">
        <v>102</v>
      </c>
      <c r="BY7" s="24" t="s">
        <v>102</v>
      </c>
      <c r="BZ7" s="24">
        <v>47.96</v>
      </c>
      <c r="CA7" s="24">
        <v>54.51</v>
      </c>
      <c r="CB7" s="24" t="s">
        <v>102</v>
      </c>
      <c r="CC7" s="24" t="s">
        <v>102</v>
      </c>
      <c r="CD7" s="24" t="s">
        <v>102</v>
      </c>
      <c r="CE7" s="24" t="s">
        <v>102</v>
      </c>
      <c r="CF7" s="24">
        <v>215.89</v>
      </c>
      <c r="CG7" s="24" t="s">
        <v>102</v>
      </c>
      <c r="CH7" s="24" t="s">
        <v>102</v>
      </c>
      <c r="CI7" s="24" t="s">
        <v>102</v>
      </c>
      <c r="CJ7" s="24" t="s">
        <v>102</v>
      </c>
      <c r="CK7" s="24">
        <v>325.85000000000002</v>
      </c>
      <c r="CL7" s="24">
        <v>286.33</v>
      </c>
      <c r="CM7" s="24" t="s">
        <v>102</v>
      </c>
      <c r="CN7" s="24" t="s">
        <v>102</v>
      </c>
      <c r="CO7" s="24" t="s">
        <v>102</v>
      </c>
      <c r="CP7" s="24" t="s">
        <v>102</v>
      </c>
      <c r="CQ7" s="24">
        <v>41.62</v>
      </c>
      <c r="CR7" s="24" t="s">
        <v>102</v>
      </c>
      <c r="CS7" s="24" t="s">
        <v>102</v>
      </c>
      <c r="CT7" s="24" t="s">
        <v>102</v>
      </c>
      <c r="CU7" s="24" t="s">
        <v>102</v>
      </c>
      <c r="CV7" s="24">
        <v>45.32</v>
      </c>
      <c r="CW7" s="24">
        <v>49.92</v>
      </c>
      <c r="CX7" s="24" t="s">
        <v>102</v>
      </c>
      <c r="CY7" s="24" t="s">
        <v>102</v>
      </c>
      <c r="CZ7" s="24" t="s">
        <v>102</v>
      </c>
      <c r="DA7" s="24" t="s">
        <v>102</v>
      </c>
      <c r="DB7" s="24">
        <v>89.8</v>
      </c>
      <c r="DC7" s="24" t="s">
        <v>102</v>
      </c>
      <c r="DD7" s="24" t="s">
        <v>102</v>
      </c>
      <c r="DE7" s="24" t="s">
        <v>102</v>
      </c>
      <c r="DF7" s="24" t="s">
        <v>102</v>
      </c>
      <c r="DG7" s="24">
        <v>83.54</v>
      </c>
      <c r="DH7" s="24">
        <v>87.8</v>
      </c>
      <c r="DI7" s="24" t="s">
        <v>102</v>
      </c>
      <c r="DJ7" s="24" t="s">
        <v>102</v>
      </c>
      <c r="DK7" s="24" t="s">
        <v>102</v>
      </c>
      <c r="DL7" s="24" t="s">
        <v>102</v>
      </c>
      <c r="DM7" s="24">
        <v>3.26</v>
      </c>
      <c r="DN7" s="24" t="s">
        <v>102</v>
      </c>
      <c r="DO7" s="24" t="s">
        <v>102</v>
      </c>
      <c r="DP7" s="24" t="s">
        <v>102</v>
      </c>
      <c r="DQ7" s="24" t="s">
        <v>102</v>
      </c>
      <c r="DR7" s="24">
        <v>24.53</v>
      </c>
      <c r="DS7" s="24">
        <v>28.46</v>
      </c>
      <c r="DT7" s="24" t="s">
        <v>102</v>
      </c>
      <c r="DU7" s="24" t="s">
        <v>102</v>
      </c>
      <c r="DV7" s="24" t="s">
        <v>102</v>
      </c>
      <c r="DW7" s="24" t="s">
        <v>102</v>
      </c>
      <c r="DX7" s="24" t="s">
        <v>102</v>
      </c>
      <c r="DY7" s="24" t="s">
        <v>102</v>
      </c>
      <c r="DZ7" s="24" t="s">
        <v>102</v>
      </c>
      <c r="EA7" s="24" t="s">
        <v>102</v>
      </c>
      <c r="EB7" s="24" t="s">
        <v>102</v>
      </c>
      <c r="EC7" s="24">
        <v>0</v>
      </c>
      <c r="ED7" s="24">
        <v>0.03</v>
      </c>
      <c r="EE7" s="24" t="s">
        <v>102</v>
      </c>
      <c r="EF7" s="24" t="s">
        <v>102</v>
      </c>
      <c r="EG7" s="24" t="s">
        <v>102</v>
      </c>
      <c r="EH7" s="24" t="s">
        <v>102</v>
      </c>
      <c r="EI7" s="24" t="s">
        <v>102</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2025-12-23T06:24:30Z</dcterms:created>
  <dcterms:modified xsi:type="dcterms:W3CDTF">2026-02-24T07:15:32Z</dcterms:modified>
  <cp:category/>
</cp:coreProperties>
</file>