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農集排\"/>
    </mc:Choice>
  </mc:AlternateContent>
  <xr:revisionPtr revIDLastSave="0" documentId="13_ncr:1_{1A695D70-8237-440C-BD1D-20265335F429}" xr6:coauthVersionLast="47" xr6:coauthVersionMax="47" xr10:uidLastSave="{00000000-0000-0000-0000-000000000000}"/>
  <workbookProtection workbookAlgorithmName="SHA-512" workbookHashValue="Q2H3hr2VJnhRf9KHeoawyUynj+5NQszr6Ag/V+s9xbMrNBAbxoPrwso5Vc8/AqK1UPS8sl9zPNgtUtCuUxRMwg==" workbookSaltValue="WO7FS1RGl6I2rf5i2fL20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E85" i="4"/>
  <c r="I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<sst xmlns="http://schemas.openxmlformats.org/spreadsheetml/2006/main" count="319" uniqueCount="116">
  <si>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</si>
  <si>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</si>
  <si>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</si>
  <si>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</si>
  <si>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</si>
  <si>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</si>
  <si>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</si>
  <si>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</si>
  <si>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</si>
  <si>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</si>
  <si>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</si>
  <si>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</si>
  <si>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</si>
  <si>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</si>
  <si>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</si>
  <si>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</si>
  <si>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</si>
  <si>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</si>
  <si>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</si>
  <si>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</si>
  <si>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</si>
  <si>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</si>
  <si>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</si>
  <si>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</si>
  <si>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</si>
  <si>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</si>
  <si>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</si>
  <si>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</si>
  <si>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</si>
  <si>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</si>
  <si>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</si>
  <si>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</si>
  <si>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</si>
  <si>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</si>
  <si>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</si>
  <si>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</si>
  <si>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</si>
  <si>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</si>
  <si>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</si>
  <si>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</si>
  <si>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</si>
  <si>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</si>
  <si>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</si>
  <si>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</si>
  <si>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</si>
  <si>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</si>
  <si>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</si>
  <si>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</si>
  <si>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</si>
  <si>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</si>
  <si>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</si>
  <si>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</si>
  <si>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</si>
  <si>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</si>
  <si>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</si>
  <si>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</si>
  <si>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</si>
  <si>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</si>
  <si>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</si>
  <si>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</si>
  <si>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</si>
  <si>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</si>
  <si>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</si>
  <si>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</si>
  <si>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</si>
  <si>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</si>
  <si>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</si>
  <si>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</si>
  <si>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</si>
  <si>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</si>
  <si>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</si>
  <si>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</si>
  <si>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</si>
  <si>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</si>
  <si>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</si>
  <si>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</si>
  <si>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</si>
  <si>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</si>
  <si>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</si>
  <si>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</si>
  <si>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</si>
  <si>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</si>
  <si>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</si>
  <si>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</si>
  <si>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</si>
  <si>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</si>
  <si>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</si>
  <si>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</si>
  <si>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</si>
  <si>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</si>
  <si>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</si>
  <si>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</si>
  <si>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</si>
  <si>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</si>
  <si>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</si>
  <si>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</si>
  <si>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高原町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</si>
  <si>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</si>
  <si>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</si>
  <si>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</si>
  <si>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</si>
  <si>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</si>
  <si>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</si>
  <si>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</si>
  <si>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</si>
  <si>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</si>
  <si>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</si>
  <si>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</si>
  <si>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</si>
  <si>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</si>
  <si>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</si>
  <si>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</si>
  <si>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</si>
  <si>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【有形固定資産減価償却率】は、法適用化初年度であり、法適用時に採用した会計手法もあり、類似団体と比較しても低くなっている。
【管渠老朽化率】は、平成7年度の供用開始より30年弱の経過年数となっており、耐用年数を経過した管渠はない。
【管渠改善率】は、現状耐用年数を経過した管渠がないため、更新を実施していない。</t>
    <rPh sb="1" eb="7">
      <t>ユウケイコテイシサン</t>
    </rPh>
    <rPh sb="7" eb="9">
      <t>ゲンカ</t>
    </rPh>
    <rPh sb="9" eb="12">
      <t>ショウキャクリツ</t>
    </rPh>
    <rPh sb="15" eb="19">
      <t>ホウテキヨウカ</t>
    </rPh>
    <rPh sb="19" eb="22">
      <t>ショネンド</t>
    </rPh>
    <rPh sb="26" eb="30">
      <t>ホウテキヨウジ</t>
    </rPh>
    <rPh sb="31" eb="33">
      <t>サイヨウ</t>
    </rPh>
    <rPh sb="35" eb="39">
      <t>カイケイシュホウ</t>
    </rPh>
    <rPh sb="43" eb="47">
      <t>ルイジダンタイ</t>
    </rPh>
    <rPh sb="48" eb="50">
      <t>ヒカク</t>
    </rPh>
    <rPh sb="53" eb="54">
      <t>ヒク</t>
    </rPh>
    <rPh sb="63" eb="65">
      <t>カンキョ</t>
    </rPh>
    <rPh sb="65" eb="69">
      <t>ロウキュウカリツ</t>
    </rPh>
    <rPh sb="72" eb="74">
      <t>ヘイセイ</t>
    </rPh>
    <rPh sb="75" eb="77">
      <t>ネンド</t>
    </rPh>
    <rPh sb="78" eb="80">
      <t>キョウヨウ</t>
    </rPh>
    <rPh sb="80" eb="82">
      <t>カイシ</t>
    </rPh>
    <rPh sb="86" eb="87">
      <t>ネン</t>
    </rPh>
    <rPh sb="87" eb="88">
      <t>ジャク</t>
    </rPh>
    <rPh sb="89" eb="91">
      <t>ケイカ</t>
    </rPh>
    <rPh sb="91" eb="93">
      <t>ネンスウ</t>
    </rPh>
    <rPh sb="100" eb="104">
      <t>タイヨウネンスウ</t>
    </rPh>
    <rPh sb="105" eb="107">
      <t>ケイカ</t>
    </rPh>
    <rPh sb="109" eb="111">
      <t>カンキョ</t>
    </rPh>
    <rPh sb="117" eb="119">
      <t>カンキョ</t>
    </rPh>
    <rPh sb="119" eb="122">
      <t>カイゼンリツ</t>
    </rPh>
    <rPh sb="125" eb="127">
      <t>ゲンジョウ</t>
    </rPh>
    <rPh sb="127" eb="131">
      <t>タイヨウネンスウ</t>
    </rPh>
    <rPh sb="132" eb="134">
      <t>ケイカ</t>
    </rPh>
    <rPh sb="136" eb="138">
      <t>カンキョ</t>
    </rPh>
    <rPh sb="144" eb="146">
      <t>コウシン</t>
    </rPh>
    <rPh sb="147" eb="149">
      <t>ジッシ</t>
    </rPh>
    <phoneticPr fontId="4"/>
  </si>
  <si>
    <t>　本町の農業集落排水事業における経営状況は、使用料及び一般会計の法定内繰入金のみでは経常利益を確保できない厳しい経営環境となっている。
　管渠網は耐用年数にまだ余裕があり、処理場も大規模改修を既に実施しているため、直近で大きな施設整備等を実施する必要はないものの、多額の法定外繰入金に頼っている現状は今後の検討課題である。
　今後、当初平成28年度に策定し、平成30年度に令和9年度までを計画期間として改定している経営戦略の改定を進め、中長期的な視点での事業のあり方を検討していく必要がある。</t>
    <rPh sb="1" eb="3">
      <t>ホンチョウ</t>
    </rPh>
    <rPh sb="4" eb="12">
      <t>ノウギョウシュウラクハイスイジギョウ</t>
    </rPh>
    <rPh sb="16" eb="20">
      <t>ケイエイジョウキョウ</t>
    </rPh>
    <rPh sb="22" eb="25">
      <t>シヨウリョウ</t>
    </rPh>
    <rPh sb="25" eb="26">
      <t>オヨ</t>
    </rPh>
    <rPh sb="27" eb="31">
      <t>イッパンカイケイ</t>
    </rPh>
    <rPh sb="32" eb="35">
      <t>ホウテイナイ</t>
    </rPh>
    <rPh sb="35" eb="37">
      <t>クリイレ</t>
    </rPh>
    <rPh sb="37" eb="38">
      <t>キン</t>
    </rPh>
    <rPh sb="42" eb="46">
      <t>ケイジョウリエキ</t>
    </rPh>
    <rPh sb="47" eb="49">
      <t>カクホ</t>
    </rPh>
    <rPh sb="53" eb="54">
      <t>キビ</t>
    </rPh>
    <rPh sb="56" eb="58">
      <t>ケイエイ</t>
    </rPh>
    <rPh sb="58" eb="60">
      <t>カンキョウ</t>
    </rPh>
    <rPh sb="69" eb="71">
      <t>カンキョ</t>
    </rPh>
    <rPh sb="71" eb="72">
      <t>モウ</t>
    </rPh>
    <rPh sb="73" eb="77">
      <t>タイヨウネンスウ</t>
    </rPh>
    <rPh sb="80" eb="82">
      <t>ヨユウ</t>
    </rPh>
    <rPh sb="86" eb="89">
      <t>ショリジョウ</t>
    </rPh>
    <rPh sb="90" eb="93">
      <t>ダイキボ</t>
    </rPh>
    <rPh sb="93" eb="95">
      <t>カイシュウ</t>
    </rPh>
    <rPh sb="96" eb="97">
      <t>スデ</t>
    </rPh>
    <rPh sb="98" eb="100">
      <t>ジッシ</t>
    </rPh>
    <rPh sb="107" eb="109">
      <t>チョッキン</t>
    </rPh>
    <rPh sb="110" eb="111">
      <t>オオ</t>
    </rPh>
    <rPh sb="113" eb="115">
      <t>シセツ</t>
    </rPh>
    <rPh sb="115" eb="118">
      <t>セイビトウ</t>
    </rPh>
    <rPh sb="119" eb="121">
      <t>ジッシ</t>
    </rPh>
    <rPh sb="123" eb="125">
      <t>ヒツヨウ</t>
    </rPh>
    <rPh sb="132" eb="134">
      <t>タガク</t>
    </rPh>
    <rPh sb="135" eb="138">
      <t>ホウテイガイ</t>
    </rPh>
    <rPh sb="138" eb="141">
      <t>クリイレキン</t>
    </rPh>
    <rPh sb="142" eb="143">
      <t>タヨ</t>
    </rPh>
    <rPh sb="147" eb="149">
      <t>ゲンジョウ</t>
    </rPh>
    <rPh sb="150" eb="152">
      <t>コンゴ</t>
    </rPh>
    <rPh sb="153" eb="155">
      <t>ケントウ</t>
    </rPh>
    <rPh sb="155" eb="157">
      <t>カダイ</t>
    </rPh>
    <rPh sb="163" eb="165">
      <t>コンゴ</t>
    </rPh>
    <rPh sb="166" eb="168">
      <t>トウショ</t>
    </rPh>
    <rPh sb="168" eb="170">
      <t>ヘイセイ</t>
    </rPh>
    <rPh sb="172" eb="173">
      <t>ネン</t>
    </rPh>
    <rPh sb="173" eb="174">
      <t>ド</t>
    </rPh>
    <rPh sb="175" eb="177">
      <t>サクテイ</t>
    </rPh>
    <rPh sb="179" eb="181">
      <t>ヘイセイ</t>
    </rPh>
    <rPh sb="183" eb="185">
      <t>ネンド</t>
    </rPh>
    <rPh sb="186" eb="188">
      <t>レイワ</t>
    </rPh>
    <rPh sb="189" eb="191">
      <t>ネンド</t>
    </rPh>
    <rPh sb="194" eb="198">
      <t>ケイカクキカン</t>
    </rPh>
    <rPh sb="201" eb="203">
      <t>カイテイ</t>
    </rPh>
    <rPh sb="207" eb="211">
      <t>ケイエイセンリャク</t>
    </rPh>
    <rPh sb="212" eb="214">
      <t>カイテイ</t>
    </rPh>
    <rPh sb="215" eb="216">
      <t>スス</t>
    </rPh>
    <rPh sb="218" eb="222">
      <t>チュウチョウキテキ</t>
    </rPh>
    <rPh sb="223" eb="225">
      <t>シテン</t>
    </rPh>
    <rPh sb="227" eb="229">
      <t>ジギョウ</t>
    </rPh>
    <rPh sb="232" eb="233">
      <t>カタ</t>
    </rPh>
    <rPh sb="234" eb="236">
      <t>ケントウ</t>
    </rPh>
    <rPh sb="240" eb="242">
      <t>ヒツヨウ</t>
    </rPh>
    <phoneticPr fontId="4"/>
  </si>
  <si>
    <t>【経常収支比率】は、健全経営の指標とされる100％を上回っているが、使用料収入を大きく上回る基準外繰入金に依るところが大きい。使用料と一般会計負担のあり方を考えていく必要がある。
【累積欠損金比率】は、法適用化初年度のため、賞与引当を当年度分と次年度分を計上したことにより発生したものである。今後当該値が大きく増加していくことは見込んでいない。
【流動比率】は、100％を上回っており、類似団体と比較しても優位な数値となっている。短期的には資金がショートすることは見込んでいない。
【企業債残高対事業規模比率】は、管路網が平成7年の供用開始時に整備がされており、企業債残高が緩やかに減少していることから、類似団体と比較しても低くなっている。
【経費回収率・汚水処理原価】は、経費に対し、使用料収入で賄えていないため、類似団体と比較しても厳しい数値となっている。今後使用料収入の増加を図る必要があるが、経営規模が小さく、使用料水準も浄化槽使用料を参考にしているため、厳しい経営環境となっている。
【施設利用率】は類似団体と比べても数値が高く、概ね適正規模であると考えられる。
【水洗化率】は、類似団体と比較して低位にあるが、浄化槽から転換し接続する使用者が例年少数おり、徐々に増加している。</t>
    <rPh sb="1" eb="7">
      <t>ケイジョウシュウシヒリツ</t>
    </rPh>
    <rPh sb="10" eb="14">
      <t>ケンゼンケイエイ</t>
    </rPh>
    <rPh sb="15" eb="17">
      <t>シヒョウ</t>
    </rPh>
    <rPh sb="26" eb="28">
      <t>ウワマワ</t>
    </rPh>
    <rPh sb="34" eb="37">
      <t>シヨウリョウ</t>
    </rPh>
    <rPh sb="37" eb="39">
      <t>シュウニュウ</t>
    </rPh>
    <rPh sb="40" eb="41">
      <t>オオ</t>
    </rPh>
    <rPh sb="43" eb="45">
      <t>ウワマワ</t>
    </rPh>
    <rPh sb="46" eb="49">
      <t>キジュンガイ</t>
    </rPh>
    <rPh sb="49" eb="52">
      <t>クリイレキン</t>
    </rPh>
    <rPh sb="53" eb="54">
      <t>ヨ</t>
    </rPh>
    <rPh sb="59" eb="60">
      <t>オオ</t>
    </rPh>
    <rPh sb="63" eb="66">
      <t>シヨウリョウ</t>
    </rPh>
    <rPh sb="67" eb="71">
      <t>イッパンカイケイ</t>
    </rPh>
    <rPh sb="71" eb="73">
      <t>フタン</t>
    </rPh>
    <rPh sb="76" eb="77">
      <t>カタ</t>
    </rPh>
    <rPh sb="78" eb="79">
      <t>カンガ</t>
    </rPh>
    <rPh sb="83" eb="85">
      <t>ヒツヨウ</t>
    </rPh>
    <rPh sb="91" eb="98">
      <t>ルイセキケッソンキンヒリツ</t>
    </rPh>
    <rPh sb="101" eb="105">
      <t>ホウテキヨウカ</t>
    </rPh>
    <rPh sb="105" eb="108">
      <t>ショネンド</t>
    </rPh>
    <rPh sb="112" eb="114">
      <t>ショウヨ</t>
    </rPh>
    <rPh sb="114" eb="116">
      <t>ヒキアテ</t>
    </rPh>
    <rPh sb="117" eb="120">
      <t>トウネンド</t>
    </rPh>
    <rPh sb="120" eb="121">
      <t>ブン</t>
    </rPh>
    <rPh sb="152" eb="153">
      <t>オオ</t>
    </rPh>
    <rPh sb="155" eb="157">
      <t>ゾウカ</t>
    </rPh>
    <rPh sb="186" eb="188">
      <t>ウワマワ</t>
    </rPh>
    <rPh sb="193" eb="197">
      <t>ルイジダンタイ</t>
    </rPh>
    <rPh sb="198" eb="200">
      <t>ヒカク</t>
    </rPh>
    <rPh sb="203" eb="205">
      <t>ユウイ</t>
    </rPh>
    <rPh sb="206" eb="208">
      <t>スウチ</t>
    </rPh>
    <rPh sb="215" eb="218">
      <t>タンキテキ</t>
    </rPh>
    <rPh sb="220" eb="222">
      <t>シキン</t>
    </rPh>
    <rPh sb="232" eb="234">
      <t>ミコ</t>
    </rPh>
    <rPh sb="242" eb="245">
      <t>キギョウサイ</t>
    </rPh>
    <rPh sb="245" eb="247">
      <t>ザンダカ</t>
    </rPh>
    <rPh sb="247" eb="248">
      <t>タイ</t>
    </rPh>
    <rPh sb="248" eb="254">
      <t>ジギョウキボヒリツ</t>
    </rPh>
    <rPh sb="257" eb="260">
      <t>カンロモウ</t>
    </rPh>
    <rPh sb="261" eb="263">
      <t>ヘイセイ</t>
    </rPh>
    <rPh sb="264" eb="265">
      <t>ネン</t>
    </rPh>
    <rPh sb="266" eb="271">
      <t>キョウヨウカイシジ</t>
    </rPh>
    <rPh sb="272" eb="274">
      <t>セイビ</t>
    </rPh>
    <rPh sb="281" eb="284">
      <t>キギョウサイ</t>
    </rPh>
    <rPh sb="284" eb="286">
      <t>ザンダカ</t>
    </rPh>
    <rPh sb="287" eb="288">
      <t>ユル</t>
    </rPh>
    <rPh sb="291" eb="293">
      <t>ゲンショウ</t>
    </rPh>
    <rPh sb="302" eb="306">
      <t>ルイジダンタイ</t>
    </rPh>
    <rPh sb="307" eb="309">
      <t>ヒカク</t>
    </rPh>
    <rPh sb="312" eb="313">
      <t>ヒク</t>
    </rPh>
    <rPh sb="322" eb="324">
      <t>ケイヒ</t>
    </rPh>
    <rPh sb="324" eb="327">
      <t>カイシュウリツ</t>
    </rPh>
    <rPh sb="328" eb="330">
      <t>オスイ</t>
    </rPh>
    <rPh sb="330" eb="332">
      <t>ショリ</t>
    </rPh>
    <rPh sb="332" eb="334">
      <t>ゲンカ</t>
    </rPh>
    <rPh sb="337" eb="339">
      <t>ケイヒ</t>
    </rPh>
    <rPh sb="340" eb="341">
      <t>タイ</t>
    </rPh>
    <rPh sb="405" eb="406">
      <t>チイ</t>
    </rPh>
    <rPh sb="516" eb="518">
      <t>テンカン</t>
    </rPh>
    <rPh sb="529" eb="531">
      <t>ショウスウ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</si>
</sst>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79C-4751-BFCB-3BD41309C8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79C-4751-BFCB-3BD41309C8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51.22</c:v>
                </c:pt>
              </c:numCache>
            </c:numRef>
          </c:val>
          <c:extLst>
            <c:ext xmlns:c16="http://schemas.microsoft.com/office/drawing/2014/chart" uri="{C3380CC4-5D6E-409C-BE32-E72D297353CC}">
              <c16:uniqueId val="{00000000-4E63-4630-A726-8C06416FC9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4E63-4630-A726-8C06416FC9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77.489999999999995</c:v>
                </c:pt>
              </c:numCache>
            </c:numRef>
          </c:val>
          <c:extLst>
            <c:ext xmlns:c16="http://schemas.microsoft.com/office/drawing/2014/chart" uri="{C3380CC4-5D6E-409C-BE32-E72D297353CC}">
              <c16:uniqueId val="{00000000-E4A8-4C0B-8CB9-84CBC5F451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E4A8-4C0B-8CB9-84CBC5F451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100.02</c:v>
                </c:pt>
              </c:numCache>
            </c:numRef>
          </c:val>
          <c:extLst>
            <c:ext xmlns:c16="http://schemas.microsoft.com/office/drawing/2014/chart" uri="{C3380CC4-5D6E-409C-BE32-E72D297353CC}">
              <c16:uniqueId val="{00000000-5275-4453-8A0E-18EB2ECFB9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5275-4453-8A0E-18EB2ECFB9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7.54</c:v>
                </c:pt>
              </c:numCache>
            </c:numRef>
          </c:val>
          <c:extLst>
            <c:ext xmlns:c16="http://schemas.microsoft.com/office/drawing/2014/chart" uri="{C3380CC4-5D6E-409C-BE32-E72D297353CC}">
              <c16:uniqueId val="{00000000-8871-426B-B735-B39B3458824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8871-426B-B735-B39B3458824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D27-459E-8B68-9CCA2092DC2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D27-459E-8B68-9CCA2092DC2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8.4600000000000009</c:v>
                </c:pt>
              </c:numCache>
            </c:numRef>
          </c:val>
          <c:extLst>
            <c:ext xmlns:c16="http://schemas.microsoft.com/office/drawing/2014/chart" uri="{C3380CC4-5D6E-409C-BE32-E72D297353CC}">
              <c16:uniqueId val="{00000000-0523-4587-8675-A45785BC67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0523-4587-8675-A45785BC67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102.16</c:v>
                </c:pt>
              </c:numCache>
            </c:numRef>
          </c:val>
          <c:extLst>
            <c:ext xmlns:c16="http://schemas.microsoft.com/office/drawing/2014/chart" uri="{C3380CC4-5D6E-409C-BE32-E72D297353CC}">
              <c16:uniqueId val="{00000000-57F2-40BA-A688-BA3CBD98C8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57F2-40BA-A688-BA3CBD98C8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666.51</c:v>
                </c:pt>
              </c:numCache>
            </c:numRef>
          </c:val>
          <c:extLst>
            <c:ext xmlns:c16="http://schemas.microsoft.com/office/drawing/2014/chart" uri="{C3380CC4-5D6E-409C-BE32-E72D297353CC}">
              <c16:uniqueId val="{00000000-AAFC-4F80-B8AF-AFB89CC912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AFC-4F80-B8AF-AFB89CC912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13.03</c:v>
                </c:pt>
              </c:numCache>
            </c:numRef>
          </c:val>
          <c:extLst>
            <c:ext xmlns:c16="http://schemas.microsoft.com/office/drawing/2014/chart" uri="{C3380CC4-5D6E-409C-BE32-E72D297353CC}">
              <c16:uniqueId val="{00000000-02B2-4C8C-BFCE-63A5FB12414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02B2-4C8C-BFCE-63A5FB12414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1009.09</c:v>
                </c:pt>
              </c:numCache>
            </c:numRef>
          </c:val>
          <c:extLst>
            <c:ext xmlns:c16="http://schemas.microsoft.com/office/drawing/2014/chart" uri="{C3380CC4-5D6E-409C-BE32-E72D297353CC}">
              <c16:uniqueId val="{00000000-AA9C-4E88-B766-E993B4FB7E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AA9C-4E88-B766-E993B4FB7E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高原町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8393</v>
      </c>
      <c r="AM8" s="41"/>
      <c r="AN8" s="41"/>
      <c r="AO8" s="41"/>
      <c r="AP8" s="41"/>
      <c r="AQ8" s="41"/>
      <c r="AR8" s="41"/>
      <c r="AS8" s="41"/>
      <c r="AT8" s="34">
        <f>データ!T6</f>
        <v>85.39</v>
      </c>
      <c r="AU8" s="34"/>
      <c r="AV8" s="34"/>
      <c r="AW8" s="34"/>
      <c r="AX8" s="34"/>
      <c r="AY8" s="34"/>
      <c r="AZ8" s="34"/>
      <c r="BA8" s="34"/>
      <c r="BB8" s="34">
        <f>データ!U6</f>
        <v>98.29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84.14</v>
      </c>
      <c r="J10" s="34"/>
      <c r="K10" s="34"/>
      <c r="L10" s="34"/>
      <c r="M10" s="34"/>
      <c r="N10" s="34"/>
      <c r="O10" s="34"/>
      <c r="P10" s="34">
        <f>データ!P6</f>
        <v>6.99</v>
      </c>
      <c r="Q10" s="34"/>
      <c r="R10" s="34"/>
      <c r="S10" s="34"/>
      <c r="T10" s="34"/>
      <c r="U10" s="34"/>
      <c r="V10" s="34"/>
      <c r="W10" s="34">
        <f>データ!Q6</f>
        <v>100</v>
      </c>
      <c r="X10" s="34"/>
      <c r="Y10" s="34"/>
      <c r="Z10" s="34"/>
      <c r="AA10" s="34"/>
      <c r="AB10" s="34"/>
      <c r="AC10" s="34"/>
      <c r="AD10" s="41">
        <f>データ!R6</f>
        <v>2650</v>
      </c>
      <c r="AE10" s="41"/>
      <c r="AF10" s="41"/>
      <c r="AG10" s="41"/>
      <c r="AH10" s="41"/>
      <c r="AI10" s="41"/>
      <c r="AJ10" s="41"/>
      <c r="AK10" s="2"/>
      <c r="AL10" s="41">
        <f>データ!V6</f>
        <v>582</v>
      </c>
      <c r="AM10" s="41"/>
      <c r="AN10" s="41"/>
      <c r="AO10" s="41"/>
      <c r="AP10" s="41"/>
      <c r="AQ10" s="41"/>
      <c r="AR10" s="41"/>
      <c r="AS10" s="41"/>
      <c r="AT10" s="34">
        <f>データ!W6</f>
        <v>0.82</v>
      </c>
      <c r="AU10" s="34"/>
      <c r="AV10" s="34"/>
      <c r="AW10" s="34"/>
      <c r="AX10" s="34"/>
      <c r="AY10" s="34"/>
      <c r="AZ10" s="34"/>
      <c r="BA10" s="34"/>
      <c r="BB10" s="34">
        <f>データ!X6</f>
        <v>709.76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rskd5iY7yeaWUvCHJDHHJC4LlKVxUw1IdEGGWjao9ghEBDyVLNf74piPwCqfyO/7g9j69/8ncSu5dAMnAnlsQ==" saltValue="vZXDpxLGyn5lMR7780Hq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453617</v>
      </c>
      <c r="D6" s="19">
        <f t="shared" si="3"/>
        <v>46</v>
      </c>
      <c r="E6" s="19">
        <f t="shared" si="3"/>
        <v>17</v>
      </c>
      <c r="F6" s="19">
        <f t="shared" si="3"/>
        <v>5</v>
      </c>
      <c r="G6" s="19">
        <f t="shared" si="3"/>
        <v>0</v>
      </c>
      <c r="H6" s="19" t="str">
        <f t="shared" si="3"/>
        <v>宮崎県　高原町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84.14</v>
      </c>
      <c r="P6" s="20">
        <f t="shared" si="3"/>
        <v>6.99</v>
      </c>
      <c r="Q6" s="20">
        <f t="shared" si="3"/>
        <v>100</v>
      </c>
      <c r="R6" s="20">
        <f t="shared" si="3"/>
        <v>2650</v>
      </c>
      <c r="S6" s="20">
        <f t="shared" si="3"/>
        <v>8393</v>
      </c>
      <c r="T6" s="20">
        <f t="shared" si="3"/>
        <v>85.39</v>
      </c>
      <c r="U6" s="20">
        <f t="shared" si="3"/>
        <v>98.29</v>
      </c>
      <c r="V6" s="20">
        <f t="shared" si="3"/>
        <v>582</v>
      </c>
      <c r="W6" s="20">
        <f t="shared" si="3"/>
        <v>0.82</v>
      </c>
      <c r="X6" s="20">
        <f t="shared" si="3"/>
        <v>709.76</v>
      </c>
      <c r="Y6" s="21" t="str">
        <f>IF(Y7="",NA(),Y7)</f>
        <v>-</v>
      </c>
      <c r="Z6" s="21" t="str">
        <f t="shared" ref="Z6:AH6" si="4">IF(Z7="",NA(),Z7)</f>
        <v>-</v>
      </c>
      <c r="AA6" s="21" t="str">
        <f t="shared" si="4"/>
        <v>-</v>
      </c>
      <c r="AB6" s="21" t="str">
        <f t="shared" si="4"/>
        <v>-</v>
      </c>
      <c r="AC6" s="21">
        <f t="shared" si="4"/>
        <v>100.02</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8.4600000000000009</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102.16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666.51</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13.03</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1009.09</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51.22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77.489999999999995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7.54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453617</v>
      </c>
      <c r="D7" s="23">
        <v>46</v>
      </c>
      <c r="E7" s="23">
        <v>17</v>
      </c>
      <c r="F7" s="23">
        <v>5</v>
      </c>
      <c r="G7" s="23">
        <v>0</v>
      </c>
      <c r="H7" s="23" t="s">
        <v>96</v>
      </c>
      <c r="I7" s="23" t="s">
        <v>97</v>
      </c>
      <c r="J7" s="23" t="s">
        <v>98</v>
      </c>
      <c r="K7" s="23" t="s">
        <v>99</v>
      </c>
      <c r="L7" s="23" t="s">
        <v>100</v>
      </c>
      <c r="M7" s="23" t="s">
        <v>101</v>
      </c>
      <c r="N7" s="24" t="s">
        <v>102</v>
      </c>
      <c r="O7" s="24">
        <v>84.14</v>
      </c>
      <c r="P7" s="24">
        <v>6.99</v>
      </c>
      <c r="Q7" s="24">
        <v>100</v>
      </c>
      <c r="R7" s="24">
        <v>2650</v>
      </c>
      <c r="S7" s="24">
        <v>8393</v>
      </c>
      <c r="T7" s="24">
        <v>85.39</v>
      </c>
      <c r="U7" s="24">
        <v>98.29</v>
      </c>
      <c r="V7" s="24">
        <v>582</v>
      </c>
      <c r="W7" s="24">
        <v>0.82</v>
      </c>
      <c r="X7" s="24">
        <v>709.76</v>
      </c>
      <c r="Y7" s="24" t="s">
        <v>102</v>
      </c>
      <c r="Z7" s="24" t="s">
        <v>102</v>
      </c>
      <c r="AA7" s="24" t="s">
        <v>102</v>
      </c>
      <c r="AB7" s="24" t="s">
        <v>102</v>
      </c>
      <c r="AC7" s="24">
        <v>100.02</v>
      </c>
      <c r="AD7" s="24" t="s">
        <v>102</v>
      </c>
      <c r="AE7" s="24" t="s">
        <v>102</v>
      </c>
      <c r="AF7" s="24" t="s">
        <v>102</v>
      </c>
      <c r="AG7" s="24" t="s">
        <v>102</v>
      </c>
      <c r="AH7" s="24">
        <v>106.62</v>
      </c>
      <c r="AI7" s="24">
        <v>104.3</v>
      </c>
      <c r="AJ7" s="24" t="s">
        <v>102</v>
      </c>
      <c r="AK7" s="24" t="s">
        <v>102</v>
      </c>
      <c r="AL7" s="24" t="s">
        <v>102</v>
      </c>
      <c r="AM7" s="24" t="s">
        <v>102</v>
      </c>
      <c r="AN7" s="24">
        <v>8.4600000000000009</v>
      </c>
      <c r="AO7" s="24" t="s">
        <v>102</v>
      </c>
      <c r="AP7" s="24" t="s">
        <v>102</v>
      </c>
      <c r="AQ7" s="24" t="s">
        <v>102</v>
      </c>
      <c r="AR7" s="24" t="s">
        <v>102</v>
      </c>
      <c r="AS7" s="24">
        <v>107.99</v>
      </c>
      <c r="AT7" s="24">
        <v>102.74</v>
      </c>
      <c r="AU7" s="24" t="s">
        <v>102</v>
      </c>
      <c r="AV7" s="24" t="s">
        <v>102</v>
      </c>
      <c r="AW7" s="24" t="s">
        <v>102</v>
      </c>
      <c r="AX7" s="24" t="s">
        <v>102</v>
      </c>
      <c r="AY7" s="24">
        <v>102.16</v>
      </c>
      <c r="AZ7" s="24" t="s">
        <v>102</v>
      </c>
      <c r="BA7" s="24" t="s">
        <v>102</v>
      </c>
      <c r="BB7" s="24" t="s">
        <v>102</v>
      </c>
      <c r="BC7" s="24" t="s">
        <v>102</v>
      </c>
      <c r="BD7" s="24">
        <v>58.25</v>
      </c>
      <c r="BE7" s="24">
        <v>47.19</v>
      </c>
      <c r="BF7" s="24" t="s">
        <v>102</v>
      </c>
      <c r="BG7" s="24" t="s">
        <v>102</v>
      </c>
      <c r="BH7" s="24" t="s">
        <v>102</v>
      </c>
      <c r="BI7" s="24" t="s">
        <v>102</v>
      </c>
      <c r="BJ7" s="24">
        <v>666.51</v>
      </c>
      <c r="BK7" s="24" t="s">
        <v>102</v>
      </c>
      <c r="BL7" s="24" t="s">
        <v>102</v>
      </c>
      <c r="BM7" s="24" t="s">
        <v>102</v>
      </c>
      <c r="BN7" s="24" t="s">
        <v>102</v>
      </c>
      <c r="BO7" s="24">
        <v>791.46</v>
      </c>
      <c r="BP7" s="24">
        <v>798.1</v>
      </c>
      <c r="BQ7" s="24" t="s">
        <v>102</v>
      </c>
      <c r="BR7" s="24" t="s">
        <v>102</v>
      </c>
      <c r="BS7" s="24" t="s">
        <v>102</v>
      </c>
      <c r="BT7" s="24" t="s">
        <v>102</v>
      </c>
      <c r="BU7" s="24">
        <v>13.03</v>
      </c>
      <c r="BV7" s="24" t="s">
        <v>102</v>
      </c>
      <c r="BW7" s="24" t="s">
        <v>102</v>
      </c>
      <c r="BX7" s="24" t="s">
        <v>102</v>
      </c>
      <c r="BY7" s="24" t="s">
        <v>102</v>
      </c>
      <c r="BZ7" s="24">
        <v>47.96</v>
      </c>
      <c r="CA7" s="24">
        <v>54.51</v>
      </c>
      <c r="CB7" s="24" t="s">
        <v>102</v>
      </c>
      <c r="CC7" s="24" t="s">
        <v>102</v>
      </c>
      <c r="CD7" s="24" t="s">
        <v>102</v>
      </c>
      <c r="CE7" s="24" t="s">
        <v>102</v>
      </c>
      <c r="CF7" s="24">
        <v>1009.09</v>
      </c>
      <c r="CG7" s="24" t="s">
        <v>102</v>
      </c>
      <c r="CH7" s="24" t="s">
        <v>102</v>
      </c>
      <c r="CI7" s="24" t="s">
        <v>102</v>
      </c>
      <c r="CJ7" s="24" t="s">
        <v>102</v>
      </c>
      <c r="CK7" s="24">
        <v>325.85000000000002</v>
      </c>
      <c r="CL7" s="24">
        <v>286.33</v>
      </c>
      <c r="CM7" s="24" t="s">
        <v>102</v>
      </c>
      <c r="CN7" s="24" t="s">
        <v>102</v>
      </c>
      <c r="CO7" s="24" t="s">
        <v>102</v>
      </c>
      <c r="CP7" s="24" t="s">
        <v>102</v>
      </c>
      <c r="CQ7" s="24">
        <v>51.22</v>
      </c>
      <c r="CR7" s="24" t="s">
        <v>102</v>
      </c>
      <c r="CS7" s="24" t="s">
        <v>102</v>
      </c>
      <c r="CT7" s="24" t="s">
        <v>102</v>
      </c>
      <c r="CU7" s="24" t="s">
        <v>102</v>
      </c>
      <c r="CV7" s="24">
        <v>45.32</v>
      </c>
      <c r="CW7" s="24">
        <v>49.92</v>
      </c>
      <c r="CX7" s="24" t="s">
        <v>102</v>
      </c>
      <c r="CY7" s="24" t="s">
        <v>102</v>
      </c>
      <c r="CZ7" s="24" t="s">
        <v>102</v>
      </c>
      <c r="DA7" s="24" t="s">
        <v>102</v>
      </c>
      <c r="DB7" s="24">
        <v>77.489999999999995</v>
      </c>
      <c r="DC7" s="24" t="s">
        <v>102</v>
      </c>
      <c r="DD7" s="24" t="s">
        <v>102</v>
      </c>
      <c r="DE7" s="24" t="s">
        <v>102</v>
      </c>
      <c r="DF7" s="24" t="s">
        <v>102</v>
      </c>
      <c r="DG7" s="24">
        <v>83.54</v>
      </c>
      <c r="DH7" s="24">
        <v>87.8</v>
      </c>
      <c r="DI7" s="24" t="s">
        <v>102</v>
      </c>
      <c r="DJ7" s="24" t="s">
        <v>102</v>
      </c>
      <c r="DK7" s="24" t="s">
        <v>102</v>
      </c>
      <c r="DL7" s="24" t="s">
        <v>102</v>
      </c>
      <c r="DM7" s="24">
        <v>7.54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2026-02-02T04:00:51Z</cp:lastPrinted>
  <dcterms:created xsi:type="dcterms:W3CDTF">2025-12-23T06:24:34Z</dcterms:created>
  <dcterms:modified xsi:type="dcterms:W3CDTF">2026-02-24T07:17:59Z</dcterms:modified>
  <cp:category/>
</cp:coreProperties>
</file>