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9D5A122D-AA37-4812-B6F4-4CF5CA5F370C}" xr6:coauthVersionLast="47" xr6:coauthVersionMax="47" xr10:uidLastSave="{00000000-0000-0000-0000-000000000000}"/>
  <workbookProtection workbookAlgorithmName="SHA-512" workbookHashValue="ibkZfkCho2Tv0+d37n/i4owOfBIR78hjUvwdbgGQ1WUroI/4pMTa43ZBXmaFqUl8gaAciXHVi98ie8hUhCPpqQ==" workbookSaltValue="nGPNcgCMgqB6yZcMShRw9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E85" i="4"/>
  <c r="AT10" i="4"/>
  <c r="AL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<sst xmlns="http://schemas.openxmlformats.org/spreadsheetml/2006/main" count="319" uniqueCount="116">
  <si>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</si>
  <si>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</si>
  <si>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</si>
  <si>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</si>
  <si>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</si>
  <si>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</si>
  <si>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</si>
  <si>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</si>
  <si>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</si>
  <si>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</si>
  <si>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</si>
  <si>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</si>
  <si>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</si>
  <si>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</si>
  <si>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</si>
  <si>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</si>
  <si>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</si>
  <si>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</si>
  <si>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</si>
  <si>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</si>
  <si>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</si>
  <si>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</si>
  <si>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</si>
  <si>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</si>
  <si>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</si>
  <si>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</si>
  <si>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</si>
  <si>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</si>
  <si>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</si>
  <si>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</si>
  <si>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</si>
  <si>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</si>
  <si>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</si>
  <si>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</si>
  <si>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</si>
  <si>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</si>
  <si>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</si>
  <si>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</si>
  <si>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</si>
  <si>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</si>
  <si>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</si>
  <si>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</si>
  <si>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</si>
  <si>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</si>
  <si>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</si>
  <si>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</si>
  <si>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</si>
  <si>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</si>
  <si>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</si>
  <si>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</si>
  <si>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</si>
  <si>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</si>
  <si>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</si>
  <si>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</si>
  <si>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</si>
  <si>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</si>
  <si>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</si>
  <si>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</si>
  <si>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</si>
  <si>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</si>
  <si>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</si>
  <si>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</si>
  <si>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</si>
  <si>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</si>
  <si>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</si>
  <si>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</si>
  <si>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</si>
  <si>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</si>
  <si>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</si>
  <si>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</si>
  <si>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</si>
  <si>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</si>
  <si>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</si>
  <si>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</si>
  <si>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</si>
  <si>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</si>
  <si>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</si>
  <si>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</si>
  <si>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</si>
  <si>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</si>
  <si>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</si>
  <si>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</si>
  <si>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</si>
  <si>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</si>
  <si>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</si>
  <si>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</si>
  <si>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</si>
  <si>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</si>
  <si>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</si>
  <si>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</si>
  <si>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</si>
  <si>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</si>
  <si>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</si>
  <si>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</si>
  <si>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</si>
  <si>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</si>
  <si>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美郷町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</si>
  <si>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</si>
  <si>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</si>
  <si>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</si>
  <si>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</si>
  <si>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</si>
  <si>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</si>
  <si>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</si>
  <si>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</si>
  <si>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</si>
  <si>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</si>
  <si>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</si>
  <si>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</si>
  <si>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</si>
  <si>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</si>
  <si>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</si>
  <si>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</si>
  <si>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や高齢者世帯の増加による収入の減少は今後避けては通れない状況ではあるが、維持管理費の削減にも努める必要がある。また、老朽化した施設や管路も適切な時期に更新しなければならない。使用料改定も検討しながら、健全な経営を目指していく。</t>
    <rPh sb="1" eb="5">
      <t>ジンコウゲンショウ</t>
    </rPh>
    <rPh sb="6" eb="9">
      <t>コウレイシャ</t>
    </rPh>
    <rPh sb="9" eb="11">
      <t>セタイ</t>
    </rPh>
    <rPh sb="12" eb="14">
      <t>ゾウカ</t>
    </rPh>
    <rPh sb="17" eb="19">
      <t>シュウニュウ</t>
    </rPh>
    <rPh sb="20" eb="22">
      <t>ゲンショウ</t>
    </rPh>
    <rPh sb="23" eb="26">
      <t>コンゴサ</t>
    </rPh>
    <rPh sb="29" eb="30">
      <t>トオ</t>
    </rPh>
    <rPh sb="33" eb="35">
      <t>ジョウキョウ</t>
    </rPh>
    <rPh sb="41" eb="43">
      <t>イジ</t>
    </rPh>
    <rPh sb="43" eb="46">
      <t>カンリヒ</t>
    </rPh>
    <rPh sb="47" eb="49">
      <t>サクゲン</t>
    </rPh>
    <rPh sb="51" eb="52">
      <t>ツト</t>
    </rPh>
    <rPh sb="54" eb="56">
      <t>ヒツヨウ</t>
    </rPh>
    <rPh sb="92" eb="97">
      <t>シヨウリョウカイテイ</t>
    </rPh>
    <rPh sb="98" eb="100">
      <t>ケントウ</t>
    </rPh>
    <phoneticPr fontId="4"/>
  </si>
  <si>
    <t>　令和６年度からの法適用で、老朽化の状況が数値化されたことで、類似団体と比較できるようになった。
　今後は老朽化の状況を見極めて計画的に更新を行っていき、これらを基に施設の適切な機能保全を行い、健全な経営を行っていく必要がある。</t>
    <rPh sb="81" eb="82">
      <t>モト</t>
    </rPh>
    <rPh sb="83" eb="85">
      <t>シセツ</t>
    </rPh>
    <rPh sb="86" eb="88">
      <t>テキセツ</t>
    </rPh>
    <rPh sb="89" eb="91">
      <t>キノウ</t>
    </rPh>
    <rPh sb="91" eb="93">
      <t>ホゼン</t>
    </rPh>
    <rPh sb="94" eb="95">
      <t>オコナ</t>
    </rPh>
    <rPh sb="97" eb="99">
      <t>ケンゼン</t>
    </rPh>
    <rPh sb="100" eb="102">
      <t>ケイエイ</t>
    </rPh>
    <rPh sb="103" eb="104">
      <t>オコナ</t>
    </rPh>
    <rPh sb="108" eb="110">
      <t>ヒツヨウ</t>
    </rPh>
    <phoneticPr fontId="4"/>
  </si>
  <si>
    <t>①経常収支比率は102.81％で類似団体と同程度の数値を示しているが、一般会計からの繰入金に依存している経営は変わらない。人口減少による使用料収入の減少や、人件費が上がるにつれて委託料等の経費は膨らみ、経費削減が難しい状況である。
③流動比率は、法適用時に基金を現金化したことで類似団体平均値よりも高く、十分な支払い能力がある状態である。
④企業債残高対事業規模比率は類似団体と比較して同程度の数値を示しているが、適切な時期を見極めながら計画的に施設の更新を行っていく必要がある。
⑤経費回収率は高い数値で推移しているが、人口減少や高齢者世帯の増加で減少することが予測される。引き続き維持管理費などの削減に取り組んでいく必要がある。
⑥汚水処理原価は類似団体と比較して低い数値で推移しており、今後も有収水量の増加は見込めないことから、汚水処理費の削減に努めていかなければならない。
⑦施設利用率は類似団体と比較して高い数値を示しているが、今後人口の減少は確実であり、適切な施設規模を意識しながら経営していくことが必要である。
⑧水洗化率は97.74％と高止まり状態である。しばらくはこの状況が続き、徐々に100％に近づいていく見込みである。</t>
    <rPh sb="1" eb="3">
      <t>ケイジョウ</t>
    </rPh>
    <rPh sb="124" eb="128">
      <t>ホウテキヨウジ</t>
    </rPh>
    <rPh sb="129" eb="131">
      <t>キキン</t>
    </rPh>
    <rPh sb="132" eb="135">
      <t>ゲンキンカ</t>
    </rPh>
    <rPh sb="173" eb="178">
      <t>キギョウサイザンダカ</t>
    </rPh>
    <rPh sb="178" eb="179">
      <t>タイ</t>
    </rPh>
    <rPh sb="179" eb="183">
      <t>ジギョウキボ</t>
    </rPh>
    <rPh sb="183" eb="185">
      <t>ヒリツ</t>
    </rPh>
    <rPh sb="186" eb="190">
      <t>ルイジダンタイ</t>
    </rPh>
    <rPh sb="191" eb="193">
      <t>ヒカク</t>
    </rPh>
    <rPh sb="195" eb="198">
      <t>ドウテイド</t>
    </rPh>
    <rPh sb="199" eb="201">
      <t>スウチ</t>
    </rPh>
    <rPh sb="202" eb="203">
      <t>シメ</t>
    </rPh>
    <rPh sb="245" eb="250">
      <t>ケイヒカイシュウリツ</t>
    </rPh>
    <rPh sb="251" eb="252">
      <t>タカ</t>
    </rPh>
    <rPh sb="253" eb="255">
      <t>スウチ</t>
    </rPh>
    <rPh sb="256" eb="258">
      <t>スイイ</t>
    </rPh>
    <rPh sb="264" eb="268">
      <t>ジンコウゲンショウ</t>
    </rPh>
    <rPh sb="269" eb="272">
      <t>コウレイシャ</t>
    </rPh>
    <rPh sb="272" eb="274">
      <t>セタイ</t>
    </rPh>
    <rPh sb="275" eb="277">
      <t>ゾウカ</t>
    </rPh>
    <rPh sb="278" eb="280">
      <t>ゲンショウ</t>
    </rPh>
    <rPh sb="285" eb="287">
      <t>ヨソク</t>
    </rPh>
    <rPh sb="291" eb="292">
      <t>ヒ</t>
    </rPh>
    <rPh sb="293" eb="294">
      <t>ツヅ</t>
    </rPh>
    <rPh sb="295" eb="300">
      <t>イジカンリヒ</t>
    </rPh>
    <rPh sb="303" eb="305">
      <t>サクゲン</t>
    </rPh>
    <rPh sb="313" eb="315">
      <t>ヒツヨウ</t>
    </rPh>
    <rPh sb="322" eb="326">
      <t>オスイショリ</t>
    </rPh>
    <rPh sb="326" eb="328">
      <t>ゲンカ</t>
    </rPh>
    <rPh sb="329" eb="333">
      <t>ルイジダンタイ</t>
    </rPh>
    <rPh sb="334" eb="336">
      <t>ヒカク</t>
    </rPh>
    <rPh sb="338" eb="339">
      <t>ヒク</t>
    </rPh>
    <rPh sb="340" eb="342">
      <t>スウチ</t>
    </rPh>
    <rPh sb="343" eb="345">
      <t>スイイ</t>
    </rPh>
    <rPh sb="350" eb="352">
      <t>コンゴ</t>
    </rPh>
    <rPh sb="353" eb="357">
      <t>ユウシュウスイリョウ</t>
    </rPh>
    <rPh sb="358" eb="360">
      <t>ゾウカ</t>
    </rPh>
    <rPh sb="361" eb="363">
      <t>ミコ</t>
    </rPh>
    <rPh sb="371" eb="376">
      <t>オスイショリヒ</t>
    </rPh>
    <rPh sb="377" eb="379">
      <t>サクゲン</t>
    </rPh>
    <rPh sb="380" eb="381">
      <t>ツト</t>
    </rPh>
    <rPh sb="397" eb="402">
      <t>シセツリヨウリツ</t>
    </rPh>
    <rPh sb="403" eb="407">
      <t>ルイジダンタイ</t>
    </rPh>
    <rPh sb="408" eb="410">
      <t>ヒカク</t>
    </rPh>
    <rPh sb="412" eb="413">
      <t>タカ</t>
    </rPh>
    <rPh sb="414" eb="416">
      <t>スウチ</t>
    </rPh>
    <rPh sb="417" eb="418">
      <t>シメ</t>
    </rPh>
    <rPh sb="424" eb="426">
      <t>コンゴ</t>
    </rPh>
    <rPh sb="426" eb="428">
      <t>ジンコウ</t>
    </rPh>
    <rPh sb="429" eb="431">
      <t>ゲンショウ</t>
    </rPh>
    <rPh sb="432" eb="434">
      <t>カクジツ</t>
    </rPh>
    <rPh sb="438" eb="440">
      <t>テキセツ</t>
    </rPh>
    <rPh sb="441" eb="445">
      <t>シセツキボ</t>
    </rPh>
    <rPh sb="446" eb="448">
      <t>イシキ</t>
    </rPh>
    <rPh sb="452" eb="454">
      <t>ケイエイ</t>
    </rPh>
    <rPh sb="461" eb="463">
      <t>ヒツヨウ</t>
    </rPh>
    <rPh sb="470" eb="474">
      <t>スイセンカリツ</t>
    </rPh>
    <rPh sb="482" eb="484">
      <t>タカド</t>
    </rPh>
    <rPh sb="486" eb="488">
      <t>ジョウタイ</t>
    </rPh>
    <rPh sb="499" eb="501">
      <t>ジョウキョウ</t>
    </rPh>
    <rPh sb="502" eb="503">
      <t>ツヅ</t>
    </rPh>
    <rPh sb="505" eb="507">
      <t>ジョジョ</t>
    </rPh>
    <rPh sb="513" eb="514">
      <t>チカ</t>
    </rPh>
    <rPh sb="519" eb="521">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</si>
</sst>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6" borderId="6" xfId="0" applyFont="1" applyFill="1" applyBorder="1" applyAlignment="1" applyProtection="1">
      <alignment horizontal="left" vertical="top" wrapText="1"/>
      <protection locked="0"/>
    </xf>
    <xf numFmtId="0" fontId="15" fillId="6" borderId="0" xfId="0" applyFont="1" applyFill="1" applyAlignment="1" applyProtection="1">
      <alignment horizontal="left" vertical="top" wrapText="1"/>
      <protection locked="0"/>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5" fillId="6" borderId="1" xfId="0" applyFont="1" applyFill="1" applyBorder="1" applyAlignment="1" applyProtection="1">
      <alignment horizontal="left" vertical="top" wrapText="1"/>
      <protection locked="0"/>
    </xf>
    <xf numFmtId="0" fontId="15" fillId="6"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6" borderId="6" xfId="0" applyFont="1" applyFill="1" applyBorder="1" applyAlignment="1" applyProtection="1">
      <alignment horizontal="left" vertical="top" wrapText="1"/>
      <protection locked="0"/>
    </xf>
    <xf numFmtId="0" fontId="16" fillId="6" borderId="0" xfId="0" applyFont="1" applyFill="1" applyAlignment="1" applyProtection="1">
      <alignment horizontal="left" vertical="top" wrapText="1"/>
      <protection locked="0"/>
    </xf>
    <xf numFmtId="0" fontId="16" fillId="6" borderId="7"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0" fontId="16" fillId="6" borderId="1" xfId="0" applyFont="1" applyFill="1" applyBorder="1" applyAlignment="1" applyProtection="1">
      <alignment horizontal="left" vertical="top" wrapText="1"/>
      <protection locked="0"/>
    </xf>
    <xf numFmtId="0" fontId="16" fillId="6"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BA-4403-ABE9-E9C2CDB46F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4BBA-4403-ABE9-E9C2CDB46F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70.569999999999993</c:v>
                </c:pt>
              </c:numCache>
            </c:numRef>
          </c:val>
          <c:extLst>
            <c:ext xmlns:c16="http://schemas.microsoft.com/office/drawing/2014/chart" uri="{C3380CC4-5D6E-409C-BE32-E72D297353CC}">
              <c16:uniqueId val="{00000000-01F4-4A59-9969-35C8C1D017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01F4-4A59-9969-35C8C1D017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97.74</c:v>
                </c:pt>
              </c:numCache>
            </c:numRef>
          </c:val>
          <c:extLst>
            <c:ext xmlns:c16="http://schemas.microsoft.com/office/drawing/2014/chart" uri="{C3380CC4-5D6E-409C-BE32-E72D297353CC}">
              <c16:uniqueId val="{00000000-3907-419F-8C8C-8353169C73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3907-419F-8C8C-8353169C73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102.81</c:v>
                </c:pt>
              </c:numCache>
            </c:numRef>
          </c:val>
          <c:extLst>
            <c:ext xmlns:c16="http://schemas.microsoft.com/office/drawing/2014/chart" uri="{C3380CC4-5D6E-409C-BE32-E72D297353CC}">
              <c16:uniqueId val="{00000000-F36C-4A6A-A786-A28A3570C5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F36C-4A6A-A786-A28A3570C5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3.9</c:v>
                </c:pt>
              </c:numCache>
            </c:numRef>
          </c:val>
          <c:extLst>
            <c:ext xmlns:c16="http://schemas.microsoft.com/office/drawing/2014/chart" uri="{C3380CC4-5D6E-409C-BE32-E72D297353CC}">
              <c16:uniqueId val="{00000000-5FA1-472C-9FF0-1C60EA69EC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5FA1-472C-9FF0-1C60EA69EC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4E-4897-8106-3CA38D02A2D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94E-4897-8106-3CA38D02A2D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ADF-4E6C-89AC-8A2E599893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4ADF-4E6C-89AC-8A2E599893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230.19</c:v>
                </c:pt>
              </c:numCache>
            </c:numRef>
          </c:val>
          <c:extLst>
            <c:ext xmlns:c16="http://schemas.microsoft.com/office/drawing/2014/chart" uri="{C3380CC4-5D6E-409C-BE32-E72D297353CC}">
              <c16:uniqueId val="{00000000-BD02-4CD1-892E-9603632B76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BD02-4CD1-892E-9603632B76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746.3</c:v>
                </c:pt>
              </c:numCache>
            </c:numRef>
          </c:val>
          <c:extLst>
            <c:ext xmlns:c16="http://schemas.microsoft.com/office/drawing/2014/chart" uri="{C3380CC4-5D6E-409C-BE32-E72D297353CC}">
              <c16:uniqueId val="{00000000-8896-46B9-B881-E29ABC7F5F9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8896-46B9-B881-E29ABC7F5F9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84.92</c:v>
                </c:pt>
              </c:numCache>
            </c:numRef>
          </c:val>
          <c:extLst>
            <c:ext xmlns:c16="http://schemas.microsoft.com/office/drawing/2014/chart" uri="{C3380CC4-5D6E-409C-BE32-E72D297353CC}">
              <c16:uniqueId val="{00000000-5098-4F2A-B5A6-3146E6A492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5098-4F2A-B5A6-3146E6A492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158.66</c:v>
                </c:pt>
              </c:numCache>
            </c:numRef>
          </c:val>
          <c:extLst>
            <c:ext xmlns:c16="http://schemas.microsoft.com/office/drawing/2014/chart" uri="{C3380CC4-5D6E-409C-BE32-E72D297353CC}">
              <c16:uniqueId val="{00000000-4A81-4575-8A8D-7897802E37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4A81-4575-8A8D-7897802E37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4522</v>
      </c>
      <c r="AM8" s="41"/>
      <c r="AN8" s="41"/>
      <c r="AO8" s="41"/>
      <c r="AP8" s="41"/>
      <c r="AQ8" s="41"/>
      <c r="AR8" s="41"/>
      <c r="AS8" s="41"/>
      <c r="AT8" s="34">
        <f>データ!T6</f>
        <v>448.84</v>
      </c>
      <c r="AU8" s="34"/>
      <c r="AV8" s="34"/>
      <c r="AW8" s="34"/>
      <c r="AX8" s="34"/>
      <c r="AY8" s="34"/>
      <c r="AZ8" s="34"/>
      <c r="BA8" s="34"/>
      <c r="BB8" s="34">
        <f>データ!U6</f>
        <v>10.07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84.8</v>
      </c>
      <c r="J10" s="34"/>
      <c r="K10" s="34"/>
      <c r="L10" s="34"/>
      <c r="M10" s="34"/>
      <c r="N10" s="34"/>
      <c r="O10" s="34"/>
      <c r="P10" s="34">
        <f>データ!P6</f>
        <v>41.75</v>
      </c>
      <c r="Q10" s="34"/>
      <c r="R10" s="34"/>
      <c r="S10" s="34"/>
      <c r="T10" s="34"/>
      <c r="U10" s="34"/>
      <c r="V10" s="34"/>
      <c r="W10" s="34">
        <f>データ!Q6</f>
        <v>100</v>
      </c>
      <c r="X10" s="34"/>
      <c r="Y10" s="34"/>
      <c r="Z10" s="34"/>
      <c r="AA10" s="34"/>
      <c r="AB10" s="34"/>
      <c r="AC10" s="34"/>
      <c r="AD10" s="41">
        <f>データ!R6</f>
        <v>2680</v>
      </c>
      <c r="AE10" s="41"/>
      <c r="AF10" s="41"/>
      <c r="AG10" s="41"/>
      <c r="AH10" s="41"/>
      <c r="AI10" s="41"/>
      <c r="AJ10" s="41"/>
      <c r="AK10" s="2"/>
      <c r="AL10" s="41">
        <f>データ!V6</f>
        <v>1857</v>
      </c>
      <c r="AM10" s="41"/>
      <c r="AN10" s="41"/>
      <c r="AO10" s="41"/>
      <c r="AP10" s="41"/>
      <c r="AQ10" s="41"/>
      <c r="AR10" s="41"/>
      <c r="AS10" s="41"/>
      <c r="AT10" s="34">
        <f>データ!W6</f>
        <v>1.82</v>
      </c>
      <c r="AU10" s="34"/>
      <c r="AV10" s="34"/>
      <c r="AW10" s="34"/>
      <c r="AX10" s="34"/>
      <c r="AY10" s="34"/>
      <c r="AZ10" s="34"/>
      <c r="BA10" s="34"/>
      <c r="BB10" s="34">
        <f>データ!X6</f>
        <v>1020.33</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xnR7b8Di2tHhU2GFsFVaVwcaQULOQK470OWH3nlVmcfRMU1RRZE1joRoPvtZnGLNm7DoJrIdK6LaO7e4/O/+A==" saltValue="ecKWOgcOOuf9o2pUFKCs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454311</v>
      </c>
      <c r="D6" s="19">
        <f t="shared" si="3"/>
        <v>46</v>
      </c>
      <c r="E6" s="19">
        <f t="shared" si="3"/>
        <v>17</v>
      </c>
      <c r="F6" s="19">
        <f t="shared" si="3"/>
        <v>5</v>
      </c>
      <c r="G6" s="19">
        <f t="shared" si="3"/>
        <v>0</v>
      </c>
      <c r="H6" s="19" t="str">
        <f t="shared" si="3"/>
        <v>宮崎県　美郷町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84.8</v>
      </c>
      <c r="P6" s="20">
        <f t="shared" si="3"/>
        <v>41.75</v>
      </c>
      <c r="Q6" s="20">
        <f t="shared" si="3"/>
        <v>100</v>
      </c>
      <c r="R6" s="20">
        <f t="shared" si="3"/>
        <v>2680</v>
      </c>
      <c r="S6" s="20">
        <f t="shared" si="3"/>
        <v>4522</v>
      </c>
      <c r="T6" s="20">
        <f t="shared" si="3"/>
        <v>448.84</v>
      </c>
      <c r="U6" s="20">
        <f t="shared" si="3"/>
        <v>10.07</v>
      </c>
      <c r="V6" s="20">
        <f t="shared" si="3"/>
        <v>1857</v>
      </c>
      <c r="W6" s="20">
        <f t="shared" si="3"/>
        <v>1.82</v>
      </c>
      <c r="X6" s="20">
        <f t="shared" si="3"/>
        <v>1020.33</v>
      </c>
      <c r="Y6" s="21" t="str">
        <f>IF(Y7="",NA(),Y7)</f>
        <v>-</v>
      </c>
      <c r="Z6" s="21" t="str">
        <f t="shared" ref="Z6:AH6" si="4">IF(Z7="",NA(),Z7)</f>
        <v>-</v>
      </c>
      <c r="AA6" s="21" t="str">
        <f t="shared" si="4"/>
        <v>-</v>
      </c>
      <c r="AB6" s="21" t="str">
        <f t="shared" si="4"/>
        <v>-</v>
      </c>
      <c r="AC6" s="21">
        <f t="shared" si="4"/>
        <v>102.81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230.19</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746.3</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84.92</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158.66</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70.569999999999993</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97.74</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3.9</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454311</v>
      </c>
      <c r="D7" s="23">
        <v>46</v>
      </c>
      <c r="E7" s="23">
        <v>17</v>
      </c>
      <c r="F7" s="23">
        <v>5</v>
      </c>
      <c r="G7" s="23">
        <v>0</v>
      </c>
      <c r="H7" s="23" t="s">
        <v>96</v>
      </c>
      <c r="I7" s="23" t="s">
        <v>97</v>
      </c>
      <c r="J7" s="23" t="s">
        <v>98</v>
      </c>
      <c r="K7" s="23" t="s">
        <v>99</v>
      </c>
      <c r="L7" s="23" t="s">
        <v>100</v>
      </c>
      <c r="M7" s="23" t="s">
        <v>101</v>
      </c>
      <c r="N7" s="24" t="s">
        <v>102</v>
      </c>
      <c r="O7" s="24">
        <v>84.8</v>
      </c>
      <c r="P7" s="24">
        <v>41.75</v>
      </c>
      <c r="Q7" s="24">
        <v>100</v>
      </c>
      <c r="R7" s="24">
        <v>2680</v>
      </c>
      <c r="S7" s="24">
        <v>4522</v>
      </c>
      <c r="T7" s="24">
        <v>448.84</v>
      </c>
      <c r="U7" s="24">
        <v>10.07</v>
      </c>
      <c r="V7" s="24">
        <v>1857</v>
      </c>
      <c r="W7" s="24">
        <v>1.82</v>
      </c>
      <c r="X7" s="24">
        <v>1020.33</v>
      </c>
      <c r="Y7" s="24" t="s">
        <v>102</v>
      </c>
      <c r="Z7" s="24" t="s">
        <v>102</v>
      </c>
      <c r="AA7" s="24" t="s">
        <v>102</v>
      </c>
      <c r="AB7" s="24" t="s">
        <v>102</v>
      </c>
      <c r="AC7" s="24">
        <v>102.81</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230.19</v>
      </c>
      <c r="AZ7" s="24" t="s">
        <v>102</v>
      </c>
      <c r="BA7" s="24" t="s">
        <v>102</v>
      </c>
      <c r="BB7" s="24" t="s">
        <v>102</v>
      </c>
      <c r="BC7" s="24" t="s">
        <v>102</v>
      </c>
      <c r="BD7" s="24">
        <v>41.03</v>
      </c>
      <c r="BE7" s="24">
        <v>47.19</v>
      </c>
      <c r="BF7" s="24" t="s">
        <v>102</v>
      </c>
      <c r="BG7" s="24" t="s">
        <v>102</v>
      </c>
      <c r="BH7" s="24" t="s">
        <v>102</v>
      </c>
      <c r="BI7" s="24" t="s">
        <v>102</v>
      </c>
      <c r="BJ7" s="24">
        <v>746.3</v>
      </c>
      <c r="BK7" s="24" t="s">
        <v>102</v>
      </c>
      <c r="BL7" s="24" t="s">
        <v>102</v>
      </c>
      <c r="BM7" s="24" t="s">
        <v>102</v>
      </c>
      <c r="BN7" s="24" t="s">
        <v>102</v>
      </c>
      <c r="BO7" s="24">
        <v>796.8</v>
      </c>
      <c r="BP7" s="24">
        <v>798.1</v>
      </c>
      <c r="BQ7" s="24" t="s">
        <v>102</v>
      </c>
      <c r="BR7" s="24" t="s">
        <v>102</v>
      </c>
      <c r="BS7" s="24" t="s">
        <v>102</v>
      </c>
      <c r="BT7" s="24" t="s">
        <v>102</v>
      </c>
      <c r="BU7" s="24">
        <v>84.92</v>
      </c>
      <c r="BV7" s="24" t="s">
        <v>102</v>
      </c>
      <c r="BW7" s="24" t="s">
        <v>102</v>
      </c>
      <c r="BX7" s="24" t="s">
        <v>102</v>
      </c>
      <c r="BY7" s="24" t="s">
        <v>102</v>
      </c>
      <c r="BZ7" s="24">
        <v>58.41</v>
      </c>
      <c r="CA7" s="24">
        <v>54.51</v>
      </c>
      <c r="CB7" s="24" t="s">
        <v>102</v>
      </c>
      <c r="CC7" s="24" t="s">
        <v>102</v>
      </c>
      <c r="CD7" s="24" t="s">
        <v>102</v>
      </c>
      <c r="CE7" s="24" t="s">
        <v>102</v>
      </c>
      <c r="CF7" s="24">
        <v>158.66</v>
      </c>
      <c r="CG7" s="24" t="s">
        <v>102</v>
      </c>
      <c r="CH7" s="24" t="s">
        <v>102</v>
      </c>
      <c r="CI7" s="24" t="s">
        <v>102</v>
      </c>
      <c r="CJ7" s="24" t="s">
        <v>102</v>
      </c>
      <c r="CK7" s="24">
        <v>267.33999999999997</v>
      </c>
      <c r="CL7" s="24">
        <v>286.33</v>
      </c>
      <c r="CM7" s="24" t="s">
        <v>102</v>
      </c>
      <c r="CN7" s="24" t="s">
        <v>102</v>
      </c>
      <c r="CO7" s="24" t="s">
        <v>102</v>
      </c>
      <c r="CP7" s="24" t="s">
        <v>102</v>
      </c>
      <c r="CQ7" s="24">
        <v>70.569999999999993</v>
      </c>
      <c r="CR7" s="24" t="s">
        <v>102</v>
      </c>
      <c r="CS7" s="24" t="s">
        <v>102</v>
      </c>
      <c r="CT7" s="24" t="s">
        <v>102</v>
      </c>
      <c r="CU7" s="24" t="s">
        <v>102</v>
      </c>
      <c r="CV7" s="24">
        <v>52.34</v>
      </c>
      <c r="CW7" s="24">
        <v>49.92</v>
      </c>
      <c r="CX7" s="24" t="s">
        <v>102</v>
      </c>
      <c r="CY7" s="24" t="s">
        <v>102</v>
      </c>
      <c r="CZ7" s="24" t="s">
        <v>102</v>
      </c>
      <c r="DA7" s="24" t="s">
        <v>102</v>
      </c>
      <c r="DB7" s="24">
        <v>97.74</v>
      </c>
      <c r="DC7" s="24" t="s">
        <v>102</v>
      </c>
      <c r="DD7" s="24" t="s">
        <v>102</v>
      </c>
      <c r="DE7" s="24" t="s">
        <v>102</v>
      </c>
      <c r="DF7" s="24" t="s">
        <v>102</v>
      </c>
      <c r="DG7" s="24">
        <v>90.05</v>
      </c>
      <c r="DH7" s="24">
        <v>87.8</v>
      </c>
      <c r="DI7" s="24" t="s">
        <v>102</v>
      </c>
      <c r="DJ7" s="24" t="s">
        <v>102</v>
      </c>
      <c r="DK7" s="24" t="s">
        <v>102</v>
      </c>
      <c r="DL7" s="24" t="s">
        <v>102</v>
      </c>
      <c r="DM7" s="24">
        <v>3.9</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2026-02-17T02:36:06Z</cp:lastPrinted>
  <dcterms:created xsi:type="dcterms:W3CDTF">2025-12-23T06:24:35Z</dcterms:created>
  <dcterms:modified xsi:type="dcterms:W3CDTF">2026-02-24T07:17:28Z</dcterms:modified>
  <cp:category/>
</cp:coreProperties>
</file>