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農集排\"/>
    </mc:Choice>
  </mc:AlternateContent>
  <xr:revisionPtr revIDLastSave="0" documentId="13_ncr:1_{DA6DC018-A68D-4AA5-98F6-D32EB5E1E593}" xr6:coauthVersionLast="47" xr6:coauthVersionMax="47" xr10:uidLastSave="{00000000-0000-0000-0000-000000000000}"/>
  <workbookProtection workbookAlgorithmName="SHA-512" workbookHashValue="gR09pnmAMZsMqO204JGT04G955h1Eyi8PTtX1eSyoUgLb7go2Yao1dQglxajKkZen3Cphb5MaJNgdcNV9r8jIQ==" workbookSaltValue="m9DTQuGW+LRZq51IEGvNz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E85" i="4"/>
  <c r="AL10"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<sst xmlns="http://schemas.openxmlformats.org/spreadsheetml/2006/main" count="319" uniqueCount="115">
  <si>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</si>
  <si>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</si>
  <si>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</si>
  <si>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</si>
  <si>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</si>
  <si>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</si>
  <si>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</si>
  <si>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</si>
  <si>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</si>
  <si>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</si>
  <si>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</si>
  <si>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</si>
  <si>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</si>
  <si>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</si>
  <si>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</si>
  <si>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</si>
  <si>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</si>
  <si>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</si>
  <si>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</si>
  <si>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</si>
  <si>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</si>
  <si>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</si>
  <si>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</si>
  <si>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</si>
  <si>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</si>
  <si>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</si>
  <si>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</si>
  <si>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</si>
  <si>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</si>
  <si>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</si>
  <si>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</si>
  <si>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</si>
  <si>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</si>
  <si>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</si>
  <si>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</si>
  <si>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</si>
  <si>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</si>
  <si>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</si>
  <si>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</si>
  <si>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</si>
  <si>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</si>
  <si>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</si>
  <si>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</si>
  <si>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</si>
  <si>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</si>
  <si>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</si>
  <si>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</si>
  <si>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</si>
  <si>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</si>
  <si>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</si>
  <si>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</si>
  <si>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</si>
  <si>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</si>
  <si>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</si>
  <si>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</si>
  <si>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</si>
  <si>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</si>
  <si>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</si>
  <si>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</si>
  <si>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</si>
  <si>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</si>
  <si>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</si>
  <si>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</si>
  <si>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</si>
  <si>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</si>
  <si>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</si>
  <si>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</si>
  <si>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</si>
  <si>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</si>
  <si>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</si>
  <si>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</si>
  <si>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</si>
  <si>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</si>
  <si>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</si>
  <si>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</si>
  <si>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</si>
  <si>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</si>
  <si>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</si>
  <si>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</si>
  <si>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</si>
  <si>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</si>
  <si>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</si>
  <si>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</si>
  <si>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</si>
  <si>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</si>
  <si>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</si>
  <si>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</si>
  <si>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</si>
  <si>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</si>
  <si>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</si>
  <si>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</si>
  <si>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</si>
  <si>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</si>
  <si>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</si>
  <si>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</si>
  <si>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</si>
  <si>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日之影町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</si>
  <si>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</si>
  <si>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</si>
  <si>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</si>
  <si>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</si>
  <si>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</si>
  <si>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</si>
  <si>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</si>
  <si>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</si>
  <si>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</si>
  <si>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</si>
  <si>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</si>
  <si>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</si>
  <si>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</si>
  <si>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</si>
  <si>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</si>
  <si>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本事業は、一般会計からの繰入金によって単年度収支が黒字となっている。
　今後、事業開始当初に借り入れた企業債の償還が進み、繰入金に占める元利償還金の額も減少するが、人口減少に伴う施設の使用料の減収や施設の老朽化に伴う運営費の増により、現在と同様の繰入額となることが予想される。
　地形的な理由により中継ポンプ等の設備投資が多い事業であるが、今後も経営の健全性を保つため維持管理に見合った料金改定や最良な設備規模及び処理方法を含め検討していきたい。</t>
    <rPh sb="1" eb="2">
      <t>ホン</t>
    </rPh>
    <rPh sb="2" eb="4">
      <t>ジギョウ</t>
    </rPh>
    <rPh sb="6" eb="8">
      <t>イッパン</t>
    </rPh>
    <rPh sb="8" eb="10">
      <t>カイケイ</t>
    </rPh>
    <rPh sb="13" eb="16">
      <t>クリイレキン</t>
    </rPh>
    <rPh sb="20" eb="23">
      <t>タンネンド</t>
    </rPh>
    <rPh sb="23" eb="25">
      <t>シュウシ</t>
    </rPh>
    <rPh sb="26" eb="28">
      <t>クロジ</t>
    </rPh>
    <rPh sb="37" eb="39">
      <t>コンゴ</t>
    </rPh>
    <rPh sb="40" eb="42">
      <t>ジギョウ</t>
    </rPh>
    <rPh sb="49" eb="50">
      <t>イ</t>
    </rPh>
    <rPh sb="141" eb="144">
      <t>チケイテキ</t>
    </rPh>
    <rPh sb="145" eb="147">
      <t>リユウ</t>
    </rPh>
    <rPh sb="150" eb="152">
      <t>チュウケイ</t>
    </rPh>
    <rPh sb="155" eb="156">
      <t>トウ</t>
    </rPh>
    <rPh sb="157" eb="159">
      <t>セツビ</t>
    </rPh>
    <rPh sb="159" eb="161">
      <t>トウシ</t>
    </rPh>
    <rPh sb="162" eb="163">
      <t>オオ</t>
    </rPh>
    <rPh sb="164" eb="166">
      <t>ジギョウ</t>
    </rPh>
    <rPh sb="171" eb="173">
      <t>コンゴ</t>
    </rPh>
    <rPh sb="174" eb="176">
      <t>ケイエイ</t>
    </rPh>
    <rPh sb="177" eb="180">
      <t>ケンゼンセイ</t>
    </rPh>
    <rPh sb="181" eb="182">
      <t>タモ</t>
    </rPh>
    <rPh sb="185" eb="187">
      <t>イジ</t>
    </rPh>
    <rPh sb="187" eb="189">
      <t>カンリ</t>
    </rPh>
    <rPh sb="190" eb="192">
      <t>ミア</t>
    </rPh>
    <rPh sb="194" eb="196">
      <t>リョウキン</t>
    </rPh>
    <rPh sb="196" eb="198">
      <t>カイテイ</t>
    </rPh>
    <rPh sb="199" eb="201">
      <t>サイリョウ</t>
    </rPh>
    <rPh sb="202" eb="204">
      <t>セツビ</t>
    </rPh>
    <rPh sb="204" eb="206">
      <t>キボ</t>
    </rPh>
    <rPh sb="206" eb="207">
      <t>オヨ</t>
    </rPh>
    <rPh sb="208" eb="210">
      <t>ショリ</t>
    </rPh>
    <rPh sb="210" eb="212">
      <t>ホウホウ</t>
    </rPh>
    <rPh sb="213" eb="214">
      <t>フク</t>
    </rPh>
    <rPh sb="215" eb="217">
      <t>ケントウ</t>
    </rPh>
    <phoneticPr fontId="4"/>
  </si>
  <si>
    <t xml:space="preserve">　令和６年４月１日に法適用の公営企業会計に移行した。
①経常収支比率は100%を越えているが、一般会計繰入金に依存しているためである。
②累積欠損金が発生しておらず、健全な経営状況である。
③企業債元金額が大きいため、流動比率は32.6%と全国平均を下回った。
④企業債残高対事業規模比率は水道施設の整備時の起債償還があり、当分の間は現状のまま推移する見込みである。
⑤経費回収率は、36.92%となっており、使用料で汚水処理費を賄えていないことから経費削減の取組を継続する必要がある。
⑥汚水処理原価が高いのは、汚水資本費に対する汚水処理費や維持管理費が高いためと見込まれる。理由としては処理人口が少ない（規模が小さい）事が大きな要因となっていると思われる。
⑦施設利用率は全国平均と比較すると僅かに低く、今後も大幅な増加も見込めない。
⑧水洗化率については高い水準にあり、今後も普及促進等を行い水洗化率の向上を図りたい。
</t>
    <rPh sb="1" eb="3">
      <t>レイワ</t>
    </rPh>
    <rPh sb="4" eb="5">
      <t>ネン</t>
    </rPh>
    <rPh sb="6" eb="7">
      <t>ガツ</t>
    </rPh>
    <rPh sb="8" eb="9">
      <t>ニチ</t>
    </rPh>
    <rPh sb="10" eb="13">
      <t>ホウテキヨウ</t>
    </rPh>
    <rPh sb="14" eb="16">
      <t>コウエイ</t>
    </rPh>
    <rPh sb="16" eb="18">
      <t>キギョウ</t>
    </rPh>
    <rPh sb="18" eb="20">
      <t>カイケイ</t>
    </rPh>
    <rPh sb="21" eb="23">
      <t>イコウ</t>
    </rPh>
    <rPh sb="28" eb="30">
      <t>ケイジョウ</t>
    </rPh>
    <rPh sb="30" eb="32">
      <t>シュウシ</t>
    </rPh>
    <rPh sb="32" eb="34">
      <t>ヒリツ</t>
    </rPh>
    <rPh sb="40" eb="41">
      <t>コ</t>
    </rPh>
    <rPh sb="47" eb="49">
      <t>イッパン</t>
    </rPh>
    <rPh sb="49" eb="51">
      <t>カイケイ</t>
    </rPh>
    <rPh sb="51" eb="54">
      <t>クリイレキン</t>
    </rPh>
    <rPh sb="55" eb="57">
      <t>イゾン</t>
    </rPh>
    <rPh sb="69" eb="71">
      <t>ルイセキ</t>
    </rPh>
    <rPh sb="71" eb="73">
      <t>ケッソン</t>
    </rPh>
    <rPh sb="73" eb="74">
      <t>キン</t>
    </rPh>
    <rPh sb="75" eb="77">
      <t>ハッセイ</t>
    </rPh>
    <rPh sb="83" eb="85">
      <t>ケンゼン</t>
    </rPh>
    <rPh sb="86" eb="88">
      <t>ケイエイ</t>
    </rPh>
    <rPh sb="88" eb="90">
      <t>ジョウキョウ</t>
    </rPh>
    <rPh sb="109" eb="111">
      <t>リュウドウ</t>
    </rPh>
    <rPh sb="111" eb="113">
      <t>ヒリツ</t>
    </rPh>
    <rPh sb="120" eb="122">
      <t>ゼンコク</t>
    </rPh>
    <rPh sb="122" eb="124">
      <t>ヘイキン</t>
    </rPh>
    <rPh sb="125" eb="127">
      <t>シタマワ</t>
    </rPh>
    <rPh sb="132" eb="135">
      <t>キギョウサイ</t>
    </rPh>
    <rPh sb="135" eb="137">
      <t>ザンダカ</t>
    </rPh>
    <rPh sb="137" eb="138">
      <t>タイ</t>
    </rPh>
    <rPh sb="138" eb="140">
      <t>ジギョウ</t>
    </rPh>
    <rPh sb="140" eb="142">
      <t>キボ</t>
    </rPh>
    <rPh sb="142" eb="144">
      <t>ヒリツ</t>
    </rPh>
    <rPh sb="145" eb="147">
      <t>スイドウ</t>
    </rPh>
    <rPh sb="147" eb="149">
      <t>シセツ</t>
    </rPh>
    <rPh sb="150" eb="152">
      <t>セイビ</t>
    </rPh>
    <rPh sb="152" eb="153">
      <t>ジ</t>
    </rPh>
    <rPh sb="154" eb="156">
      <t>キサイ</t>
    </rPh>
    <rPh sb="156" eb="158">
      <t>ショウカン</t>
    </rPh>
    <rPh sb="162" eb="164">
      <t>トウブン</t>
    </rPh>
    <rPh sb="165" eb="166">
      <t>アイダ</t>
    </rPh>
    <rPh sb="167" eb="169">
      <t>ゲンジョウ</t>
    </rPh>
    <rPh sb="172" eb="174">
      <t>スイイ</t>
    </rPh>
    <rPh sb="176" eb="178">
      <t>ミコミ</t>
    </rPh>
    <rPh sb="185" eb="187">
      <t>ケイヒ</t>
    </rPh>
    <rPh sb="187" eb="190">
      <t>カイシュウリツ</t>
    </rPh>
    <rPh sb="205" eb="208">
      <t>シヨウリョウ</t>
    </rPh>
    <rPh sb="209" eb="211">
      <t>オスイ</t>
    </rPh>
    <rPh sb="211" eb="214">
      <t>ショリヒ</t>
    </rPh>
    <rPh sb="215" eb="216">
      <t>マカナ</t>
    </rPh>
    <rPh sb="225" eb="227">
      <t>ケイヒ</t>
    </rPh>
    <rPh sb="227" eb="229">
      <t>サクゲン</t>
    </rPh>
    <rPh sb="230" eb="232">
      <t>トリクミ</t>
    </rPh>
    <rPh sb="233" eb="235">
      <t>ケイゾク</t>
    </rPh>
    <rPh sb="237" eb="239">
      <t>ヒツヨウ</t>
    </rPh>
    <rPh sb="245" eb="247">
      <t>オスイ</t>
    </rPh>
    <rPh sb="247" eb="249">
      <t>ショリ</t>
    </rPh>
    <rPh sb="249" eb="251">
      <t>ゲンカ</t>
    </rPh>
    <rPh sb="252" eb="253">
      <t>タカ</t>
    </rPh>
    <rPh sb="257" eb="259">
      <t>オスイ</t>
    </rPh>
    <rPh sb="259" eb="262">
      <t>シホンヒ</t>
    </rPh>
    <rPh sb="263" eb="264">
      <t>タイ</t>
    </rPh>
    <rPh sb="266" eb="268">
      <t>オスイ</t>
    </rPh>
    <rPh sb="268" eb="270">
      <t>ショリ</t>
    </rPh>
    <rPh sb="270" eb="271">
      <t>ヒ</t>
    </rPh>
    <rPh sb="272" eb="274">
      <t>イジ</t>
    </rPh>
    <rPh sb="274" eb="277">
      <t>カンリヒ</t>
    </rPh>
    <rPh sb="278" eb="279">
      <t>タカ</t>
    </rPh>
    <rPh sb="283" eb="285">
      <t>ミコ</t>
    </rPh>
    <rPh sb="289" eb="291">
      <t>リユウ</t>
    </rPh>
    <rPh sb="295" eb="297">
      <t>ショリ</t>
    </rPh>
    <rPh sb="297" eb="299">
      <t>ジンコウ</t>
    </rPh>
    <rPh sb="300" eb="301">
      <t>スク</t>
    </rPh>
    <rPh sb="304" eb="306">
      <t>キボ</t>
    </rPh>
    <rPh sb="307" eb="308">
      <t>チイ</t>
    </rPh>
    <rPh sb="311" eb="312">
      <t>コト</t>
    </rPh>
    <rPh sb="313" eb="314">
      <t>オオ</t>
    </rPh>
    <rPh sb="316" eb="318">
      <t>ヨウイン</t>
    </rPh>
    <rPh sb="325" eb="326">
      <t>オモ</t>
    </rPh>
    <rPh sb="332" eb="334">
      <t>シセツ</t>
    </rPh>
    <rPh sb="334" eb="337">
      <t>リヨウリツ</t>
    </rPh>
    <rPh sb="338" eb="340">
      <t>ゼンコク</t>
    </rPh>
    <rPh sb="340" eb="342">
      <t>ヘイキン</t>
    </rPh>
    <rPh sb="343" eb="345">
      <t>ヒカク</t>
    </rPh>
    <rPh sb="348" eb="349">
      <t>ワズ</t>
    </rPh>
    <rPh sb="351" eb="352">
      <t>ヒク</t>
    </rPh>
    <rPh sb="354" eb="356">
      <t>コンゴ</t>
    </rPh>
    <rPh sb="357" eb="359">
      <t>オオハバ</t>
    </rPh>
    <rPh sb="360" eb="362">
      <t>ゾウカ</t>
    </rPh>
    <rPh sb="363" eb="365">
      <t>ミコ</t>
    </rPh>
    <rPh sb="371" eb="374">
      <t>スイセンカ</t>
    </rPh>
    <rPh sb="374" eb="375">
      <t>リツ</t>
    </rPh>
    <rPh sb="380" eb="381">
      <t>タカ</t>
    </rPh>
    <rPh sb="382" eb="384">
      <t>スイジュン</t>
    </rPh>
    <rPh sb="388" eb="390">
      <t>コンゴ</t>
    </rPh>
    <rPh sb="391" eb="393">
      <t>フキュウ</t>
    </rPh>
    <rPh sb="393" eb="395">
      <t>ソクシン</t>
    </rPh>
    <rPh sb="395" eb="396">
      <t>トウ</t>
    </rPh>
    <rPh sb="397" eb="398">
      <t>オコナ</t>
    </rPh>
    <rPh sb="399" eb="402">
      <t>スイセンカ</t>
    </rPh>
    <rPh sb="402" eb="403">
      <t>リツ</t>
    </rPh>
    <rPh sb="404" eb="406">
      <t>コウジョウ</t>
    </rPh>
    <rPh sb="407" eb="408">
      <t>ハカ</t>
    </rPh>
    <phoneticPr fontId="4"/>
  </si>
  <si>
    <t>　施設運用から20年以上経過し、中継ポンプや計装盤等の施設更新の時期が近づいている。
　中継ポンプ等の重要機材は予備を準備し、故障した際の対応準備は整えているが、その他の故障は都度、修繕対応を行っている。
　今後、各設備の更新時期を迎えるため、機能診断等を元に事業計画を策定し、それに基づいた施設の更新を図りたい。</t>
    <rPh sb="1" eb="3">
      <t>シセツ</t>
    </rPh>
    <rPh sb="3" eb="5">
      <t>ウンヨウ</t>
    </rPh>
    <rPh sb="9" eb="12">
      <t>ネンイジョウ</t>
    </rPh>
    <rPh sb="12" eb="14">
      <t>ケイカ</t>
    </rPh>
    <rPh sb="16" eb="18">
      <t>チュウケイ</t>
    </rPh>
    <rPh sb="22" eb="24">
      <t>ケイソウ</t>
    </rPh>
    <rPh sb="24" eb="25">
      <t>バン</t>
    </rPh>
    <rPh sb="25" eb="26">
      <t>トウ</t>
    </rPh>
    <rPh sb="27" eb="29">
      <t>シセツ</t>
    </rPh>
    <rPh sb="29" eb="31">
      <t>コウシン</t>
    </rPh>
    <rPh sb="32" eb="34">
      <t>ジキ</t>
    </rPh>
    <rPh sb="35" eb="36">
      <t>チカ</t>
    </rPh>
    <rPh sb="44" eb="46">
      <t>チュウケイ</t>
    </rPh>
    <rPh sb="49" eb="50">
      <t>トウ</t>
    </rPh>
    <rPh sb="51" eb="53">
      <t>ジュウヨウ</t>
    </rPh>
    <rPh sb="53" eb="55">
      <t>キザイ</t>
    </rPh>
    <rPh sb="56" eb="58">
      <t>ヨビ</t>
    </rPh>
    <rPh sb="59" eb="61">
      <t>ジュンビ</t>
    </rPh>
    <rPh sb="63" eb="65">
      <t>コショウ</t>
    </rPh>
    <rPh sb="67" eb="68">
      <t>サイ</t>
    </rPh>
    <rPh sb="69" eb="71">
      <t>タイオウ</t>
    </rPh>
    <rPh sb="71" eb="73">
      <t>ジュンビ</t>
    </rPh>
    <rPh sb="74" eb="75">
      <t>トトノ</t>
    </rPh>
    <rPh sb="83" eb="84">
      <t>タ</t>
    </rPh>
    <rPh sb="85" eb="87">
      <t>コショウ</t>
    </rPh>
    <rPh sb="88" eb="90">
      <t>ツド</t>
    </rPh>
    <rPh sb="91" eb="93">
      <t>シュウゼン</t>
    </rPh>
    <rPh sb="93" eb="95">
      <t>タイオウ</t>
    </rPh>
    <rPh sb="96" eb="97">
      <t>オコナ</t>
    </rPh>
    <rPh sb="104" eb="106">
      <t>コンゴ</t>
    </rPh>
    <rPh sb="107" eb="108">
      <t>カク</t>
    </rPh>
    <rPh sb="108" eb="110">
      <t>セツビ</t>
    </rPh>
    <rPh sb="111" eb="113">
      <t>コウシン</t>
    </rPh>
    <rPh sb="113" eb="115">
      <t>ジキ</t>
    </rPh>
    <rPh sb="116" eb="117">
      <t>ムカ</t>
    </rPh>
    <rPh sb="122" eb="124">
      <t>キノウ</t>
    </rPh>
    <rPh sb="124" eb="126">
      <t>シンダン</t>
    </rPh>
    <rPh sb="126" eb="127">
      <t>トウ</t>
    </rPh>
    <rPh sb="128" eb="129">
      <t>モト</t>
    </rPh>
    <rPh sb="130" eb="132">
      <t>ジギョウ</t>
    </rPh>
    <rPh sb="132" eb="134">
      <t>ケイカク</t>
    </rPh>
    <rPh sb="135" eb="137">
      <t>サクテイ</t>
    </rPh>
    <rPh sb="142" eb="143">
      <t>モト</t>
    </rPh>
    <rPh sb="146" eb="148">
      <t>シセツ</t>
    </rPh>
    <rPh sb="149" eb="151">
      <t>コウシン</t>
    </rPh>
    <rPh sb="152" eb="15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</si>
</sst>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D6-46B0-B6EA-0451722A1D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88D6-46B0-B6EA-0451722A1D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40.85</c:v>
                </c:pt>
              </c:numCache>
            </c:numRef>
          </c:val>
          <c:extLst>
            <c:ext xmlns:c16="http://schemas.microsoft.com/office/drawing/2014/chart" uri="{C3380CC4-5D6E-409C-BE32-E72D297353CC}">
              <c16:uniqueId val="{00000000-7AFC-41F5-9C25-2A64C7A2BC9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7AFC-41F5-9C25-2A64C7A2BC9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F022-40E9-85E8-9C773D2A95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F022-40E9-85E8-9C773D2A95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104.19</c:v>
                </c:pt>
              </c:numCache>
            </c:numRef>
          </c:val>
          <c:extLst>
            <c:ext xmlns:c16="http://schemas.microsoft.com/office/drawing/2014/chart" uri="{C3380CC4-5D6E-409C-BE32-E72D297353CC}">
              <c16:uniqueId val="{00000000-B179-4723-B214-10A122FE5C7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B179-4723-B214-10A122FE5C7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3.44</c:v>
                </c:pt>
              </c:numCache>
            </c:numRef>
          </c:val>
          <c:extLst>
            <c:ext xmlns:c16="http://schemas.microsoft.com/office/drawing/2014/chart" uri="{C3380CC4-5D6E-409C-BE32-E72D297353CC}">
              <c16:uniqueId val="{00000000-3427-48FF-8136-541CB2E65C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3427-48FF-8136-541CB2E65C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A5C-46AF-A995-73201446F0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A5C-46AF-A995-73201446F0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C5-41BC-8F56-936CC74B07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EC5-41BC-8F56-936CC74B07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32.659999999999997</c:v>
                </c:pt>
              </c:numCache>
            </c:numRef>
          </c:val>
          <c:extLst>
            <c:ext xmlns:c16="http://schemas.microsoft.com/office/drawing/2014/chart" uri="{C3380CC4-5D6E-409C-BE32-E72D297353CC}">
              <c16:uniqueId val="{00000000-79F7-4384-B7C3-9FB3E6530A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79F7-4384-B7C3-9FB3E6530A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863.54</c:v>
                </c:pt>
              </c:numCache>
            </c:numRef>
          </c:val>
          <c:extLst>
            <c:ext xmlns:c16="http://schemas.microsoft.com/office/drawing/2014/chart" uri="{C3380CC4-5D6E-409C-BE32-E72D297353CC}">
              <c16:uniqueId val="{00000000-26E0-4F68-8BFC-329746FE1C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26E0-4F68-8BFC-329746FE1C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36.92</c:v>
                </c:pt>
              </c:numCache>
            </c:numRef>
          </c:val>
          <c:extLst>
            <c:ext xmlns:c16="http://schemas.microsoft.com/office/drawing/2014/chart" uri="{C3380CC4-5D6E-409C-BE32-E72D297353CC}">
              <c16:uniqueId val="{00000000-EEFC-4B0C-9DA0-DBD346AF06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EEFC-4B0C-9DA0-DBD346AF06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656.68</c:v>
                </c:pt>
              </c:numCache>
            </c:numRef>
          </c:val>
          <c:extLst>
            <c:ext xmlns:c16="http://schemas.microsoft.com/office/drawing/2014/chart" uri="{C3380CC4-5D6E-409C-BE32-E72D297353CC}">
              <c16:uniqueId val="{00000000-4C12-4217-97D0-28136A4D6C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4C12-4217-97D0-28136A4D6C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日之影町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3419</v>
      </c>
      <c r="AM8" s="41"/>
      <c r="AN8" s="41"/>
      <c r="AO8" s="41"/>
      <c r="AP8" s="41"/>
      <c r="AQ8" s="41"/>
      <c r="AR8" s="41"/>
      <c r="AS8" s="41"/>
      <c r="AT8" s="34">
        <f>データ!T6</f>
        <v>277.67</v>
      </c>
      <c r="AU8" s="34"/>
      <c r="AV8" s="34"/>
      <c r="AW8" s="34"/>
      <c r="AX8" s="34"/>
      <c r="AY8" s="34"/>
      <c r="AZ8" s="34"/>
      <c r="BA8" s="34"/>
      <c r="BB8" s="34">
        <f>データ!U6</f>
        <v>12.31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82.01</v>
      </c>
      <c r="J10" s="34"/>
      <c r="K10" s="34"/>
      <c r="L10" s="34"/>
      <c r="M10" s="34"/>
      <c r="N10" s="34"/>
      <c r="O10" s="34"/>
      <c r="P10" s="34">
        <f>データ!P6</f>
        <v>6.09</v>
      </c>
      <c r="Q10" s="34"/>
      <c r="R10" s="34"/>
      <c r="S10" s="34"/>
      <c r="T10" s="34"/>
      <c r="U10" s="34"/>
      <c r="V10" s="34"/>
      <c r="W10" s="34">
        <f>データ!Q6</f>
        <v>100</v>
      </c>
      <c r="X10" s="34"/>
      <c r="Y10" s="34"/>
      <c r="Z10" s="34"/>
      <c r="AA10" s="34"/>
      <c r="AB10" s="34"/>
      <c r="AC10" s="34"/>
      <c r="AD10" s="41">
        <f>データ!R6</f>
        <v>3352</v>
      </c>
      <c r="AE10" s="41"/>
      <c r="AF10" s="41"/>
      <c r="AG10" s="41"/>
      <c r="AH10" s="41"/>
      <c r="AI10" s="41"/>
      <c r="AJ10" s="41"/>
      <c r="AK10" s="2"/>
      <c r="AL10" s="41">
        <f>データ!V6</f>
        <v>205</v>
      </c>
      <c r="AM10" s="41"/>
      <c r="AN10" s="41"/>
      <c r="AO10" s="41"/>
      <c r="AP10" s="41"/>
      <c r="AQ10" s="41"/>
      <c r="AR10" s="41"/>
      <c r="AS10" s="41"/>
      <c r="AT10" s="34">
        <f>データ!W6</f>
        <v>0.12</v>
      </c>
      <c r="AU10" s="34"/>
      <c r="AV10" s="34"/>
      <c r="AW10" s="34"/>
      <c r="AX10" s="34"/>
      <c r="AY10" s="34"/>
      <c r="AZ10" s="34"/>
      <c r="BA10" s="34"/>
      <c r="BB10" s="34">
        <f>データ!X6</f>
        <v>1708.33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ZNzzKm78kt+Zsl7yOWDXnsNHuBNhid9ASBaJnW3KhSuBiiZyml7dF+mCoU+blLj3/Th2Sg09zfAkvR9hhjt5w==" saltValue="WaAqmrfRmVLyNAHxj5xU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454427</v>
      </c>
      <c r="D6" s="19">
        <f t="shared" si="3"/>
        <v>46</v>
      </c>
      <c r="E6" s="19">
        <f t="shared" si="3"/>
        <v>17</v>
      </c>
      <c r="F6" s="19">
        <f t="shared" si="3"/>
        <v>5</v>
      </c>
      <c r="G6" s="19">
        <f t="shared" si="3"/>
        <v>0</v>
      </c>
      <c r="H6" s="19" t="str">
        <f t="shared" si="3"/>
        <v>宮崎県　日之影町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82.01</v>
      </c>
      <c r="P6" s="20">
        <f t="shared" si="3"/>
        <v>6.09</v>
      </c>
      <c r="Q6" s="20">
        <f t="shared" si="3"/>
        <v>100</v>
      </c>
      <c r="R6" s="20">
        <f t="shared" si="3"/>
        <v>3352</v>
      </c>
      <c r="S6" s="20">
        <f t="shared" si="3"/>
        <v>3419</v>
      </c>
      <c r="T6" s="20">
        <f t="shared" si="3"/>
        <v>277.67</v>
      </c>
      <c r="U6" s="20">
        <f t="shared" si="3"/>
        <v>12.31</v>
      </c>
      <c r="V6" s="20">
        <f t="shared" si="3"/>
        <v>205</v>
      </c>
      <c r="W6" s="20">
        <f t="shared" si="3"/>
        <v>0.12</v>
      </c>
      <c r="X6" s="20">
        <f t="shared" si="3"/>
        <v>1708.33</v>
      </c>
      <c r="Y6" s="21" t="str">
        <f>IF(Y7="",NA(),Y7)</f>
        <v>-</v>
      </c>
      <c r="Z6" s="21" t="str">
        <f t="shared" ref="Z6:AH6" si="4">IF(Z7="",NA(),Z7)</f>
        <v>-</v>
      </c>
      <c r="AA6" s="21" t="str">
        <f t="shared" si="4"/>
        <v>-</v>
      </c>
      <c r="AB6" s="21" t="str">
        <f t="shared" si="4"/>
        <v>-</v>
      </c>
      <c r="AC6" s="21">
        <f t="shared" si="4"/>
        <v>104.19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32.659999999999997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863.54</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36.92</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656.68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40.85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3.44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454427</v>
      </c>
      <c r="D7" s="23">
        <v>46</v>
      </c>
      <c r="E7" s="23">
        <v>17</v>
      </c>
      <c r="F7" s="23">
        <v>5</v>
      </c>
      <c r="G7" s="23">
        <v>0</v>
      </c>
      <c r="H7" s="23" t="s">
        <v>96</v>
      </c>
      <c r="I7" s="23" t="s">
        <v>97</v>
      </c>
      <c r="J7" s="23" t="s">
        <v>98</v>
      </c>
      <c r="K7" s="23" t="s">
        <v>99</v>
      </c>
      <c r="L7" s="23" t="s">
        <v>100</v>
      </c>
      <c r="M7" s="23" t="s">
        <v>101</v>
      </c>
      <c r="N7" s="24" t="s">
        <v>102</v>
      </c>
      <c r="O7" s="24">
        <v>82.01</v>
      </c>
      <c r="P7" s="24">
        <v>6.09</v>
      </c>
      <c r="Q7" s="24">
        <v>100</v>
      </c>
      <c r="R7" s="24">
        <v>3352</v>
      </c>
      <c r="S7" s="24">
        <v>3419</v>
      </c>
      <c r="T7" s="24">
        <v>277.67</v>
      </c>
      <c r="U7" s="24">
        <v>12.31</v>
      </c>
      <c r="V7" s="24">
        <v>205</v>
      </c>
      <c r="W7" s="24">
        <v>0.12</v>
      </c>
      <c r="X7" s="24">
        <v>1708.33</v>
      </c>
      <c r="Y7" s="24" t="s">
        <v>102</v>
      </c>
      <c r="Z7" s="24" t="s">
        <v>102</v>
      </c>
      <c r="AA7" s="24" t="s">
        <v>102</v>
      </c>
      <c r="AB7" s="24" t="s">
        <v>102</v>
      </c>
      <c r="AC7" s="24">
        <v>104.19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32.659999999999997</v>
      </c>
      <c r="AZ7" s="24" t="s">
        <v>102</v>
      </c>
      <c r="BA7" s="24" t="s">
        <v>102</v>
      </c>
      <c r="BB7" s="24" t="s">
        <v>102</v>
      </c>
      <c r="BC7" s="24" t="s">
        <v>102</v>
      </c>
      <c r="BD7" s="24">
        <v>58.25</v>
      </c>
      <c r="BE7" s="24">
        <v>47.19</v>
      </c>
      <c r="BF7" s="24" t="s">
        <v>102</v>
      </c>
      <c r="BG7" s="24" t="s">
        <v>102</v>
      </c>
      <c r="BH7" s="24" t="s">
        <v>102</v>
      </c>
      <c r="BI7" s="24" t="s">
        <v>102</v>
      </c>
      <c r="BJ7" s="24">
        <v>863.54</v>
      </c>
      <c r="BK7" s="24" t="s">
        <v>102</v>
      </c>
      <c r="BL7" s="24" t="s">
        <v>102</v>
      </c>
      <c r="BM7" s="24" t="s">
        <v>102</v>
      </c>
      <c r="BN7" s="24" t="s">
        <v>102</v>
      </c>
      <c r="BO7" s="24">
        <v>791.46</v>
      </c>
      <c r="BP7" s="24">
        <v>798.1</v>
      </c>
      <c r="BQ7" s="24" t="s">
        <v>102</v>
      </c>
      <c r="BR7" s="24" t="s">
        <v>102</v>
      </c>
      <c r="BS7" s="24" t="s">
        <v>102</v>
      </c>
      <c r="BT7" s="24" t="s">
        <v>102</v>
      </c>
      <c r="BU7" s="24">
        <v>36.92</v>
      </c>
      <c r="BV7" s="24" t="s">
        <v>102</v>
      </c>
      <c r="BW7" s="24" t="s">
        <v>102</v>
      </c>
      <c r="BX7" s="24" t="s">
        <v>102</v>
      </c>
      <c r="BY7" s="24" t="s">
        <v>102</v>
      </c>
      <c r="BZ7" s="24">
        <v>47.96</v>
      </c>
      <c r="CA7" s="24">
        <v>54.51</v>
      </c>
      <c r="CB7" s="24" t="s">
        <v>102</v>
      </c>
      <c r="CC7" s="24" t="s">
        <v>102</v>
      </c>
      <c r="CD7" s="24" t="s">
        <v>102</v>
      </c>
      <c r="CE7" s="24" t="s">
        <v>102</v>
      </c>
      <c r="CF7" s="24">
        <v>656.68</v>
      </c>
      <c r="CG7" s="24" t="s">
        <v>102</v>
      </c>
      <c r="CH7" s="24" t="s">
        <v>102</v>
      </c>
      <c r="CI7" s="24" t="s">
        <v>102</v>
      </c>
      <c r="CJ7" s="24" t="s">
        <v>102</v>
      </c>
      <c r="CK7" s="24">
        <v>325.85000000000002</v>
      </c>
      <c r="CL7" s="24">
        <v>286.33</v>
      </c>
      <c r="CM7" s="24" t="s">
        <v>102</v>
      </c>
      <c r="CN7" s="24" t="s">
        <v>102</v>
      </c>
      <c r="CO7" s="24" t="s">
        <v>102</v>
      </c>
      <c r="CP7" s="24" t="s">
        <v>102</v>
      </c>
      <c r="CQ7" s="24">
        <v>40.85</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3.44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2026-02-17T02:02:36Z</cp:lastPrinted>
  <dcterms:created xsi:type="dcterms:W3CDTF">2025-12-23T06:24:36Z</dcterms:created>
  <dcterms:modified xsi:type="dcterms:W3CDTF">2026-02-24T07:17:09Z</dcterms:modified>
  <cp:category/>
</cp:coreProperties>
</file>