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漁集排\"/>
    </mc:Choice>
  </mc:AlternateContent>
  <xr:revisionPtr revIDLastSave="0" documentId="13_ncr:1_{5DF7051B-8D73-4280-AE5D-5235DD6D3B9F}" xr6:coauthVersionLast="47" xr6:coauthVersionMax="47" xr10:uidLastSave="{00000000-0000-0000-0000-000000000000}"/>
  <workbookProtection workbookAlgorithmName="SHA-512" workbookHashValue="0OSn3o3L95zYZPrDgWk50NyMxo0FAuUUQDxDgKJojDuXb8xC6JLCCJiiyWK2qMuY8vGLXu68/AY/gituKC2Txw==" workbookSaltValue="4BUbuAr/zAJcWIEjT0ZK+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<sst xmlns="http://schemas.openxmlformats.org/spreadsheetml/2006/main" count="319" uniqueCount="117">
  <si>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</si>
  <si>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</si>
  <si>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</si>
  <si>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</si>
  <si>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</si>
  <si>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</si>
  <si>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</si>
  <si>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</si>
  <si>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</si>
  <si>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</si>
  <si>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</si>
  <si>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</si>
  <si>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</si>
  <si>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</si>
  <si>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</si>
  <si>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</si>
  <si>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</si>
  <si>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</si>
  <si>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</si>
  <si>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</si>
  <si>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</si>
  <si>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</si>
  <si>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</si>
  <si>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</si>
  <si>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</si>
  <si>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</si>
  <si>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</si>
  <si>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</si>
  <si>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</si>
  <si>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</si>
  <si>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</si>
  <si>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</si>
  <si>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</si>
  <si>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</si>
  <si>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</si>
  <si>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</si>
  <si>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</si>
  <si>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</si>
  <si>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</si>
  <si>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</si>
  <si>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</si>
  <si>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</si>
  <si>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</si>
  <si>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</si>
  <si>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</si>
  <si>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</si>
  <si>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</si>
  <si>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</si>
  <si>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</si>
  <si>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</si>
  <si>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</si>
  <si>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</si>
  <si>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</si>
  <si>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</si>
  <si>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</si>
  <si>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</si>
  <si>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</si>
  <si>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</si>
  <si>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</si>
  <si>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</si>
  <si>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</si>
  <si>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</si>
  <si>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</si>
  <si>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</si>
  <si>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</si>
  <si>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</si>
  <si>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</si>
  <si>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</si>
  <si>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</si>
  <si>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</si>
  <si>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</si>
  <si>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</si>
  <si>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</si>
  <si>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</si>
  <si>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</si>
  <si>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</si>
  <si>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</si>
  <si>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</si>
  <si>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</si>
  <si>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</si>
  <si>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</si>
  <si>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</si>
  <si>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</si>
  <si>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</si>
  <si>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</si>
  <si>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</si>
  <si>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</si>
  <si>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</si>
  <si>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</si>
  <si>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</si>
  <si>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</si>
  <si>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</si>
  <si>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</si>
  <si>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</si>
  <si>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</si>
  <si>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</si>
  <si>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</si>
  <si>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</si>
  <si>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</si>
  <si>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</si>
  <si>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</si>
  <si>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</si>
  <si>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</si>
  <si>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</si>
  <si>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</si>
  <si>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</si>
  <si>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</si>
  <si>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</si>
  <si>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</si>
  <si>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</si>
  <si>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</si>
  <si>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</si>
  <si>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</si>
  <si>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</si>
  <si>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漁業集落排水は、平成12年に供用を開始した施設であるため、老朽化の状況については、現状では問題はありませんが、適切に資産管理を行いながら施設の長寿命化を図っていく必要があります。</t>
    <rPh sb="69" eb="71">
      <t>シセツ</t>
    </rPh>
    <rPh sb="72" eb="75">
      <t>チョウジュミョウ</t>
    </rPh>
    <rPh sb="75" eb="76">
      <t>カ</t>
    </rPh>
    <rPh sb="77" eb="78">
      <t>ハカ</t>
    </rPh>
    <phoneticPr fontId="18"/>
  </si>
  <si>
    <t>　地方公営企業法の適用により、損益情報・ストック情報の把握による適切な経営状況の分析が可能となりました。
　水洗化率が100％であることで、公共用水域の水質保全や快適で文化的な生活環境確保という事業目的は達成しています。
　しかしながら事業規模が極めて小さく、処理区域内人口の増加が見込めないことから、収益的収支比率が100％を超えるような健全な経営は困難です。
　出来得る限り、施設の維持管理経費を抑えるとともに、長寿命化を図りながら、適切な経営を行っていく必要があります。</t>
    <phoneticPr fontId="4"/>
  </si>
  <si>
    <r>
      <t xml:space="preserve">　令和６年度から地方公営企業法を適用し、初年度の決算となります。串間市の漁業集落排水は、築島地区（離島）の汚水処理を行っており、規模も小さく、有収水量のわずかな変動が大きく指標に影響するのが特徴です。
「①経常収支比率」については、収支不足分を一般会計からの繰入金等の収益で賄っているため100％を上回っていますが、引き続き費用の抑制を行う等、経営改善に努める必要があります。「②累積欠損金比率」については、引き続き0となるように努めます。
「③流動比率」「⑤経費回収率」については、100％を下回っていることから、使用料収入の増加を図るため料金改定の検討などを行っていく必要があります。
</t>
    </r>
    <r>
      <rPr>
        <sz val="11"/>
        <rFont val="ＭＳ ゴシック"/>
        <family val="3"/>
        <charset val="128"/>
      </rPr>
      <t>「④企業債残高対事業規模比率」については、近年大きな事業が無く企業債を発行していないため低い状況にあります。
「⑥汚水処理原価」については、有収水量が少ないため類似団体や全国平均と比較すると高い状況にあります。
「⑦施設利用率」についても、有収水量が少なく、施設能力に対する利用率が低い状況にあります。効率性について改善していく必要があります。
「⑧水洗化率」については、水洗化率が100％となっているため、公共用水域の水質保全や快適で文化的な生活環境確保という事業目的は達成しています。</t>
    </r>
    <rPh sb="341" eb="342">
      <t>ヒク</t>
    </rPh>
    <rPh sb="343" eb="345">
      <t>ジョウキョウ</t>
    </rPh>
    <rPh sb="394" eb="396">
      <t>ジョウキョウ</t>
    </rPh>
    <rPh sb="432" eb="43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</si>
</sst>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C1-40AD-BE61-2927620FCB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EC1-40AD-BE61-2927620FCB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9.09</c:v>
                </c:pt>
              </c:numCache>
            </c:numRef>
          </c:val>
          <c:extLst>
            <c:ext xmlns:c16="http://schemas.microsoft.com/office/drawing/2014/chart" uri="{C3380CC4-5D6E-409C-BE32-E72D297353CC}">
              <c16:uniqueId val="{00000000-5E79-416C-94FF-FB9F18B63A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5E79-416C-94FF-FB9F18B63A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967-4630-B80D-235A98DA07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3967-4630-B80D-235A98DA07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105.15</c:v>
                </c:pt>
              </c:numCache>
            </c:numRef>
          </c:val>
          <c:extLst>
            <c:ext xmlns:c16="http://schemas.microsoft.com/office/drawing/2014/chart" uri="{C3380CC4-5D6E-409C-BE32-E72D297353CC}">
              <c16:uniqueId val="{00000000-843B-4499-9FC1-89A8B3E13E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843B-4499-9FC1-89A8B3E13E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6.44</c:v>
                </c:pt>
              </c:numCache>
            </c:numRef>
          </c:val>
          <c:extLst>
            <c:ext xmlns:c16="http://schemas.microsoft.com/office/drawing/2014/chart" uri="{C3380CC4-5D6E-409C-BE32-E72D297353CC}">
              <c16:uniqueId val="{00000000-2EB9-4D83-A460-A86E8A7244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2EB9-4D83-A460-A86E8A7244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2F-4CCB-818E-2CEB598949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D2F-4CCB-818E-2CEB598949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3A-4EFA-96AE-A00B35A26C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003A-4EFA-96AE-A00B35A26C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43.35</c:v>
                </c:pt>
              </c:numCache>
            </c:numRef>
          </c:val>
          <c:extLst>
            <c:ext xmlns:c16="http://schemas.microsoft.com/office/drawing/2014/chart" uri="{C3380CC4-5D6E-409C-BE32-E72D297353CC}">
              <c16:uniqueId val="{00000000-9EB8-4A6C-9514-8835BE755A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EB8-4A6C-9514-8835BE755A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33.79</c:v>
                </c:pt>
              </c:numCache>
            </c:numRef>
          </c:val>
          <c:extLst>
            <c:ext xmlns:c16="http://schemas.microsoft.com/office/drawing/2014/chart" uri="{C3380CC4-5D6E-409C-BE32-E72D297353CC}">
              <c16:uniqueId val="{00000000-A9F6-48FE-B2F4-9B9E68426D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A9F6-48FE-B2F4-9B9E68426D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12.34</c:v>
                </c:pt>
              </c:numCache>
            </c:numRef>
          </c:val>
          <c:extLst>
            <c:ext xmlns:c16="http://schemas.microsoft.com/office/drawing/2014/chart" uri="{C3380CC4-5D6E-409C-BE32-E72D297353CC}">
              <c16:uniqueId val="{00000000-D0D8-4DA0-9B7A-10DAD73623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D0D8-4DA0-9B7A-10DAD73623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2758.22</c:v>
                </c:pt>
              </c:numCache>
            </c:numRef>
          </c:val>
          <c:extLst>
            <c:ext xmlns:c16="http://schemas.microsoft.com/office/drawing/2014/chart" uri="{C3380CC4-5D6E-409C-BE32-E72D297353CC}">
              <c16:uniqueId val="{00000000-D23B-4CEC-9F5E-3E4C5C68C4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D23B-4CEC-9F5E-3E4C5C68C4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串間市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44">
        <f>データ!S6</f>
        <v>16047</v>
      </c>
      <c r="AM8" s="44"/>
      <c r="AN8" s="44"/>
      <c r="AO8" s="44"/>
      <c r="AP8" s="44"/>
      <c r="AQ8" s="44"/>
      <c r="AR8" s="44"/>
      <c r="AS8" s="44"/>
      <c r="AT8" s="45">
        <f>データ!T6</f>
        <v>294.92</v>
      </c>
      <c r="AU8" s="45"/>
      <c r="AV8" s="45"/>
      <c r="AW8" s="45"/>
      <c r="AX8" s="45"/>
      <c r="AY8" s="45"/>
      <c r="AZ8" s="45"/>
      <c r="BA8" s="45"/>
      <c r="BB8" s="45">
        <f>データ!U6</f>
        <v>54.41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85.5</v>
      </c>
      <c r="J10" s="45"/>
      <c r="K10" s="45"/>
      <c r="L10" s="45"/>
      <c r="M10" s="45"/>
      <c r="N10" s="45"/>
      <c r="O10" s="45"/>
      <c r="P10" s="45">
        <f>データ!P6</f>
        <v>0.03</v>
      </c>
      <c r="Q10" s="45"/>
      <c r="R10" s="45"/>
      <c r="S10" s="45"/>
      <c r="T10" s="45"/>
      <c r="U10" s="45"/>
      <c r="V10" s="45"/>
      <c r="W10" s="45">
        <f>データ!Q6</f>
        <v>100</v>
      </c>
      <c r="X10" s="45"/>
      <c r="Y10" s="45"/>
      <c r="Z10" s="45"/>
      <c r="AA10" s="45"/>
      <c r="AB10" s="45"/>
      <c r="AC10" s="45"/>
      <c r="AD10" s="44">
        <f>データ!R6</f>
        <v>2530</v>
      </c>
      <c r="AE10" s="44"/>
      <c r="AF10" s="44"/>
      <c r="AG10" s="44"/>
      <c r="AH10" s="44"/>
      <c r="AI10" s="44"/>
      <c r="AJ10" s="44"/>
      <c r="AK10" s="2"/>
      <c r="AL10" s="44">
        <f>データ!V6</f>
        <v>5</v>
      </c>
      <c r="AM10" s="44"/>
      <c r="AN10" s="44"/>
      <c r="AO10" s="44"/>
      <c r="AP10" s="44"/>
      <c r="AQ10" s="44"/>
      <c r="AR10" s="44"/>
      <c r="AS10" s="44"/>
      <c r="AT10" s="45">
        <f>データ!W6</f>
        <v>0.04</v>
      </c>
      <c r="AU10" s="45"/>
      <c r="AV10" s="45"/>
      <c r="AW10" s="45"/>
      <c r="AX10" s="45"/>
      <c r="AY10" s="45"/>
      <c r="AZ10" s="45"/>
      <c r="BA10" s="45"/>
      <c r="BB10" s="45">
        <f>データ!X6</f>
        <v>125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WH78G+OPjamVZiPQtvOrWuAhxah9+JORYllWeJgC5Wnb7PaNEiLqPYhgqc4YzB8BzJp0SthwRARWn7wN2q8cFA==" saltValue="jgUcT4ZQV/2EMDqOkPSf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452076</v>
      </c>
      <c r="D6" s="19">
        <f t="shared" si="3"/>
        <v>46</v>
      </c>
      <c r="E6" s="19">
        <f t="shared" si="3"/>
        <v>17</v>
      </c>
      <c r="F6" s="19">
        <f t="shared" si="3"/>
        <v>6</v>
      </c>
      <c r="G6" s="19">
        <f t="shared" si="3"/>
        <v>0</v>
      </c>
      <c r="H6" s="19" t="str">
        <f t="shared" si="3"/>
        <v>宮崎県　串間市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85.5</v>
      </c>
      <c r="P6" s="20">
        <f t="shared" si="3"/>
        <v>0.03</v>
      </c>
      <c r="Q6" s="20">
        <f t="shared" si="3"/>
        <v>100</v>
      </c>
      <c r="R6" s="20">
        <f t="shared" si="3"/>
        <v>2530</v>
      </c>
      <c r="S6" s="20">
        <f t="shared" si="3"/>
        <v>16047</v>
      </c>
      <c r="T6" s="20">
        <f t="shared" si="3"/>
        <v>294.92</v>
      </c>
      <c r="U6" s="20">
        <f t="shared" si="3"/>
        <v>54.41</v>
      </c>
      <c r="V6" s="20">
        <f t="shared" si="3"/>
        <v>5</v>
      </c>
      <c r="W6" s="20">
        <f t="shared" si="3"/>
        <v>0.04</v>
      </c>
      <c r="X6" s="20">
        <f t="shared" si="3"/>
        <v>125</v>
      </c>
      <c r="Y6" s="21" t="str">
        <f>IF(Y7="",NA(),Y7)</f>
        <v>-</v>
      </c>
      <c r="Z6" s="21" t="str">
        <f t="shared" ref="Z6:AH6" si="4">IF(Z7="",NA(),Z7)</f>
        <v>-</v>
      </c>
      <c r="AA6" s="21" t="str">
        <f t="shared" si="4"/>
        <v>-</v>
      </c>
      <c r="AB6" s="21" t="str">
        <f t="shared" si="4"/>
        <v>-</v>
      </c>
      <c r="AC6" s="21">
        <f t="shared" si="4"/>
        <v>105.15</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43.35</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33.79</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12.34</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2758.22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9.09</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6.44</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452076</v>
      </c>
      <c r="D7" s="23">
        <v>46</v>
      </c>
      <c r="E7" s="23">
        <v>17</v>
      </c>
      <c r="F7" s="23">
        <v>6</v>
      </c>
      <c r="G7" s="23">
        <v>0</v>
      </c>
      <c r="H7" s="23" t="s">
        <v>96</v>
      </c>
      <c r="I7" s="23" t="s">
        <v>97</v>
      </c>
      <c r="J7" s="23" t="s">
        <v>98</v>
      </c>
      <c r="K7" s="23" t="s">
        <v>99</v>
      </c>
      <c r="L7" s="23" t="s">
        <v>100</v>
      </c>
      <c r="M7" s="23" t="s">
        <v>101</v>
      </c>
      <c r="N7" s="24" t="s">
        <v>102</v>
      </c>
      <c r="O7" s="24">
        <v>85.5</v>
      </c>
      <c r="P7" s="24">
        <v>0.03</v>
      </c>
      <c r="Q7" s="24">
        <v>100</v>
      </c>
      <c r="R7" s="24">
        <v>2530</v>
      </c>
      <c r="S7" s="24">
        <v>16047</v>
      </c>
      <c r="T7" s="24">
        <v>294.92</v>
      </c>
      <c r="U7" s="24">
        <v>54.41</v>
      </c>
      <c r="V7" s="24">
        <v>5</v>
      </c>
      <c r="W7" s="24">
        <v>0.04</v>
      </c>
      <c r="X7" s="24">
        <v>125</v>
      </c>
      <c r="Y7" s="24" t="s">
        <v>102</v>
      </c>
      <c r="Z7" s="24" t="s">
        <v>102</v>
      </c>
      <c r="AA7" s="24" t="s">
        <v>102</v>
      </c>
      <c r="AB7" s="24" t="s">
        <v>102</v>
      </c>
      <c r="AC7" s="24">
        <v>105.15</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43.35</v>
      </c>
      <c r="AZ7" s="24" t="s">
        <v>102</v>
      </c>
      <c r="BA7" s="24" t="s">
        <v>102</v>
      </c>
      <c r="BB7" s="24" t="s">
        <v>102</v>
      </c>
      <c r="BC7" s="24" t="s">
        <v>102</v>
      </c>
      <c r="BD7" s="24">
        <v>72.13</v>
      </c>
      <c r="BE7" s="24">
        <v>71.459999999999994</v>
      </c>
      <c r="BF7" s="24" t="s">
        <v>102</v>
      </c>
      <c r="BG7" s="24" t="s">
        <v>102</v>
      </c>
      <c r="BH7" s="24" t="s">
        <v>102</v>
      </c>
      <c r="BI7" s="24" t="s">
        <v>102</v>
      </c>
      <c r="BJ7" s="24">
        <v>33.79</v>
      </c>
      <c r="BK7" s="24" t="s">
        <v>102</v>
      </c>
      <c r="BL7" s="24" t="s">
        <v>102</v>
      </c>
      <c r="BM7" s="24" t="s">
        <v>102</v>
      </c>
      <c r="BN7" s="24" t="s">
        <v>102</v>
      </c>
      <c r="BO7" s="24">
        <v>1420.25</v>
      </c>
      <c r="BP7" s="24">
        <v>1223.19</v>
      </c>
      <c r="BQ7" s="24" t="s">
        <v>102</v>
      </c>
      <c r="BR7" s="24" t="s">
        <v>102</v>
      </c>
      <c r="BS7" s="24" t="s">
        <v>102</v>
      </c>
      <c r="BT7" s="24" t="s">
        <v>102</v>
      </c>
      <c r="BU7" s="24">
        <v>12.34</v>
      </c>
      <c r="BV7" s="24" t="s">
        <v>102</v>
      </c>
      <c r="BW7" s="24" t="s">
        <v>102</v>
      </c>
      <c r="BX7" s="24" t="s">
        <v>102</v>
      </c>
      <c r="BY7" s="24" t="s">
        <v>102</v>
      </c>
      <c r="BZ7" s="24">
        <v>32.700000000000003</v>
      </c>
      <c r="CA7" s="24">
        <v>37.21</v>
      </c>
      <c r="CB7" s="24" t="s">
        <v>102</v>
      </c>
      <c r="CC7" s="24" t="s">
        <v>102</v>
      </c>
      <c r="CD7" s="24" t="s">
        <v>102</v>
      </c>
      <c r="CE7" s="24" t="s">
        <v>102</v>
      </c>
      <c r="CF7" s="24">
        <v>2758.22</v>
      </c>
      <c r="CG7" s="24" t="s">
        <v>102</v>
      </c>
      <c r="CH7" s="24" t="s">
        <v>102</v>
      </c>
      <c r="CI7" s="24" t="s">
        <v>102</v>
      </c>
      <c r="CJ7" s="24" t="s">
        <v>102</v>
      </c>
      <c r="CK7" s="24">
        <v>536.16999999999996</v>
      </c>
      <c r="CL7" s="24">
        <v>462.49</v>
      </c>
      <c r="CM7" s="24" t="s">
        <v>102</v>
      </c>
      <c r="CN7" s="24" t="s">
        <v>102</v>
      </c>
      <c r="CO7" s="24" t="s">
        <v>102</v>
      </c>
      <c r="CP7" s="24" t="s">
        <v>102</v>
      </c>
      <c r="CQ7" s="24">
        <v>9.09</v>
      </c>
      <c r="CR7" s="24" t="s">
        <v>102</v>
      </c>
      <c r="CS7" s="24" t="s">
        <v>102</v>
      </c>
      <c r="CT7" s="24" t="s">
        <v>102</v>
      </c>
      <c r="CU7" s="24" t="s">
        <v>102</v>
      </c>
      <c r="CV7" s="24">
        <v>27.81</v>
      </c>
      <c r="CW7" s="24">
        <v>30.09</v>
      </c>
      <c r="CX7" s="24" t="s">
        <v>102</v>
      </c>
      <c r="CY7" s="24" t="s">
        <v>102</v>
      </c>
      <c r="CZ7" s="24" t="s">
        <v>102</v>
      </c>
      <c r="DA7" s="24" t="s">
        <v>102</v>
      </c>
      <c r="DB7" s="24">
        <v>100</v>
      </c>
      <c r="DC7" s="24" t="s">
        <v>102</v>
      </c>
      <c r="DD7" s="24" t="s">
        <v>102</v>
      </c>
      <c r="DE7" s="24" t="s">
        <v>102</v>
      </c>
      <c r="DF7" s="24" t="s">
        <v>102</v>
      </c>
      <c r="DG7" s="24">
        <v>78.680000000000007</v>
      </c>
      <c r="DH7" s="24">
        <v>80.97</v>
      </c>
      <c r="DI7" s="24" t="s">
        <v>102</v>
      </c>
      <c r="DJ7" s="24" t="s">
        <v>102</v>
      </c>
      <c r="DK7" s="24" t="s">
        <v>102</v>
      </c>
      <c r="DL7" s="24" t="s">
        <v>102</v>
      </c>
      <c r="DM7" s="24">
        <v>6.44</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2026-01-19T04:08:23Z</cp:lastPrinted>
  <dcterms:created xsi:type="dcterms:W3CDTF">2025-12-23T06:26:58Z</dcterms:created>
  <dcterms:modified xsi:type="dcterms:W3CDTF">2026-02-24T07:13:10Z</dcterms:modified>
  <cp:category/>
</cp:coreProperties>
</file>