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60114公営企業に係る経営比較分析表（令和６年度決算）の分析・公表について\07_ホームページ掲載\01 法適用\【法適】下水\【法適】漁集排\"/>
    </mc:Choice>
  </mc:AlternateContent>
  <xr:revisionPtr revIDLastSave="0" documentId="13_ncr:1_{444460F3-AE28-43BA-85D1-78E08F6ABD2E}" xr6:coauthVersionLast="47" xr6:coauthVersionMax="47" xr10:uidLastSave="{00000000-0000-0000-0000-000000000000}"/>
  <workbookProtection workbookAlgorithmName="SHA-512" workbookHashValue="bB0R49KXoWi545R43ApBt03858NJ65Rgzkq2KodtPfzhw2NTGTx6Xe1oYx8ICct+0Bejz1wK85AKYnoi3eCMIA==" workbookSaltValue="DauSvL8DZdlQtH+qXBbGKA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G85" i="4"/>
  <c r="F85" i="4"/>
  <c r="E85" i="4"/>
  <c r="AT10" i="4"/>
  <c r="AL10" i="4"/>
  <c r="P8" i="4"/>
</calcChain>
</file>

<file path=xl/sharedStrings.xml><?xml version="1.0" encoding="utf-8"?>
<sst xmlns="http://schemas.openxmlformats.org/spreadsheetml/2006/main" count="319" uniqueCount="117">
  <si>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</si>
  <si>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</si>
  <si>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</si>
  <si>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</si>
  <si>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</si>
  <si>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</si>
  <si>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</si>
  <si>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</si>
  <si>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</si>
  <si>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</si>
  <si>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</si>
  <si>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</si>
  <si>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</si>
  <si>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</si>
  <si>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</si>
  <si>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</si>
  <si>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</si>
  <si>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</si>
  <si>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</si>
  <si>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</si>
  <si>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</si>
  <si>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</si>
  <si>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</si>
  <si>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</si>
  <si>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</si>
  <si>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</si>
  <si>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</si>
  <si>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</si>
  <si>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</si>
  <si>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</si>
  <si>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</si>
  <si>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</si>
  <si>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</si>
  <si>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</si>
  <si>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</si>
  <si>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</si>
  <si>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</si>
  <si>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</si>
  <si>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</si>
  <si>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</si>
  <si>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</si>
  <si>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</si>
  <si>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</si>
  <si>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</si>
  <si>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</si>
  <si>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</si>
  <si>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</si>
  <si>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</si>
  <si>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</si>
  <si>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</si>
  <si>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</si>
  <si>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</si>
  <si>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</si>
  <si>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</si>
  <si>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</si>
  <si>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</si>
  <si>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</si>
  <si>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</si>
  <si>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</si>
  <si>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</si>
  <si>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</si>
  <si>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</si>
  <si>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</si>
  <si>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</si>
  <si>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</si>
  <si>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</si>
  <si>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</si>
  <si>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</si>
  <si>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</si>
  <si>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</si>
  <si>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</si>
  <si>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</si>
  <si>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</si>
  <si>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</si>
  <si>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</si>
  <si>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</si>
  <si>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</si>
  <si>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</si>
  <si>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</si>
  <si>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</si>
  <si>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</si>
  <si>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</si>
  <si>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</si>
  <si>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</si>
  <si>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</si>
  <si>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</si>
  <si>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</si>
  <si>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</si>
  <si>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</si>
  <si>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</si>
  <si>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</si>
  <si>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</si>
  <si>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</si>
  <si>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</si>
  <si>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</si>
  <si>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</si>
  <si>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川南町</t>
  </si>
  <si>
    <t>法適用</t>
  </si>
  <si>
    <t>下水道事業</t>
  </si>
  <si>
    <t>漁業集落排水</t>
  </si>
  <si>
    <t>H1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</si>
  <si>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</si>
  <si>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</si>
  <si>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</si>
  <si>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</si>
  <si>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</si>
  <si>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</si>
  <si>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</si>
  <si>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</si>
  <si>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</si>
  <si>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</si>
  <si>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</si>
  <si>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</si>
  <si>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</si>
  <si>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有形固定資産減価償却率は、令和6年度から法適用化を行ったため5.65％となっています。
　管渠老朽化率は、0％となっており、老朽化が進んでいないことを示しています。</t>
    <phoneticPr fontId="4"/>
  </si>
  <si>
    <t>〇経営の健全性
　経常収支比率は、117.74％と全国平均を上回っています。
　累積欠損金比率は、0％となっています。
　流動比率は、954.20％となっており、現金が十分に確保されていることを示しています。
　企業債残高対事業規模比率は、新規借入を行っていないため0％となっています。
　経費回収率は、83.17％となっており、使用料収入で汚水処理費用を賄えていないことを示しています。
　経営の健全性に関する指標については、概ね良好であることを示しています。
〇経営の効率性
　汚水処理原価は、163.98％となっています。
　施設利用率は、28.39％となっており、施設能力に余力があることを示しています。
　水洗化率は、77.55％と全国平均を大きく下回っているため、加入促進を図る必要があります。
　経営の効率性が良いとは言えないため、改善を図る必要がありますが、人口減少が著しい集落であるため厳しい状況です。</t>
    <rPh sb="81" eb="83">
      <t>ゲンキン</t>
    </rPh>
    <rPh sb="84" eb="86">
      <t>ジュウブン</t>
    </rPh>
    <rPh sb="87" eb="89">
      <t>カクホ</t>
    </rPh>
    <rPh sb="97" eb="98">
      <t>シメ</t>
    </rPh>
    <rPh sb="120" eb="124">
      <t>シンキカリイレ</t>
    </rPh>
    <rPh sb="125" eb="126">
      <t>オコナ</t>
    </rPh>
    <rPh sb="214" eb="215">
      <t>オオム</t>
    </rPh>
    <rPh sb="388" eb="392">
      <t>ジンコウゲンショウ</t>
    </rPh>
    <rPh sb="393" eb="394">
      <t>イチジル</t>
    </rPh>
    <rPh sb="396" eb="398">
      <t>シュウラク</t>
    </rPh>
    <rPh sb="403" eb="404">
      <t>キビ</t>
    </rPh>
    <rPh sb="406" eb="408">
      <t>ジョウキョウ</t>
    </rPh>
    <phoneticPr fontId="4"/>
  </si>
  <si>
    <t xml:space="preserve">　経営の健全性は担保されていますが、経費回収率が低く、一般会計からの繰入金に依存しているため、使用料改定を検討し、より健全性を高める必要があります。
　老朽化は進んでいませんが、計画的な維持修繕及び施設更新を行う必要があります。
　前述のとおり、人口減少の著しい集落であるため、施設のダウンサイジングも含めて検討していく必要があります。
</t>
    <rPh sb="116" eb="118">
      <t>ゼンジュツ</t>
    </rPh>
    <rPh sb="123" eb="127">
      <t>ジンコウゲンショウ</t>
    </rPh>
    <rPh sb="128" eb="129">
      <t>イチジル</t>
    </rPh>
    <rPh sb="131" eb="133">
      <t>シュウラク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</si>
</sst>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4-4145-BA5E-AED1B141A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4-4145-BA5E-AED1B141A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E-4A1D-AC06-33E829110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E-4A1D-AC06-33E829110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3-44F3-B578-06F14A03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3-44F3-B578-06F14A03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A-4BE7-AF4A-2A75507F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A-4BE7-AF4A-2A75507F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2-42AB-BEE2-866A815D2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2-42AB-BEE2-866A815D2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2-491E-8CEB-4A2A4B02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2-491E-8CEB-4A2A4B02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8-4EE5-997F-09CC02914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8-4EE5-997F-09CC02914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9C5-BC4C-B56D5463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3-49C5-BC4C-B56D5463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3-467D-A921-895980244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3-467D-A921-895980244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C-47B4-973F-D90FC807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C-47B4-973F-D90FC807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2-444F-9F44-2557AD5DD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2-444F-9F44-2557AD5DD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宮崎県　川南町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H1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14617</v>
      </c>
      <c r="AM8" s="44"/>
      <c r="AN8" s="44"/>
      <c r="AO8" s="44"/>
      <c r="AP8" s="44"/>
      <c r="AQ8" s="44"/>
      <c r="AR8" s="44"/>
      <c r="AS8" s="44"/>
      <c r="AT8" s="45">
        <f>データ!T6</f>
        <v>90.13</v>
      </c>
      <c r="AU8" s="45"/>
      <c r="AV8" s="45"/>
      <c r="AW8" s="45"/>
      <c r="AX8" s="45"/>
      <c r="AY8" s="45"/>
      <c r="AZ8" s="45"/>
      <c r="BA8" s="45"/>
      <c r="BB8" s="45">
        <f>データ!U6</f>
        <v>162.18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99.19</v>
      </c>
      <c r="J10" s="45"/>
      <c r="K10" s="45"/>
      <c r="L10" s="45"/>
      <c r="M10" s="45"/>
      <c r="N10" s="45"/>
      <c r="O10" s="45"/>
      <c r="P10" s="45">
        <f>データ!P6</f>
        <v>5.3</v>
      </c>
      <c r="Q10" s="45"/>
      <c r="R10" s="45"/>
      <c r="S10" s="45"/>
      <c r="T10" s="45"/>
      <c r="U10" s="45"/>
      <c r="V10" s="45"/>
      <c r="W10" s="45">
        <f>データ!Q6</f>
        <v>86.96</v>
      </c>
      <c r="X10" s="45"/>
      <c r="Y10" s="45"/>
      <c r="Z10" s="45"/>
      <c r="AA10" s="45"/>
      <c r="AB10" s="45"/>
      <c r="AC10" s="45"/>
      <c r="AD10" s="44">
        <f>データ!R6</f>
        <v>2750</v>
      </c>
      <c r="AE10" s="44"/>
      <c r="AF10" s="44"/>
      <c r="AG10" s="44"/>
      <c r="AH10" s="44"/>
      <c r="AI10" s="44"/>
      <c r="AJ10" s="44"/>
      <c r="AK10" s="2"/>
      <c r="AL10" s="44">
        <f>データ!V6</f>
        <v>766</v>
      </c>
      <c r="AM10" s="44"/>
      <c r="AN10" s="44"/>
      <c r="AO10" s="44"/>
      <c r="AP10" s="44"/>
      <c r="AQ10" s="44"/>
      <c r="AR10" s="44"/>
      <c r="AS10" s="44"/>
      <c r="AT10" s="45">
        <f>データ!W6</f>
        <v>0.18</v>
      </c>
      <c r="AU10" s="45"/>
      <c r="AV10" s="45"/>
      <c r="AW10" s="45"/>
      <c r="AX10" s="45"/>
      <c r="AY10" s="45"/>
      <c r="AZ10" s="45"/>
      <c r="BA10" s="45"/>
      <c r="BB10" s="45">
        <f>データ!X6</f>
        <v>4255.5600000000004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116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vYbiZzzJRIpMJY43S93yuEPF3fWQF4gPF60bvsVqxCVJyL48qkH8kQ8580MaGjz7L+Xq1IRToybuNJKeIa41wA==" saltValue="L4WRcUIqKcE07BI62BE2x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454052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宮崎県　川南町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H1</v>
      </c>
      <c r="M6" s="19" t="str">
        <f t="shared" si="3"/>
        <v>非設置</v>
      </c>
      <c r="N6" s="20" t="str">
        <f t="shared" si="3"/>
        <v>-</v>
      </c>
      <c r="O6" s="20">
        <f t="shared" si="3"/>
        <v>99.19</v>
      </c>
      <c r="P6" s="20">
        <f t="shared" si="3"/>
        <v>5.3</v>
      </c>
      <c r="Q6" s="20">
        <f t="shared" si="3"/>
        <v>86.96</v>
      </c>
      <c r="R6" s="20">
        <f t="shared" si="3"/>
        <v>2750</v>
      </c>
      <c r="S6" s="20">
        <f t="shared" si="3"/>
        <v>14617</v>
      </c>
      <c r="T6" s="20">
        <f t="shared" si="3"/>
        <v>90.13</v>
      </c>
      <c r="U6" s="20">
        <f t="shared" si="3"/>
        <v>162.18</v>
      </c>
      <c r="V6" s="20">
        <f t="shared" si="3"/>
        <v>766</v>
      </c>
      <c r="W6" s="20">
        <f t="shared" si="3"/>
        <v>0.18</v>
      </c>
      <c r="X6" s="20">
        <f t="shared" si="3"/>
        <v>4255.5600000000004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117.74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99.54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48.87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954.2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66.510000000000005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871.87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83.17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45.44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163.98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373.54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28.39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32.82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77.55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85.76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5.65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32.49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2">
      <c r="A7" s="14"/>
      <c r="B7" s="23">
        <v>2024</v>
      </c>
      <c r="C7" s="23">
        <v>454052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99.19</v>
      </c>
      <c r="P7" s="24">
        <v>5.3</v>
      </c>
      <c r="Q7" s="24">
        <v>86.96</v>
      </c>
      <c r="R7" s="24">
        <v>2750</v>
      </c>
      <c r="S7" s="24">
        <v>14617</v>
      </c>
      <c r="T7" s="24">
        <v>90.13</v>
      </c>
      <c r="U7" s="24">
        <v>162.18</v>
      </c>
      <c r="V7" s="24">
        <v>766</v>
      </c>
      <c r="W7" s="24">
        <v>0.18</v>
      </c>
      <c r="X7" s="24">
        <v>4255.5600000000004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117.74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99.54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48.87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954.2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66.510000000000005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871.87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83.17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45.44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163.98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373.54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28.39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32.82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77.55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85.76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5.65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32.49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堀口 太暉</cp:lastModifiedBy>
  <cp:lastPrinted>2026-02-13T02:55:03Z</cp:lastPrinted>
  <dcterms:created xsi:type="dcterms:W3CDTF">2025-12-23T06:26:59Z</dcterms:created>
  <dcterms:modified xsi:type="dcterms:W3CDTF">2026-02-24T07:12:55Z</dcterms:modified>
  <cp:category/>
</cp:coreProperties>
</file>