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1221_市町村課\05 財政・地方債担当\02 個別事業(現年分)フォルダ\03-02 【決　算】公営企業(現年分のみ)\01 各種照会・回答\260114公営企業に係る経営比較分析表（令和６年度決算）の分析・公表について\07_ホームページ掲載\01 法適用\【法適】下水\【法適】公共下水\"/>
    </mc:Choice>
  </mc:AlternateContent>
  <xr:revisionPtr revIDLastSave="0" documentId="13_ncr:1_{F200D854-ECDA-4138-A644-08F9A4BCDA23}" xr6:coauthVersionLast="47" xr6:coauthVersionMax="47" xr10:uidLastSave="{00000000-0000-0000-0000-000000000000}"/>
  <workbookProtection workbookAlgorithmName="SHA-512" workbookHashValue="xI0uzp5FJSfHU/uFkcEE+FYRtuNr25NUlcFNCb+Ji0BxGW0E4BB/zB/hAkBRqG9jAwCaW/abpxgVlMdTB/7gXg==" workbookSaltValue="PmmgqElw6CMu7NxmKV8Gmg==" workbookSpinCount="100000" lockStructure="1"/>
  <bookViews>
    <workbookView xWindow="-108" yWindow="-108" windowWidth="23256" windowHeight="1245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T6" i="5"/>
  <c r="AT8" i="4" s="1"/>
  <c r="S6" i="5"/>
  <c r="AL8" i="4" s="1"/>
  <c r="R6" i="5"/>
  <c r="AD10" i="4" s="1"/>
  <c r="Q6" i="5"/>
  <c r="P6" i="5"/>
  <c r="P10" i="4" s="1"/>
  <c r="O6" i="5"/>
  <c r="I10" i="4" s="1"/>
  <c r="N6" i="5"/>
  <c r="B10" i="4" s="1"/>
  <c r="M6" i="5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I85" i="4"/>
  <c r="H85" i="4"/>
  <c r="BB10" i="4"/>
  <c r="W10" i="4"/>
  <c r="BB8" i="4"/>
  <c r="AD8" i="4"/>
  <c r="W8" i="4"/>
  <c r="B6" i="4"/>
</calcChain>
</file>

<file path=xl/sharedStrings.xml><?xml version="1.0" encoding="utf-8"?>
<sst xmlns="http://schemas.openxmlformats.org/spreadsheetml/2006/main" count="319" uniqueCount="116">
  <si>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</si>
  <si>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</si>
  <si>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</si>
  <si>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</si>
  <si>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</si>
  <si>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</si>
  <si>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</si>
  <si>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</si>
  <si>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</si>
  <si>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</si>
  <si>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</si>
  <si>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</si>
  <si>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</si>
  <si>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</si>
  <si>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</si>
  <si>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</si>
  <si>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</si>
  <si>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</si>
  <si>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</si>
  <si>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</si>
  <si>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</si>
  <si>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</si>
  <si>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</si>
  <si>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</si>
  <si>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</si>
  <si>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</si>
  <si>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</si>
  <si>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</si>
  <si>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</si>
  <si>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</si>
  <si>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</si>
  <si>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</si>
  <si>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</si>
  <si>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</si>
  <si>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</si>
  <si>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</si>
  <si>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</si>
  <si>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</si>
  <si>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</si>
  <si>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</si>
  <si>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</si>
  <si>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</si>
  <si>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</si>
  <si>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</si>
  <si>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</si>
  <si>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</si>
  <si>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</si>
  <si>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</si>
  <si>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</si>
  <si>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</si>
  <si>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</si>
  <si>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</si>
  <si>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</si>
  <si>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</si>
  <si>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</si>
  <si>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</si>
  <si>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</si>
  <si>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</si>
  <si>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</si>
  <si>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</si>
  <si>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</si>
  <si>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</si>
  <si>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</si>
  <si>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</si>
  <si>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</si>
  <si>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</si>
  <si>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</si>
  <si>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</si>
  <si>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</si>
  <si>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</si>
  <si>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</si>
  <si>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</si>
  <si>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</si>
  <si>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</si>
  <si>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</si>
  <si>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</si>
  <si>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</si>
  <si>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</si>
  <si>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</si>
  <si>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</si>
  <si>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</si>
  <si>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</si>
  <si>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</si>
  <si>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</si>
  <si>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</si>
  <si>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</si>
  <si>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</si>
  <si>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</si>
  <si>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</si>
  <si>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</si>
  <si>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</si>
  <si>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</si>
  <si>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</si>
  <si>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</si>
  <si>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</si>
  <si>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</si>
  <si>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宮崎県　川南町</t>
  </si>
  <si>
    <t>法適用</t>
  </si>
  <si>
    <t>下水道事業</t>
  </si>
  <si>
    <t>公共下水道</t>
  </si>
  <si>
    <t>Cd2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</si>
  <si>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</si>
  <si>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</si>
  <si>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</si>
  <si>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</si>
  <si>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</si>
  <si>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</si>
  <si>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</si>
  <si>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</si>
  <si>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</si>
  <si>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</si>
  <si>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</si>
  <si>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</si>
  <si>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有形固定資産減価償却率は、令和6年度から法適用化を行ったため3.58％となっています。
　管渠老朽化率は、0％となっており、老朽化が進んでいないことを示しています。</t>
    <rPh sb="1" eb="7">
      <t>ユウケイコテイシサン</t>
    </rPh>
    <rPh sb="7" eb="12">
      <t>ゲンカショウキャクリツ</t>
    </rPh>
    <rPh sb="46" eb="52">
      <t>カンキョロウキュウカリツ</t>
    </rPh>
    <rPh sb="63" eb="66">
      <t>ロウキュウカ</t>
    </rPh>
    <rPh sb="67" eb="68">
      <t>スス</t>
    </rPh>
    <rPh sb="76" eb="77">
      <t>シメ</t>
    </rPh>
    <phoneticPr fontId="4"/>
  </si>
  <si>
    <t>　経営の健全性は担保されているが、経費回収率が低く、一般会計からの繰入金に依存しているため、使用料改定を検討し、より健全性を高める必要があります。
　老朽化は進んでいないが、計画的な維持修繕及び施設更新を行う必要があります。</t>
    <rPh sb="1" eb="3">
      <t>ケイエイ</t>
    </rPh>
    <rPh sb="4" eb="7">
      <t>ケンゼンセイ</t>
    </rPh>
    <rPh sb="8" eb="10">
      <t>タンポ</t>
    </rPh>
    <rPh sb="17" eb="22">
      <t>ケイヒカイシュウリツ</t>
    </rPh>
    <rPh sb="23" eb="24">
      <t>ヒク</t>
    </rPh>
    <rPh sb="26" eb="30">
      <t>イッパンカイケイ</t>
    </rPh>
    <rPh sb="33" eb="36">
      <t>クリイレキン</t>
    </rPh>
    <rPh sb="37" eb="39">
      <t>イゾン</t>
    </rPh>
    <rPh sb="46" eb="49">
      <t>シヨウリョウ</t>
    </rPh>
    <rPh sb="49" eb="51">
      <t>カイテイ</t>
    </rPh>
    <rPh sb="52" eb="54">
      <t>ケントウ</t>
    </rPh>
    <rPh sb="58" eb="61">
      <t>ケンゼンセイ</t>
    </rPh>
    <rPh sb="62" eb="63">
      <t>タカ</t>
    </rPh>
    <rPh sb="65" eb="67">
      <t>ヒツヨウ</t>
    </rPh>
    <rPh sb="75" eb="78">
      <t>ロウキュウカ</t>
    </rPh>
    <rPh sb="79" eb="80">
      <t>スス</t>
    </rPh>
    <rPh sb="87" eb="90">
      <t>ケイカクテキ</t>
    </rPh>
    <rPh sb="91" eb="95">
      <t>イジシュウゼン</t>
    </rPh>
    <rPh sb="95" eb="96">
      <t>オヨ</t>
    </rPh>
    <rPh sb="97" eb="101">
      <t>シセツコウシン</t>
    </rPh>
    <rPh sb="102" eb="103">
      <t>オコナ</t>
    </rPh>
    <rPh sb="104" eb="106">
      <t>ヒツヨウ</t>
    </rPh>
    <phoneticPr fontId="4"/>
  </si>
  <si>
    <t>〇経営の健全性
　経常収支比率は、115.08％と全国平均を上回っています。
　累積欠損金比率は、0％となっています。
　流動比率は、148.38％と高水準にあり、十分な支払い能力を有していることを示しています。
　企業債残高対事業規模比率は、819.58％と全国平均を上回っています。
　経費回収率は、87.69％となっており、使用料収入で汚水処理費用を賄えていないことを示しています。
　経営健全性に関する指標については健全性を示しています。
〇経営の効率性
　汚水処理原価は、149.91％となっています。
　施設利用率は、64.00％となっており、施設能力に余力があることを示してます。
　水洗化率は、77.17％と全国平均を大きく下回っているため、加入促進を図る必要があります。
　経営の効率性が良いとは言えないため、改善を図る必要があります。</t>
    <rPh sb="9" eb="11">
      <t>ケイジョウ</t>
    </rPh>
    <rPh sb="25" eb="29">
      <t>ゼンコクヘイキン</t>
    </rPh>
    <rPh sb="30" eb="32">
      <t>ウワマワ</t>
    </rPh>
    <rPh sb="40" eb="42">
      <t>ルイセキ</t>
    </rPh>
    <rPh sb="42" eb="45">
      <t>ケッソンキン</t>
    </rPh>
    <rPh sb="45" eb="47">
      <t>ヒリツ</t>
    </rPh>
    <rPh sb="61" eb="65">
      <t>リュウドウヒリツ</t>
    </rPh>
    <rPh sb="165" eb="170">
      <t>シヨウリョウシュウニュウ</t>
    </rPh>
    <rPh sb="171" eb="177">
      <t>オスイショリヒヨウ</t>
    </rPh>
    <rPh sb="178" eb="179">
      <t>マカナ</t>
    </rPh>
    <rPh sb="187" eb="188">
      <t>シメ</t>
    </rPh>
    <rPh sb="196" eb="201">
      <t>ケイエイケンゼンセイ</t>
    </rPh>
    <rPh sb="202" eb="203">
      <t>カン</t>
    </rPh>
    <rPh sb="205" eb="207">
      <t>シヒョウ</t>
    </rPh>
    <rPh sb="212" eb="215">
      <t>ケンゼンセイ</t>
    </rPh>
    <rPh sb="216" eb="217">
      <t>シメ</t>
    </rPh>
    <rPh sb="347" eb="349">
      <t>ケイエイ</t>
    </rPh>
    <rPh sb="350" eb="353">
      <t>コウリツセイ</t>
    </rPh>
    <rPh sb="354" eb="355">
      <t>ヨ</t>
    </rPh>
    <rPh sb="358" eb="359">
      <t>イ</t>
    </rPh>
    <rPh sb="365" eb="367">
      <t>カイゼン</t>
    </rPh>
    <rPh sb="368" eb="369">
      <t>ハカ</t>
    </rPh>
    <rPh sb="370" eb="372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</si>
</sst>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C-497A-9D00-A71ACD138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C-497A-9D00-A71ACD138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2-459E-9B9F-55860AC67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2-459E-9B9F-55860AC67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77.17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4-4263-BEF3-0DCF1C085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80.760000000000005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4-4263-BEF3-0DCF1C085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7F-4EB3-8493-45AA60E61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F-4EB3-8493-45AA60E61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0-46FF-B492-3852A7859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0-46FF-B492-3852A7859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6-4E1C-B51F-6ABBF3CCB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6-4E1C-B51F-6ABBF3CCB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C-4E87-A902-919AC87B0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C-4E87-A902-919AC87B0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148.38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1-413B-AB7D-B17AF391B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1-413B-AB7D-B17AF391B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819.58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D-4384-B195-8C38BE836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1343.89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D-4384-B195-8C38BE836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87.69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9-48B1-9742-FFD423C09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9-48B1-9742-FFD423C09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6-4067-8805-F6542A462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6-4067-8805-F6542A462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宮崎県　川南町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公共下水道</v>
      </c>
      <c r="Q8" s="64"/>
      <c r="R8" s="64"/>
      <c r="S8" s="64"/>
      <c r="T8" s="64"/>
      <c r="U8" s="64"/>
      <c r="V8" s="64"/>
      <c r="W8" s="64" t="str">
        <f>データ!L6</f>
        <v>Cd2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4">
        <f>データ!S6</f>
        <v>14617</v>
      </c>
      <c r="AM8" s="44"/>
      <c r="AN8" s="44"/>
      <c r="AO8" s="44"/>
      <c r="AP8" s="44"/>
      <c r="AQ8" s="44"/>
      <c r="AR8" s="44"/>
      <c r="AS8" s="44"/>
      <c r="AT8" s="45">
        <f>データ!T6</f>
        <v>90.13</v>
      </c>
      <c r="AU8" s="45"/>
      <c r="AV8" s="45"/>
      <c r="AW8" s="45"/>
      <c r="AX8" s="45"/>
      <c r="AY8" s="45"/>
      <c r="AZ8" s="45"/>
      <c r="BA8" s="45"/>
      <c r="BB8" s="45">
        <f>データ!U6</f>
        <v>162.18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2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78.569999999999993</v>
      </c>
      <c r="J10" s="45"/>
      <c r="K10" s="45"/>
      <c r="L10" s="45"/>
      <c r="M10" s="45"/>
      <c r="N10" s="45"/>
      <c r="O10" s="45"/>
      <c r="P10" s="45">
        <f>データ!P6</f>
        <v>22.92</v>
      </c>
      <c r="Q10" s="45"/>
      <c r="R10" s="45"/>
      <c r="S10" s="45"/>
      <c r="T10" s="45"/>
      <c r="U10" s="45"/>
      <c r="V10" s="45"/>
      <c r="W10" s="45">
        <f>データ!Q6</f>
        <v>73.02</v>
      </c>
      <c r="X10" s="45"/>
      <c r="Y10" s="45"/>
      <c r="Z10" s="45"/>
      <c r="AA10" s="45"/>
      <c r="AB10" s="45"/>
      <c r="AC10" s="45"/>
      <c r="AD10" s="44">
        <f>データ!R6</f>
        <v>2750</v>
      </c>
      <c r="AE10" s="44"/>
      <c r="AF10" s="44"/>
      <c r="AG10" s="44"/>
      <c r="AH10" s="44"/>
      <c r="AI10" s="44"/>
      <c r="AJ10" s="44"/>
      <c r="AK10" s="2"/>
      <c r="AL10" s="44">
        <f>データ!V6</f>
        <v>3312</v>
      </c>
      <c r="AM10" s="44"/>
      <c r="AN10" s="44"/>
      <c r="AO10" s="44"/>
      <c r="AP10" s="44"/>
      <c r="AQ10" s="44"/>
      <c r="AR10" s="44"/>
      <c r="AS10" s="44"/>
      <c r="AT10" s="45">
        <f>データ!W6</f>
        <v>1.82</v>
      </c>
      <c r="AU10" s="45"/>
      <c r="AV10" s="45"/>
      <c r="AW10" s="45"/>
      <c r="AX10" s="45"/>
      <c r="AY10" s="45"/>
      <c r="AZ10" s="45"/>
      <c r="BA10" s="45"/>
      <c r="BB10" s="45">
        <f>データ!X6</f>
        <v>1819.78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115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+nugK5rhDqFcOrkB77AH7RvZKynK7TxYpUpQN4TvrKX3+4QQmXjvjk/vtAFtGOTBODvkmzYtUBNZia+5CLTyKw==" saltValue="3T3wYrgADBLfdTunUct1t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454052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宮崎県　川南町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Cd2</v>
      </c>
      <c r="M6" s="19" t="str">
        <f t="shared" si="3"/>
        <v>非設置</v>
      </c>
      <c r="N6" s="20" t="str">
        <f t="shared" si="3"/>
        <v>-</v>
      </c>
      <c r="O6" s="20">
        <f t="shared" si="3"/>
        <v>78.569999999999993</v>
      </c>
      <c r="P6" s="20">
        <f t="shared" si="3"/>
        <v>22.92</v>
      </c>
      <c r="Q6" s="20">
        <f t="shared" si="3"/>
        <v>73.02</v>
      </c>
      <c r="R6" s="20">
        <f t="shared" si="3"/>
        <v>2750</v>
      </c>
      <c r="S6" s="20">
        <f t="shared" si="3"/>
        <v>14617</v>
      </c>
      <c r="T6" s="20">
        <f t="shared" si="3"/>
        <v>90.13</v>
      </c>
      <c r="U6" s="20">
        <f t="shared" si="3"/>
        <v>162.18</v>
      </c>
      <c r="V6" s="20">
        <f t="shared" si="3"/>
        <v>3312</v>
      </c>
      <c r="W6" s="20">
        <f t="shared" si="3"/>
        <v>1.82</v>
      </c>
      <c r="X6" s="20">
        <f t="shared" si="3"/>
        <v>1819.78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115.08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107.83</v>
      </c>
      <c r="AI6" s="20" t="str">
        <f>IF(AI7="","",IF(AI7="-","【-】","【"&amp;SUBSTITUTE(TEXT(AI7,"#,##0.00"),"-","△")&amp;"】"))</f>
        <v>【105.36】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30.17</v>
      </c>
      <c r="AT6" s="20" t="str">
        <f>IF(AT7="","",IF(AT7="-","【-】","【"&amp;SUBSTITUTE(TEXT(AT7,"#,##0.00"),"-","△")&amp;"】"))</f>
        <v>【3.12】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148.38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56.13</v>
      </c>
      <c r="BE6" s="20" t="str">
        <f>IF(BE7="","",IF(BE7="-","【-】","【"&amp;SUBSTITUTE(TEXT(BE7,"#,##0.00"),"-","△")&amp;"】"))</f>
        <v>【82.75】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819.58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1343.89</v>
      </c>
      <c r="BP6" s="20" t="str">
        <f>IF(BP7="","",IF(BP7="-","【-】","【"&amp;SUBSTITUTE(TEXT(BP7,"#,##0.00"),"-","△")&amp;"】"))</f>
        <v>【602.56】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87.69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72.84</v>
      </c>
      <c r="CA6" s="20" t="str">
        <f>IF(CA7="","",IF(CA7="-","【-】","【"&amp;SUBSTITUTE(TEXT(CA7,"#,##0.00"),"-","△")&amp;"】"))</f>
        <v>【97.94】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149.91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232.33</v>
      </c>
      <c r="CL6" s="20" t="str">
        <f>IF(CL7="","",IF(CL7="-","【-】","【"&amp;SUBSTITUTE(TEXT(CL7,"#,##0.00"),"-","△")&amp;"】"))</f>
        <v>【140.98】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64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48.92</v>
      </c>
      <c r="CW6" s="20" t="str">
        <f>IF(CW7="","",IF(CW7="-","【-】","【"&amp;SUBSTITUTE(TEXT(CW7,"#,##0.00"),"-","△")&amp;"】"))</f>
        <v>【60.13】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77.17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80.760000000000005</v>
      </c>
      <c r="DH6" s="20" t="str">
        <f>IF(DH7="","",IF(DH7="-","【-】","【"&amp;SUBSTITUTE(TEXT(DH7,"#,##0.00"),"-","△")&amp;"】"))</f>
        <v>【96.00】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3.58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22.1</v>
      </c>
      <c r="DS6" s="20" t="str">
        <f>IF(DS7="","",IF(DS7="-","【-】","【"&amp;SUBSTITUTE(TEXT(DS7,"#,##0.00"),"-","△")&amp;"】"))</f>
        <v>【42.20】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【9.46】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0.04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2">
      <c r="A7" s="14"/>
      <c r="B7" s="23">
        <v>2024</v>
      </c>
      <c r="C7" s="23">
        <v>454052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78.569999999999993</v>
      </c>
      <c r="P7" s="24">
        <v>22.92</v>
      </c>
      <c r="Q7" s="24">
        <v>73.02</v>
      </c>
      <c r="R7" s="24">
        <v>2750</v>
      </c>
      <c r="S7" s="24">
        <v>14617</v>
      </c>
      <c r="T7" s="24">
        <v>90.13</v>
      </c>
      <c r="U7" s="24">
        <v>162.18</v>
      </c>
      <c r="V7" s="24">
        <v>3312</v>
      </c>
      <c r="W7" s="24">
        <v>1.82</v>
      </c>
      <c r="X7" s="24">
        <v>1819.78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115.08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107.83</v>
      </c>
      <c r="AI7" s="24">
        <v>105.36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30.17</v>
      </c>
      <c r="AT7" s="24">
        <v>3.12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148.38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56.13</v>
      </c>
      <c r="BE7" s="24">
        <v>82.75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819.58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1343.89</v>
      </c>
      <c r="BP7" s="24">
        <v>602.55999999999995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87.69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72.84</v>
      </c>
      <c r="CA7" s="24">
        <v>97.94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149.91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232.33</v>
      </c>
      <c r="CL7" s="24">
        <v>140.97999999999999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64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48.92</v>
      </c>
      <c r="CW7" s="24">
        <v>60.13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77.17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80.760000000000005</v>
      </c>
      <c r="DH7" s="24">
        <v>96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3.58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22.1</v>
      </c>
      <c r="DS7" s="24">
        <v>42.2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9.4600000000000009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0.04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堀口 太暉</cp:lastModifiedBy>
  <cp:lastPrinted>2026-02-10T02:24:27Z</cp:lastPrinted>
  <dcterms:created xsi:type="dcterms:W3CDTF">2025-12-23T06:06:32Z</dcterms:created>
  <dcterms:modified xsi:type="dcterms:W3CDTF">2026-02-25T01:03:32Z</dcterms:modified>
  <cp:category/>
</cp:coreProperties>
</file>