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特環下水\"/>
    </mc:Choice>
  </mc:AlternateContent>
  <xr:revisionPtr revIDLastSave="0" documentId="13_ncr:1_{C1D677C6-9C05-4209-91D2-97CC0831FF53}" xr6:coauthVersionLast="47" xr6:coauthVersionMax="47" xr10:uidLastSave="{00000000-0000-0000-0000-000000000000}"/>
  <workbookProtection workbookAlgorithmName="SHA-512" workbookHashValue="9cpCBnZamfty3wLEl1Sae5Vvb5CQsscsixb+2vIbnj0eFqw7ry/NcjQPA3JBGy3FtoaSpamq+A9qfTGbDvXemw==" workbookSaltValue="wbHI1Dt4CdTcBqjHOge1tw=="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AL8" i="4" s="1"/>
  <c r="R6" i="5"/>
  <c r="AD10" i="4" s="1"/>
  <c r="Q6" i="5"/>
  <c r="W10" i="4" s="1"/>
  <c r="P6" i="5"/>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85" i="4"/>
  <c r="E85" i="4"/>
  <c r="AT10" i="4"/>
  <c r="AL10" i="4"/>
  <c r="P10" i="4"/>
  <c r="I10" i="4"/>
  <c r="P8" i="4"/>
</calcChain>
</file>

<file path=xl/sharedStrings.xml><?xml version="1.0" encoding="utf-8"?>
<sst xmlns="http://schemas.openxmlformats.org/spreadsheetml/2006/main" count="319" uniqueCount="118">
  <si>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</si>
  <si>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</si>
  <si>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</si>
  <si>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</si>
  <si>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</si>
  <si>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</si>
  <si>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</si>
  <si>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</si>
  <si>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</si>
  <si>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</si>
  <si>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</si>
  <si>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</si>
  <si>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</si>
  <si>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</si>
  <si>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</si>
  <si>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</si>
  <si>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</si>
  <si>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</si>
  <si>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</si>
  <si>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</si>
  <si>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</si>
  <si>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</si>
  <si>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</si>
  <si>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</si>
  <si>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</si>
  <si>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</si>
  <si>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</si>
  <si>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</si>
  <si>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</si>
  <si>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</si>
  <si>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</si>
  <si>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</si>
  <si>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</si>
  <si>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</si>
  <si>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</si>
  <si>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</si>
  <si>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</si>
  <si>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</si>
  <si>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</si>
  <si>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</si>
  <si>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</si>
  <si>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</si>
  <si>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</si>
  <si>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</si>
  <si>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</si>
  <si>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</si>
  <si>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</si>
  <si>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</si>
  <si>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</si>
  <si>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</si>
  <si>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</si>
  <si>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</si>
  <si>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</si>
  <si>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</si>
  <si>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</si>
  <si>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</si>
  <si>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</si>
  <si>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</si>
  <si>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</si>
  <si>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</si>
  <si>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</si>
  <si>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</si>
  <si>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</si>
  <si>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</si>
  <si>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</si>
  <si>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</si>
  <si>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</si>
  <si>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</si>
  <si>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</si>
  <si>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</si>
  <si>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</si>
  <si>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</si>
  <si>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</si>
  <si>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</si>
  <si>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</si>
  <si>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</si>
  <si>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</si>
  <si>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</si>
  <si>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</si>
  <si>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</si>
  <si>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</si>
  <si>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</si>
  <si>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</si>
  <si>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</si>
  <si>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</si>
  <si>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</si>
  <si>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</si>
  <si>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</si>
  <si>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</si>
  <si>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</si>
  <si>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</si>
  <si>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</si>
  <si>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</si>
  <si>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</si>
  <si>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</si>
  <si>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</si>
  <si>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西米良村</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</si>
  <si>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</si>
  <si>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</si>
  <si>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</si>
  <si>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</si>
  <si>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</si>
  <si>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</si>
  <si>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</si>
  <si>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</si>
  <si>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</si>
  <si>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</si>
  <si>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</si>
  <si>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</si>
  <si>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</si>
  <si>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</si>
  <si>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</si>
  <si>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</si>
  <si>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"R"yy</t>
    <phoneticPr fontId="4"/>
  </si>
  <si>
    <t>←書式設定</t>
    <rPh sb="1" eb="3">
      <t>ショシキ</t>
    </rPh>
    <rPh sb="3" eb="5">
      <t>セッテイ</t>
    </rPh>
    <phoneticPr fontId="4"/>
  </si>
  <si>
    <t>①について
団体平均値と比較しても、水準は低く現時点での緊急性のある更新等予定なし。
②について
現時点で耐用年数を超過する管渠はなし。
③について
管渠の更新・完了・修繕等なし。</t>
    <rPh sb="6" eb="11">
      <t>ダンタイヘイキンチ</t>
    </rPh>
    <rPh sb="12" eb="14">
      <t>ヒカク</t>
    </rPh>
    <rPh sb="18" eb="20">
      <t>スイジュン</t>
    </rPh>
    <rPh sb="21" eb="22">
      <t>ヒク</t>
    </rPh>
    <rPh sb="23" eb="26">
      <t>ゲンジテン</t>
    </rPh>
    <rPh sb="28" eb="31">
      <t>キンキュウセイ</t>
    </rPh>
    <rPh sb="34" eb="37">
      <t>コウシントウ</t>
    </rPh>
    <rPh sb="37" eb="39">
      <t>ヨテイ</t>
    </rPh>
    <rPh sb="49" eb="52">
      <t>ゲンジテン</t>
    </rPh>
    <rPh sb="53" eb="57">
      <t>タイヨウネンスウ</t>
    </rPh>
    <rPh sb="58" eb="60">
      <t>チョウカ</t>
    </rPh>
    <rPh sb="62" eb="64">
      <t>カンキョ</t>
    </rPh>
    <rPh sb="75" eb="77">
      <t>カンキョ</t>
    </rPh>
    <rPh sb="78" eb="80">
      <t>コウシン</t>
    </rPh>
    <rPh sb="81" eb="83">
      <t>カンリョウ</t>
    </rPh>
    <rPh sb="84" eb="87">
      <t>シュウゼントウ</t>
    </rPh>
    <phoneticPr fontId="4"/>
  </si>
  <si>
    <t xml:space="preserve">①・②・③について
経常収支比率・累積欠損金比率・流動比率ともに、分析における水準以上の数値となっており、問題点無し。
④について
企業債残高については、将来的に一般会計繰入等により、償還額を充当する見通しであることから、分子が0となる関係で当該値は0となっている。一方で、下水道使用料の改定等により、経営の改善を図っていく必要がある。
⑤・⑥・⑦について
経費回収率については、団体平均値と比較しても低い水準となっている。下水道使用料の改定等により、数値の改善を図る。
汚水処理原価についても、団体平均値と比較しても、高騰している。地理的要因により汚水処理費が高くなっていることが主因であるが、今後、維持管理費の見直し、有収率の改善に向けた取組を検討していくもの。
施設利用率については、団体平均値と比較し、低い水準になっている。汚水処理人口の減少等が主因であり、今後施設のサイジングについても検討していくもの。
⑧について
水洗化率については100％となっており、同水準を維持できるように努めていくもの。
</t>
    <rPh sb="10" eb="14">
      <t>ケイジョウシュウシ</t>
    </rPh>
    <rPh sb="14" eb="16">
      <t>ヒリツ</t>
    </rPh>
    <rPh sb="17" eb="21">
      <t>ルイセキケッソン</t>
    </rPh>
    <rPh sb="21" eb="22">
      <t>キン</t>
    </rPh>
    <rPh sb="22" eb="24">
      <t>ヒリツ</t>
    </rPh>
    <rPh sb="25" eb="29">
      <t>リュウドウヒリツ</t>
    </rPh>
    <rPh sb="33" eb="35">
      <t>ブンセキ</t>
    </rPh>
    <rPh sb="39" eb="41">
      <t>スイジュン</t>
    </rPh>
    <rPh sb="41" eb="43">
      <t>イジョウ</t>
    </rPh>
    <rPh sb="44" eb="46">
      <t>スウチ</t>
    </rPh>
    <rPh sb="53" eb="57">
      <t>モンダイテンナ</t>
    </rPh>
    <rPh sb="66" eb="69">
      <t>キギョウサイ</t>
    </rPh>
    <rPh sb="69" eb="71">
      <t>ザンダカ</t>
    </rPh>
    <rPh sb="77" eb="80">
      <t>ショウライテキ</t>
    </rPh>
    <rPh sb="81" eb="85">
      <t>イッパンカイケイ</t>
    </rPh>
    <rPh sb="85" eb="88">
      <t>クリイレトウ</t>
    </rPh>
    <rPh sb="92" eb="95">
      <t>ショウカンガク</t>
    </rPh>
    <rPh sb="96" eb="98">
      <t>ジュウトウ</t>
    </rPh>
    <rPh sb="100" eb="102">
      <t>ミトオ</t>
    </rPh>
    <rPh sb="111" eb="113">
      <t>ブンシ</t>
    </rPh>
    <rPh sb="118" eb="120">
      <t>カンケイ</t>
    </rPh>
    <rPh sb="179" eb="184">
      <t>ケイヒカイシュウリツ</t>
    </rPh>
    <rPh sb="190" eb="192">
      <t>ダンタイ</t>
    </rPh>
    <rPh sb="192" eb="195">
      <t>ヘイキンチ</t>
    </rPh>
    <rPh sb="196" eb="198">
      <t>ヒカク</t>
    </rPh>
    <rPh sb="201" eb="202">
      <t>ヒク</t>
    </rPh>
    <rPh sb="203" eb="205">
      <t>スイジュン</t>
    </rPh>
    <rPh sb="212" eb="218">
      <t>ゲスイドウシヨウリョウ</t>
    </rPh>
    <rPh sb="219" eb="222">
      <t>カイテイトウ</t>
    </rPh>
    <rPh sb="226" eb="228">
      <t>スウチ</t>
    </rPh>
    <rPh sb="229" eb="231">
      <t>カイゼン</t>
    </rPh>
    <rPh sb="232" eb="233">
      <t>ハカ</t>
    </rPh>
    <rPh sb="236" eb="240">
      <t>オスイショリ</t>
    </rPh>
    <rPh sb="240" eb="242">
      <t>ゲンカ</t>
    </rPh>
    <rPh sb="248" eb="252">
      <t>ダンタイヘイキン</t>
    </rPh>
    <rPh sb="252" eb="253">
      <t>チ</t>
    </rPh>
    <rPh sb="254" eb="256">
      <t>ヒカク</t>
    </rPh>
    <rPh sb="260" eb="262">
      <t>コウトウ</t>
    </rPh>
    <rPh sb="267" eb="272">
      <t>チリテキヨウイン</t>
    </rPh>
    <rPh sb="275" eb="279">
      <t>オスイショリ</t>
    </rPh>
    <rPh sb="279" eb="280">
      <t>ヒ</t>
    </rPh>
    <rPh sb="281" eb="282">
      <t>タカ</t>
    </rPh>
    <rPh sb="291" eb="293">
      <t>シュイン</t>
    </rPh>
    <rPh sb="298" eb="300">
      <t>コンゴ</t>
    </rPh>
    <rPh sb="301" eb="306">
      <t>イジカンリヒ</t>
    </rPh>
    <rPh sb="307" eb="309">
      <t>ミナオ</t>
    </rPh>
    <rPh sb="311" eb="313">
      <t>ユウシュウ</t>
    </rPh>
    <rPh sb="313" eb="314">
      <t>リツ</t>
    </rPh>
    <rPh sb="315" eb="317">
      <t>カイゼン</t>
    </rPh>
    <rPh sb="318" eb="319">
      <t>ム</t>
    </rPh>
    <rPh sb="321" eb="323">
      <t>トリクミ</t>
    </rPh>
    <rPh sb="324" eb="326">
      <t>ケントウ</t>
    </rPh>
    <rPh sb="334" eb="339">
      <t>シセツリヨウリツ</t>
    </rPh>
    <rPh sb="345" eb="350">
      <t>ダンタイヘイキンチ</t>
    </rPh>
    <rPh sb="351" eb="353">
      <t>ヒカク</t>
    </rPh>
    <rPh sb="355" eb="356">
      <t>ヒク</t>
    </rPh>
    <rPh sb="357" eb="359">
      <t>スイジュン</t>
    </rPh>
    <rPh sb="366" eb="372">
      <t>オスイショリジンコウ</t>
    </rPh>
    <rPh sb="373" eb="375">
      <t>ゲンショウ</t>
    </rPh>
    <rPh sb="375" eb="376">
      <t>トウ</t>
    </rPh>
    <rPh sb="377" eb="379">
      <t>シュイン</t>
    </rPh>
    <rPh sb="383" eb="385">
      <t>コンゴ</t>
    </rPh>
    <rPh sb="385" eb="387">
      <t>シセツ</t>
    </rPh>
    <rPh sb="398" eb="400">
      <t>ケントウ</t>
    </rPh>
    <rPh sb="414" eb="417">
      <t>スイセンカ</t>
    </rPh>
    <rPh sb="417" eb="418">
      <t>リツ</t>
    </rPh>
    <rPh sb="434" eb="437">
      <t>ドウスイジュン</t>
    </rPh>
    <rPh sb="438" eb="440">
      <t>イジ</t>
    </rPh>
    <rPh sb="446" eb="447">
      <t>ツト</t>
    </rPh>
    <phoneticPr fontId="4"/>
  </si>
  <si>
    <t>経営水準については、他団体と比較しても一定水準は確保しており現時点で特別な注意を要する点は見受けられない。一方で、経費回収率や汚水処理原価など、人口の減少や維持管理費用の高騰など様々な要因によって一部指標に満たない数値もあることから、料金改定など多角的に対策を講じられるように検討をしていきたい。
老朽化については現時点で問題のある水準にはないが、引き続き、維持管理等を徹底し安定した下水道事業の運営に努めたい。</t>
    <rPh sb="0" eb="4">
      <t>ケイエイスイジュン</t>
    </rPh>
    <rPh sb="10" eb="11">
      <t>ホカ</t>
    </rPh>
    <rPh sb="11" eb="13">
      <t>ダンタイ</t>
    </rPh>
    <rPh sb="14" eb="16">
      <t>ヒカク</t>
    </rPh>
    <rPh sb="19" eb="23">
      <t>イッテイスイジュン</t>
    </rPh>
    <rPh sb="24" eb="26">
      <t>カクホ</t>
    </rPh>
    <rPh sb="30" eb="33">
      <t>ゲンジテン</t>
    </rPh>
    <rPh sb="34" eb="36">
      <t>トクベツ</t>
    </rPh>
    <rPh sb="37" eb="39">
      <t>チュウイ</t>
    </rPh>
    <rPh sb="40" eb="41">
      <t>ヨウ</t>
    </rPh>
    <rPh sb="43" eb="44">
      <t>テン</t>
    </rPh>
    <rPh sb="45" eb="47">
      <t>ミウ</t>
    </rPh>
    <rPh sb="53" eb="55">
      <t>イッポウ</t>
    </rPh>
    <rPh sb="57" eb="62">
      <t>ケイヒカイシュウリツ</t>
    </rPh>
    <rPh sb="63" eb="67">
      <t>オスイショリ</t>
    </rPh>
    <rPh sb="67" eb="69">
      <t>ゲンカ</t>
    </rPh>
    <rPh sb="72" eb="74">
      <t>ジンコウ</t>
    </rPh>
    <rPh sb="75" eb="77">
      <t>ゲンショウ</t>
    </rPh>
    <rPh sb="78" eb="84">
      <t>イジカンリヒヨウ</t>
    </rPh>
    <rPh sb="85" eb="87">
      <t>コウトウ</t>
    </rPh>
    <rPh sb="89" eb="94">
      <t>サマザマナヨウイン</t>
    </rPh>
    <rPh sb="98" eb="100">
      <t>イチブ</t>
    </rPh>
    <rPh sb="100" eb="102">
      <t>シヒョウ</t>
    </rPh>
    <rPh sb="103" eb="104">
      <t>ミ</t>
    </rPh>
    <rPh sb="107" eb="109">
      <t>スウチ</t>
    </rPh>
    <rPh sb="117" eb="121">
      <t>リョウキンカイテイ</t>
    </rPh>
    <rPh sb="123" eb="126">
      <t>タカクテキ</t>
    </rPh>
    <rPh sb="127" eb="129">
      <t>タイサク</t>
    </rPh>
    <rPh sb="130" eb="131">
      <t>コウ</t>
    </rPh>
    <rPh sb="138" eb="140">
      <t>ケントウ</t>
    </rPh>
    <rPh sb="149" eb="152">
      <t>ロウキュウカ</t>
    </rPh>
    <rPh sb="157" eb="160">
      <t>ゲンジテン</t>
    </rPh>
    <rPh sb="161" eb="163">
      <t>モンダイ</t>
    </rPh>
    <rPh sb="166" eb="168">
      <t>スイジュン</t>
    </rPh>
    <rPh sb="174" eb="175">
      <t>ヒ</t>
    </rPh>
    <rPh sb="176" eb="177">
      <t>ツヅ</t>
    </rPh>
    <rPh sb="179" eb="184">
      <t>イジカンリトウ</t>
    </rPh>
    <rPh sb="185" eb="187">
      <t>テッテイ</t>
    </rPh>
    <rPh sb="188" eb="190">
      <t>アンテイ</t>
    </rPh>
    <rPh sb="192" eb="197">
      <t>ゲスイドウジギョウ</t>
    </rPh>
    <rPh sb="198" eb="200">
      <t>ウンエイ</t>
    </rPh>
    <rPh sb="201" eb="202">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</si>
</sst>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FF2-4CB9-86DB-9A3A9A30551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0.05</c:v>
                </c:pt>
              </c:numCache>
            </c:numRef>
          </c:val>
          <c:smooth val="0"/>
          <c:extLst>
            <c:ext xmlns:c16="http://schemas.microsoft.com/office/drawing/2014/chart" uri="{C3380CC4-5D6E-409C-BE32-E72D297353CC}">
              <c16:uniqueId val="{00000001-1FF2-4CB9-86DB-9A3A9A30551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32.67</c:v>
                </c:pt>
              </c:numCache>
            </c:numRef>
          </c:val>
          <c:extLst>
            <c:ext xmlns:c16="http://schemas.microsoft.com/office/drawing/2014/chart" uri="{C3380CC4-5D6E-409C-BE32-E72D297353CC}">
              <c16:uniqueId val="{00000000-59D4-4D6B-A272-99414E67713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42.15</c:v>
                </c:pt>
              </c:numCache>
            </c:numRef>
          </c:val>
          <c:smooth val="0"/>
          <c:extLst>
            <c:ext xmlns:c16="http://schemas.microsoft.com/office/drawing/2014/chart" uri="{C3380CC4-5D6E-409C-BE32-E72D297353CC}">
              <c16:uniqueId val="{00000001-59D4-4D6B-A272-99414E67713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2016-48A0-A587-A3694CFD20F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84.21</c:v>
                </c:pt>
              </c:numCache>
            </c:numRef>
          </c:val>
          <c:smooth val="0"/>
          <c:extLst>
            <c:ext xmlns:c16="http://schemas.microsoft.com/office/drawing/2014/chart" uri="{C3380CC4-5D6E-409C-BE32-E72D297353CC}">
              <c16:uniqueId val="{00000001-2016-48A0-A587-A3694CFD20F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112.53</c:v>
                </c:pt>
              </c:numCache>
            </c:numRef>
          </c:val>
          <c:extLst>
            <c:ext xmlns:c16="http://schemas.microsoft.com/office/drawing/2014/chart" uri="{C3380CC4-5D6E-409C-BE32-E72D297353CC}">
              <c16:uniqueId val="{00000000-A738-4D03-A90F-EC2BA099F4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106.38</c:v>
                </c:pt>
              </c:numCache>
            </c:numRef>
          </c:val>
          <c:smooth val="0"/>
          <c:extLst>
            <c:ext xmlns:c16="http://schemas.microsoft.com/office/drawing/2014/chart" uri="{C3380CC4-5D6E-409C-BE32-E72D297353CC}">
              <c16:uniqueId val="{00000001-A738-4D03-A90F-EC2BA099F4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3.44</c:v>
                </c:pt>
              </c:numCache>
            </c:numRef>
          </c:val>
          <c:extLst>
            <c:ext xmlns:c16="http://schemas.microsoft.com/office/drawing/2014/chart" uri="{C3380CC4-5D6E-409C-BE32-E72D297353CC}">
              <c16:uniqueId val="{00000000-4676-45C6-BF82-D8550169AD4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27.46</c:v>
                </c:pt>
              </c:numCache>
            </c:numRef>
          </c:val>
          <c:smooth val="0"/>
          <c:extLst>
            <c:ext xmlns:c16="http://schemas.microsoft.com/office/drawing/2014/chart" uri="{C3380CC4-5D6E-409C-BE32-E72D297353CC}">
              <c16:uniqueId val="{00000001-4676-45C6-BF82-D8550169AD4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708-4FD0-A0B4-FFE42C3620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0.02</c:v>
                </c:pt>
              </c:numCache>
            </c:numRef>
          </c:val>
          <c:smooth val="0"/>
          <c:extLst>
            <c:ext xmlns:c16="http://schemas.microsoft.com/office/drawing/2014/chart" uri="{C3380CC4-5D6E-409C-BE32-E72D297353CC}">
              <c16:uniqueId val="{00000001-F708-4FD0-A0B4-FFE42C3620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DEC-41AA-BCB7-31D89AB3368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70.63</c:v>
                </c:pt>
              </c:numCache>
            </c:numRef>
          </c:val>
          <c:smooth val="0"/>
          <c:extLst>
            <c:ext xmlns:c16="http://schemas.microsoft.com/office/drawing/2014/chart" uri="{C3380CC4-5D6E-409C-BE32-E72D297353CC}">
              <c16:uniqueId val="{00000001-7DEC-41AA-BCB7-31D89AB3368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162.9</c:v>
                </c:pt>
              </c:numCache>
            </c:numRef>
          </c:val>
          <c:extLst>
            <c:ext xmlns:c16="http://schemas.microsoft.com/office/drawing/2014/chart" uri="{C3380CC4-5D6E-409C-BE32-E72D297353CC}">
              <c16:uniqueId val="{00000000-99F6-4523-9063-4C8E629DFB6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53.28</c:v>
                </c:pt>
              </c:numCache>
            </c:numRef>
          </c:val>
          <c:smooth val="0"/>
          <c:extLst>
            <c:ext xmlns:c16="http://schemas.microsoft.com/office/drawing/2014/chart" uri="{C3380CC4-5D6E-409C-BE32-E72D297353CC}">
              <c16:uniqueId val="{00000001-99F6-4523-9063-4C8E629DFB6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3A71-4D64-95B9-FA0DAA0B377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1142.44</c:v>
                </c:pt>
              </c:numCache>
            </c:numRef>
          </c:val>
          <c:smooth val="0"/>
          <c:extLst>
            <c:ext xmlns:c16="http://schemas.microsoft.com/office/drawing/2014/chart" uri="{C3380CC4-5D6E-409C-BE32-E72D297353CC}">
              <c16:uniqueId val="{00000001-3A71-4D64-95B9-FA0DAA0B377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32.049999999999997</c:v>
                </c:pt>
              </c:numCache>
            </c:numRef>
          </c:val>
          <c:extLst>
            <c:ext xmlns:c16="http://schemas.microsoft.com/office/drawing/2014/chart" uri="{C3380CC4-5D6E-409C-BE32-E72D297353CC}">
              <c16:uniqueId val="{00000000-4C1E-4D2A-B6B7-B15A36905DB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66.63</c:v>
                </c:pt>
              </c:numCache>
            </c:numRef>
          </c:val>
          <c:smooth val="0"/>
          <c:extLst>
            <c:ext xmlns:c16="http://schemas.microsoft.com/office/drawing/2014/chart" uri="{C3380CC4-5D6E-409C-BE32-E72D297353CC}">
              <c16:uniqueId val="{00000001-4C1E-4D2A-B6B7-B15A36905DB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507.91</c:v>
                </c:pt>
              </c:numCache>
            </c:numRef>
          </c:val>
          <c:extLst>
            <c:ext xmlns:c16="http://schemas.microsoft.com/office/drawing/2014/chart" uri="{C3380CC4-5D6E-409C-BE32-E72D297353CC}">
              <c16:uniqueId val="{00000000-6CF2-4FC1-8D2D-A22095FA9AC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252.17</c:v>
                </c:pt>
              </c:numCache>
            </c:numRef>
          </c:val>
          <c:smooth val="0"/>
          <c:extLst>
            <c:ext xmlns:c16="http://schemas.microsoft.com/office/drawing/2014/chart" uri="{C3380CC4-5D6E-409C-BE32-E72D297353CC}">
              <c16:uniqueId val="{00000001-6CF2-4FC1-8D2D-A22095FA9AC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宮崎県　西米良村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特定環境保全公共下水道</v>
      </c>
      <c r="Q8" s="39"/>
      <c r="R8" s="39"/>
      <c r="S8" s="39"/>
      <c r="T8" s="39"/>
      <c r="U8" s="39"/>
      <c r="V8" s="39"/>
      <c r="W8" s="39" t="str">
        <f>データ!L6</f>
        <v>D2</v>
      </c>
      <c r="X8" s="39"/>
      <c r="Y8" s="39"/>
      <c r="Z8" s="39"/>
      <c r="AA8" s="39"/>
      <c r="AB8" s="39"/>
      <c r="AC8" s="39"/>
      <c r="AD8" s="40" t="str">
        <f>データ!$M$6</f>
        <v>自治体職員</v>
      </c>
      <c r="AE8" s="40"/>
      <c r="AF8" s="40"/>
      <c r="AG8" s="40"/>
      <c r="AH8" s="40"/>
      <c r="AI8" s="40"/>
      <c r="AJ8" s="40"/>
      <c r="AK8" s="3"/>
      <c r="AL8" s="41">
        <f>データ!S6</f>
        <v>991</v>
      </c>
      <c r="AM8" s="41"/>
      <c r="AN8" s="41"/>
      <c r="AO8" s="41"/>
      <c r="AP8" s="41"/>
      <c r="AQ8" s="41"/>
      <c r="AR8" s="41"/>
      <c r="AS8" s="41"/>
      <c r="AT8" s="34">
        <f>データ!T6</f>
        <v>271.51</v>
      </c>
      <c r="AU8" s="34"/>
      <c r="AV8" s="34"/>
      <c r="AW8" s="34"/>
      <c r="AX8" s="34"/>
      <c r="AY8" s="34"/>
      <c r="AZ8" s="34"/>
      <c r="BA8" s="34"/>
      <c r="BB8" s="34">
        <f>データ!U6</f>
        <v>3.65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87.53</v>
      </c>
      <c r="J10" s="34"/>
      <c r="K10" s="34"/>
      <c r="L10" s="34"/>
      <c r="M10" s="34"/>
      <c r="N10" s="34"/>
      <c r="O10" s="34"/>
      <c r="P10" s="34">
        <f>データ!P6</f>
        <v>46.05</v>
      </c>
      <c r="Q10" s="34"/>
      <c r="R10" s="34"/>
      <c r="S10" s="34"/>
      <c r="T10" s="34"/>
      <c r="U10" s="34"/>
      <c r="V10" s="34"/>
      <c r="W10" s="34">
        <f>データ!Q6</f>
        <v>81.67</v>
      </c>
      <c r="X10" s="34"/>
      <c r="Y10" s="34"/>
      <c r="Z10" s="34"/>
      <c r="AA10" s="34"/>
      <c r="AB10" s="34"/>
      <c r="AC10" s="34"/>
      <c r="AD10" s="41">
        <f>データ!R6</f>
        <v>2500</v>
      </c>
      <c r="AE10" s="41"/>
      <c r="AF10" s="41"/>
      <c r="AG10" s="41"/>
      <c r="AH10" s="41"/>
      <c r="AI10" s="41"/>
      <c r="AJ10" s="41"/>
      <c r="AK10" s="2"/>
      <c r="AL10" s="41">
        <f>データ!V6</f>
        <v>443</v>
      </c>
      <c r="AM10" s="41"/>
      <c r="AN10" s="41"/>
      <c r="AO10" s="41"/>
      <c r="AP10" s="41"/>
      <c r="AQ10" s="41"/>
      <c r="AR10" s="41"/>
      <c r="AS10" s="41"/>
      <c r="AT10" s="34">
        <f>データ!W6</f>
        <v>0.23</v>
      </c>
      <c r="AU10" s="34"/>
      <c r="AV10" s="34"/>
      <c r="AW10" s="34"/>
      <c r="AX10" s="34"/>
      <c r="AY10" s="34"/>
      <c r="AZ10" s="34"/>
      <c r="BA10" s="34"/>
      <c r="BB10" s="34">
        <f>データ!X6</f>
        <v>1926.09</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2">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2">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116</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115</v>
      </c>
      <c r="BM47" s="61"/>
      <c r="BN47" s="61"/>
      <c r="BO47" s="61"/>
      <c r="BP47" s="61"/>
      <c r="BQ47" s="61"/>
      <c r="BR47" s="61"/>
      <c r="BS47" s="61"/>
      <c r="BT47" s="61"/>
      <c r="BU47" s="61"/>
      <c r="BV47" s="61"/>
      <c r="BW47" s="61"/>
      <c r="BX47" s="61"/>
      <c r="BY47" s="61"/>
      <c r="BZ47" s="6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2">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2">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117</v>
      </c>
      <c r="BM66" s="61"/>
      <c r="BN66" s="61"/>
      <c r="BO66" s="61"/>
      <c r="BP66" s="61"/>
      <c r="BQ66" s="61"/>
      <c r="BR66" s="61"/>
      <c r="BS66" s="61"/>
      <c r="BT66" s="61"/>
      <c r="BU66" s="61"/>
      <c r="BV66" s="61"/>
      <c r="BW66" s="61"/>
      <c r="BX66" s="61"/>
      <c r="BY66" s="61"/>
      <c r="BZ66" s="6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TqDpaFEWK0r0BjUbJ1PD9sSzkwLtL7PzlsVNde1ryRhzqyvYl9ZqfbOrdMsZaSh27oNL1Kh3oFROTJALkawJsQ==" saltValue="tXt005RAUZwwpw63dEfMU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454036</v>
      </c>
      <c r="D6" s="19">
        <f t="shared" si="3"/>
        <v>46</v>
      </c>
      <c r="E6" s="19">
        <f t="shared" si="3"/>
        <v>17</v>
      </c>
      <c r="F6" s="19">
        <f t="shared" si="3"/>
        <v>4</v>
      </c>
      <c r="G6" s="19">
        <f t="shared" si="3"/>
        <v>0</v>
      </c>
      <c r="H6" s="19" t="str">
        <f t="shared" si="3"/>
        <v>宮崎県　西米良村</v>
      </c>
      <c r="I6" s="19" t="str">
        <f t="shared" si="3"/>
        <v>法適用</v>
      </c>
      <c r="J6" s="19" t="str">
        <f t="shared" si="3"/>
        <v>下水道事業</v>
      </c>
      <c r="K6" s="19" t="str">
        <f t="shared" si="3"/>
        <v>特定環境保全公共下水道</v>
      </c>
      <c r="L6" s="19" t="str">
        <f t="shared" si="3"/>
        <v>D2</v>
      </c>
      <c r="M6" s="19" t="str">
        <f t="shared" si="3"/>
        <v>自治体職員</v>
      </c>
      <c r="N6" s="20" t="str">
        <f t="shared" si="3"/>
        <v>-</v>
      </c>
      <c r="O6" s="20">
        <f t="shared" si="3"/>
        <v>87.53</v>
      </c>
      <c r="P6" s="20">
        <f t="shared" si="3"/>
        <v>46.05</v>
      </c>
      <c r="Q6" s="20">
        <f t="shared" si="3"/>
        <v>81.67</v>
      </c>
      <c r="R6" s="20">
        <f t="shared" si="3"/>
        <v>2500</v>
      </c>
      <c r="S6" s="20">
        <f t="shared" si="3"/>
        <v>991</v>
      </c>
      <c r="T6" s="20">
        <f t="shared" si="3"/>
        <v>271.51</v>
      </c>
      <c r="U6" s="20">
        <f t="shared" si="3"/>
        <v>3.65</v>
      </c>
      <c r="V6" s="20">
        <f t="shared" si="3"/>
        <v>443</v>
      </c>
      <c r="W6" s="20">
        <f t="shared" si="3"/>
        <v>0.23</v>
      </c>
      <c r="X6" s="20">
        <f t="shared" si="3"/>
        <v>1926.09</v>
      </c>
      <c r="Y6" s="21" t="str">
        <f>IF(Y7="",NA(),Y7)</f>
        <v>-</v>
      </c>
      <c r="Z6" s="21" t="str">
        <f t="shared" ref="Z6:AH6" si="4">IF(Z7="",NA(),Z7)</f>
        <v>-</v>
      </c>
      <c r="AA6" s="21" t="str">
        <f t="shared" si="4"/>
        <v>-</v>
      </c>
      <c r="AB6" s="21" t="str">
        <f t="shared" si="4"/>
        <v>-</v>
      </c>
      <c r="AC6" s="21">
        <f t="shared" si="4"/>
        <v>112.53</v>
      </c>
      <c r="AD6" s="21" t="str">
        <f t="shared" si="4"/>
        <v>-</v>
      </c>
      <c r="AE6" s="21" t="str">
        <f t="shared" si="4"/>
        <v>-</v>
      </c>
      <c r="AF6" s="21" t="str">
        <f t="shared" si="4"/>
        <v>-</v>
      </c>
      <c r="AG6" s="21" t="str">
        <f t="shared" si="4"/>
        <v>-</v>
      </c>
      <c r="AH6" s="21">
        <f t="shared" si="4"/>
        <v>106.38</v>
      </c>
      <c r="AI6" s="20" t="str">
        <f>IF(AI7="","",IF(AI7="-","【-】","【"&amp;SUBSTITUTE(TEXT(AI7,"#,##0.00"),"-","△")&amp;"】"))</f>
        <v>【105.07】</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70.63</v>
      </c>
      <c r="AT6" s="20" t="str">
        <f>IF(AT7="","",IF(AT7="-","【-】","【"&amp;SUBSTITUTE(TEXT(AT7,"#,##0.00"),"-","△")&amp;"】"))</f>
        <v>【63.54】</v>
      </c>
      <c r="AU6" s="21" t="str">
        <f>IF(AU7="",NA(),AU7)</f>
        <v>-</v>
      </c>
      <c r="AV6" s="21" t="str">
        <f t="shared" ref="AV6:BD6" si="6">IF(AV7="",NA(),AV7)</f>
        <v>-</v>
      </c>
      <c r="AW6" s="21" t="str">
        <f t="shared" si="6"/>
        <v>-</v>
      </c>
      <c r="AX6" s="21" t="str">
        <f t="shared" si="6"/>
        <v>-</v>
      </c>
      <c r="AY6" s="21">
        <f t="shared" si="6"/>
        <v>162.9</v>
      </c>
      <c r="AZ6" s="21" t="str">
        <f t="shared" si="6"/>
        <v>-</v>
      </c>
      <c r="BA6" s="21" t="str">
        <f t="shared" si="6"/>
        <v>-</v>
      </c>
      <c r="BB6" s="21" t="str">
        <f t="shared" si="6"/>
        <v>-</v>
      </c>
      <c r="BC6" s="21" t="str">
        <f t="shared" si="6"/>
        <v>-</v>
      </c>
      <c r="BD6" s="21">
        <f t="shared" si="6"/>
        <v>53.28</v>
      </c>
      <c r="BE6" s="20" t="str">
        <f>IF(BE7="","",IF(BE7="-","【-】","【"&amp;SUBSTITUTE(TEXT(BE7,"#,##0.00"),"-","△")&amp;"】"))</f>
        <v>【50.90】</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1142.44</v>
      </c>
      <c r="BP6" s="20" t="str">
        <f>IF(BP7="","",IF(BP7="-","【-】","【"&amp;SUBSTITUTE(TEXT(BP7,"#,##0.00"),"-","△")&amp;"】"))</f>
        <v>【1,099.15】</v>
      </c>
      <c r="BQ6" s="21" t="str">
        <f>IF(BQ7="",NA(),BQ7)</f>
        <v>-</v>
      </c>
      <c r="BR6" s="21" t="str">
        <f t="shared" ref="BR6:BZ6" si="8">IF(BR7="",NA(),BR7)</f>
        <v>-</v>
      </c>
      <c r="BS6" s="21" t="str">
        <f t="shared" si="8"/>
        <v>-</v>
      </c>
      <c r="BT6" s="21" t="str">
        <f t="shared" si="8"/>
        <v>-</v>
      </c>
      <c r="BU6" s="21">
        <f t="shared" si="8"/>
        <v>32.049999999999997</v>
      </c>
      <c r="BV6" s="21" t="str">
        <f t="shared" si="8"/>
        <v>-</v>
      </c>
      <c r="BW6" s="21" t="str">
        <f t="shared" si="8"/>
        <v>-</v>
      </c>
      <c r="BX6" s="21" t="str">
        <f t="shared" si="8"/>
        <v>-</v>
      </c>
      <c r="BY6" s="21" t="str">
        <f t="shared" si="8"/>
        <v>-</v>
      </c>
      <c r="BZ6" s="21">
        <f t="shared" si="8"/>
        <v>66.63</v>
      </c>
      <c r="CA6" s="20" t="str">
        <f>IF(CA7="","",IF(CA7="-","【-】","【"&amp;SUBSTITUTE(TEXT(CA7,"#,##0.00"),"-","△")&amp;"】"))</f>
        <v>【72.92】</v>
      </c>
      <c r="CB6" s="21" t="str">
        <f>IF(CB7="",NA(),CB7)</f>
        <v>-</v>
      </c>
      <c r="CC6" s="21" t="str">
        <f t="shared" ref="CC6:CK6" si="9">IF(CC7="",NA(),CC7)</f>
        <v>-</v>
      </c>
      <c r="CD6" s="21" t="str">
        <f t="shared" si="9"/>
        <v>-</v>
      </c>
      <c r="CE6" s="21" t="str">
        <f t="shared" si="9"/>
        <v>-</v>
      </c>
      <c r="CF6" s="21">
        <f t="shared" si="9"/>
        <v>507.91</v>
      </c>
      <c r="CG6" s="21" t="str">
        <f t="shared" si="9"/>
        <v>-</v>
      </c>
      <c r="CH6" s="21" t="str">
        <f t="shared" si="9"/>
        <v>-</v>
      </c>
      <c r="CI6" s="21" t="str">
        <f t="shared" si="9"/>
        <v>-</v>
      </c>
      <c r="CJ6" s="21" t="str">
        <f t="shared" si="9"/>
        <v>-</v>
      </c>
      <c r="CK6" s="21">
        <f t="shared" si="9"/>
        <v>252.17</v>
      </c>
      <c r="CL6" s="20" t="str">
        <f>IF(CL7="","",IF(CL7="-","【-】","【"&amp;SUBSTITUTE(TEXT(CL7,"#,##0.00"),"-","△")&amp;"】"))</f>
        <v>【225.78】</v>
      </c>
      <c r="CM6" s="21" t="str">
        <f>IF(CM7="",NA(),CM7)</f>
        <v>-</v>
      </c>
      <c r="CN6" s="21" t="str">
        <f t="shared" ref="CN6:CV6" si="10">IF(CN7="",NA(),CN7)</f>
        <v>-</v>
      </c>
      <c r="CO6" s="21" t="str">
        <f t="shared" si="10"/>
        <v>-</v>
      </c>
      <c r="CP6" s="21" t="str">
        <f t="shared" si="10"/>
        <v>-</v>
      </c>
      <c r="CQ6" s="21">
        <f t="shared" si="10"/>
        <v>32.67</v>
      </c>
      <c r="CR6" s="21" t="str">
        <f t="shared" si="10"/>
        <v>-</v>
      </c>
      <c r="CS6" s="21" t="str">
        <f t="shared" si="10"/>
        <v>-</v>
      </c>
      <c r="CT6" s="21" t="str">
        <f t="shared" si="10"/>
        <v>-</v>
      </c>
      <c r="CU6" s="21" t="str">
        <f t="shared" si="10"/>
        <v>-</v>
      </c>
      <c r="CV6" s="21">
        <f t="shared" si="10"/>
        <v>42.15</v>
      </c>
      <c r="CW6" s="20" t="str">
        <f>IF(CW7="","",IF(CW7="-","【-】","【"&amp;SUBSTITUTE(TEXT(CW7,"#,##0.00"),"-","△")&amp;"】"))</f>
        <v>【43.17】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84.21</v>
      </c>
      <c r="DH6" s="20" t="str">
        <f>IF(DH7="","",IF(DH7="-","【-】","【"&amp;SUBSTITUTE(TEXT(DH7,"#,##0.00"),"-","△")&amp;"】"))</f>
        <v>【86.31】</v>
      </c>
      <c r="DI6" s="21" t="str">
        <f>IF(DI7="",NA(),DI7)</f>
        <v>-</v>
      </c>
      <c r="DJ6" s="21" t="str">
        <f t="shared" ref="DJ6:DR6" si="12">IF(DJ7="",NA(),DJ7)</f>
        <v>-</v>
      </c>
      <c r="DK6" s="21" t="str">
        <f t="shared" si="12"/>
        <v>-</v>
      </c>
      <c r="DL6" s="21" t="str">
        <f t="shared" si="12"/>
        <v>-</v>
      </c>
      <c r="DM6" s="21">
        <f t="shared" si="12"/>
        <v>3.44</v>
      </c>
      <c r="DN6" s="21" t="str">
        <f t="shared" si="12"/>
        <v>-</v>
      </c>
      <c r="DO6" s="21" t="str">
        <f t="shared" si="12"/>
        <v>-</v>
      </c>
      <c r="DP6" s="21" t="str">
        <f t="shared" si="12"/>
        <v>-</v>
      </c>
      <c r="DQ6" s="21" t="str">
        <f t="shared" si="12"/>
        <v>-</v>
      </c>
      <c r="DR6" s="21">
        <f t="shared" si="12"/>
        <v>27.46</v>
      </c>
      <c r="DS6" s="20" t="str">
        <f>IF(DS7="","",IF(DS7="-","【-】","【"&amp;SUBSTITUTE(TEXT(DS7,"#,##0.00"),"-","△")&amp;"】"))</f>
        <v>【30.82】</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1">
        <f t="shared" si="13"/>
        <v>0.02</v>
      </c>
      <c r="ED6" s="20" t="str">
        <f>IF(ED7="","",IF(ED7="-","【-】","【"&amp;SUBSTITUTE(TEXT(ED7,"#,##0.00"),"-","△")&amp;"】"))</f>
        <v>【0.06】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0.05</v>
      </c>
      <c r="EO6" s="20" t="str">
        <f>IF(EO7="","",IF(EO7="-","【-】","【"&amp;SUBSTITUTE(TEXT(EO7,"#,##0.00"),"-","△")&amp;"】"))</f>
        <v>【0.15】</v>
      </c>
    </row>
    <row r="7" spans="1:148" s="22" customFormat="1" x14ac:dyDescent="0.2">
      <c r="A7" s="14"/>
      <c r="B7" s="23">
        <v>2024</v>
      </c>
      <c r="C7" s="23">
        <v>454036</v>
      </c>
      <c r="D7" s="23">
        <v>46</v>
      </c>
      <c r="E7" s="23">
        <v>17</v>
      </c>
      <c r="F7" s="23">
        <v>4</v>
      </c>
      <c r="G7" s="23">
        <v>0</v>
      </c>
      <c r="H7" s="23" t="s">
        <v>96</v>
      </c>
      <c r="I7" s="23" t="s">
        <v>97</v>
      </c>
      <c r="J7" s="23" t="s">
        <v>98</v>
      </c>
      <c r="K7" s="23" t="s">
        <v>99</v>
      </c>
      <c r="L7" s="23" t="s">
        <v>100</v>
      </c>
      <c r="M7" s="23" t="s">
        <v>101</v>
      </c>
      <c r="N7" s="24" t="s">
        <v>102</v>
      </c>
      <c r="O7" s="24">
        <v>87.53</v>
      </c>
      <c r="P7" s="24">
        <v>46.05</v>
      </c>
      <c r="Q7" s="24">
        <v>81.67</v>
      </c>
      <c r="R7" s="24">
        <v>2500</v>
      </c>
      <c r="S7" s="24">
        <v>991</v>
      </c>
      <c r="T7" s="24">
        <v>271.51</v>
      </c>
      <c r="U7" s="24">
        <v>3.65</v>
      </c>
      <c r="V7" s="24">
        <v>443</v>
      </c>
      <c r="W7" s="24">
        <v>0.23</v>
      </c>
      <c r="X7" s="24">
        <v>1926.09</v>
      </c>
      <c r="Y7" s="24" t="s">
        <v>102</v>
      </c>
      <c r="Z7" s="24" t="s">
        <v>102</v>
      </c>
      <c r="AA7" s="24" t="s">
        <v>102</v>
      </c>
      <c r="AB7" s="24" t="s">
        <v>102</v>
      </c>
      <c r="AC7" s="24">
        <v>112.53</v>
      </c>
      <c r="AD7" s="24" t="s">
        <v>102</v>
      </c>
      <c r="AE7" s="24" t="s">
        <v>102</v>
      </c>
      <c r="AF7" s="24" t="s">
        <v>102</v>
      </c>
      <c r="AG7" s="24" t="s">
        <v>102</v>
      </c>
      <c r="AH7" s="24">
        <v>106.38</v>
      </c>
      <c r="AI7" s="24">
        <v>105.07</v>
      </c>
      <c r="AJ7" s="24" t="s">
        <v>102</v>
      </c>
      <c r="AK7" s="24" t="s">
        <v>102</v>
      </c>
      <c r="AL7" s="24" t="s">
        <v>102</v>
      </c>
      <c r="AM7" s="24" t="s">
        <v>102</v>
      </c>
      <c r="AN7" s="24">
        <v>0</v>
      </c>
      <c r="AO7" s="24" t="s">
        <v>102</v>
      </c>
      <c r="AP7" s="24" t="s">
        <v>102</v>
      </c>
      <c r="AQ7" s="24" t="s">
        <v>102</v>
      </c>
      <c r="AR7" s="24" t="s">
        <v>102</v>
      </c>
      <c r="AS7" s="24">
        <v>70.63</v>
      </c>
      <c r="AT7" s="24">
        <v>63.54</v>
      </c>
      <c r="AU7" s="24" t="s">
        <v>102</v>
      </c>
      <c r="AV7" s="24" t="s">
        <v>102</v>
      </c>
      <c r="AW7" s="24" t="s">
        <v>102</v>
      </c>
      <c r="AX7" s="24" t="s">
        <v>102</v>
      </c>
      <c r="AY7" s="24">
        <v>162.9</v>
      </c>
      <c r="AZ7" s="24" t="s">
        <v>102</v>
      </c>
      <c r="BA7" s="24" t="s">
        <v>102</v>
      </c>
      <c r="BB7" s="24" t="s">
        <v>102</v>
      </c>
      <c r="BC7" s="24" t="s">
        <v>102</v>
      </c>
      <c r="BD7" s="24">
        <v>53.28</v>
      </c>
      <c r="BE7" s="24">
        <v>50.9</v>
      </c>
      <c r="BF7" s="24" t="s">
        <v>102</v>
      </c>
      <c r="BG7" s="24" t="s">
        <v>102</v>
      </c>
      <c r="BH7" s="24" t="s">
        <v>102</v>
      </c>
      <c r="BI7" s="24" t="s">
        <v>102</v>
      </c>
      <c r="BJ7" s="24">
        <v>0</v>
      </c>
      <c r="BK7" s="24" t="s">
        <v>102</v>
      </c>
      <c r="BL7" s="24" t="s">
        <v>102</v>
      </c>
      <c r="BM7" s="24" t="s">
        <v>102</v>
      </c>
      <c r="BN7" s="24" t="s">
        <v>102</v>
      </c>
      <c r="BO7" s="24">
        <v>1142.44</v>
      </c>
      <c r="BP7" s="24">
        <v>1099.1500000000001</v>
      </c>
      <c r="BQ7" s="24" t="s">
        <v>102</v>
      </c>
      <c r="BR7" s="24" t="s">
        <v>102</v>
      </c>
      <c r="BS7" s="24" t="s">
        <v>102</v>
      </c>
      <c r="BT7" s="24" t="s">
        <v>102</v>
      </c>
      <c r="BU7" s="24">
        <v>32.049999999999997</v>
      </c>
      <c r="BV7" s="24" t="s">
        <v>102</v>
      </c>
      <c r="BW7" s="24" t="s">
        <v>102</v>
      </c>
      <c r="BX7" s="24" t="s">
        <v>102</v>
      </c>
      <c r="BY7" s="24" t="s">
        <v>102</v>
      </c>
      <c r="BZ7" s="24">
        <v>66.63</v>
      </c>
      <c r="CA7" s="24">
        <v>72.92</v>
      </c>
      <c r="CB7" s="24" t="s">
        <v>102</v>
      </c>
      <c r="CC7" s="24" t="s">
        <v>102</v>
      </c>
      <c r="CD7" s="24" t="s">
        <v>102</v>
      </c>
      <c r="CE7" s="24" t="s">
        <v>102</v>
      </c>
      <c r="CF7" s="24">
        <v>507.91</v>
      </c>
      <c r="CG7" s="24" t="s">
        <v>102</v>
      </c>
      <c r="CH7" s="24" t="s">
        <v>102</v>
      </c>
      <c r="CI7" s="24" t="s">
        <v>102</v>
      </c>
      <c r="CJ7" s="24" t="s">
        <v>102</v>
      </c>
      <c r="CK7" s="24">
        <v>252.17</v>
      </c>
      <c r="CL7" s="24">
        <v>225.78</v>
      </c>
      <c r="CM7" s="24" t="s">
        <v>102</v>
      </c>
      <c r="CN7" s="24" t="s">
        <v>102</v>
      </c>
      <c r="CO7" s="24" t="s">
        <v>102</v>
      </c>
      <c r="CP7" s="24" t="s">
        <v>102</v>
      </c>
      <c r="CQ7" s="24">
        <v>32.67</v>
      </c>
      <c r="CR7" s="24" t="s">
        <v>102</v>
      </c>
      <c r="CS7" s="24" t="s">
        <v>102</v>
      </c>
      <c r="CT7" s="24" t="s">
        <v>102</v>
      </c>
      <c r="CU7" s="24" t="s">
        <v>102</v>
      </c>
      <c r="CV7" s="24">
        <v>42.15</v>
      </c>
      <c r="CW7" s="24">
        <v>43.17</v>
      </c>
      <c r="CX7" s="24" t="s">
        <v>102</v>
      </c>
      <c r="CY7" s="24" t="s">
        <v>102</v>
      </c>
      <c r="CZ7" s="24" t="s">
        <v>102</v>
      </c>
      <c r="DA7" s="24" t="s">
        <v>102</v>
      </c>
      <c r="DB7" s="24">
        <v>100</v>
      </c>
      <c r="DC7" s="24" t="s">
        <v>102</v>
      </c>
      <c r="DD7" s="24" t="s">
        <v>102</v>
      </c>
      <c r="DE7" s="24" t="s">
        <v>102</v>
      </c>
      <c r="DF7" s="24" t="s">
        <v>102</v>
      </c>
      <c r="DG7" s="24">
        <v>84.21</v>
      </c>
      <c r="DH7" s="24">
        <v>86.31</v>
      </c>
      <c r="DI7" s="24" t="s">
        <v>102</v>
      </c>
      <c r="DJ7" s="24" t="s">
        <v>102</v>
      </c>
      <c r="DK7" s="24" t="s">
        <v>102</v>
      </c>
      <c r="DL7" s="24" t="s">
        <v>102</v>
      </c>
      <c r="DM7" s="24">
        <v>3.44</v>
      </c>
      <c r="DN7" s="24" t="s">
        <v>102</v>
      </c>
      <c r="DO7" s="24" t="s">
        <v>102</v>
      </c>
      <c r="DP7" s="24" t="s">
        <v>102</v>
      </c>
      <c r="DQ7" s="24" t="s">
        <v>102</v>
      </c>
      <c r="DR7" s="24">
        <v>27.46</v>
      </c>
      <c r="DS7" s="24">
        <v>30.82</v>
      </c>
      <c r="DT7" s="24" t="s">
        <v>102</v>
      </c>
      <c r="DU7" s="24" t="s">
        <v>102</v>
      </c>
      <c r="DV7" s="24" t="s">
        <v>102</v>
      </c>
      <c r="DW7" s="24" t="s">
        <v>102</v>
      </c>
      <c r="DX7" s="24">
        <v>0</v>
      </c>
      <c r="DY7" s="24" t="s">
        <v>102</v>
      </c>
      <c r="DZ7" s="24" t="s">
        <v>102</v>
      </c>
      <c r="EA7" s="24" t="s">
        <v>102</v>
      </c>
      <c r="EB7" s="24" t="s">
        <v>102</v>
      </c>
      <c r="EC7" s="24">
        <v>0.02</v>
      </c>
      <c r="ED7" s="24">
        <v>0.06</v>
      </c>
      <c r="EE7" s="24" t="s">
        <v>102</v>
      </c>
      <c r="EF7" s="24" t="s">
        <v>102</v>
      </c>
      <c r="EG7" s="24" t="s">
        <v>102</v>
      </c>
      <c r="EH7" s="24" t="s">
        <v>102</v>
      </c>
      <c r="EI7" s="24">
        <v>0</v>
      </c>
      <c r="EJ7" s="24" t="s">
        <v>102</v>
      </c>
      <c r="EK7" s="24" t="s">
        <v>102</v>
      </c>
      <c r="EL7" s="24" t="s">
        <v>102</v>
      </c>
      <c r="EM7" s="24" t="s">
        <v>102</v>
      </c>
      <c r="EN7" s="24">
        <v>0.05</v>
      </c>
      <c r="EO7" s="24">
        <v>0.15</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113</v>
      </c>
      <c r="F13" t="s">
        <v>110</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2026-01-30T07:19:44Z</cp:lastPrinted>
  <dcterms:created xsi:type="dcterms:W3CDTF">2025-12-23T06:15:09Z</dcterms:created>
  <dcterms:modified xsi:type="dcterms:W3CDTF">2026-02-25T00:58:34Z</dcterms:modified>
  <cp:category/>
</cp:coreProperties>
</file>