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環下水\"/>
    </mc:Choice>
  </mc:AlternateContent>
  <xr:revisionPtr revIDLastSave="0" documentId="13_ncr:1_{AFEA3624-3FC4-4DCD-85F0-F20AFD55D678}" xr6:coauthVersionLast="47" xr6:coauthVersionMax="47" xr10:uidLastSave="{00000000-0000-0000-0000-000000000000}"/>
  <workbookProtection workbookAlgorithmName="SHA-512" workbookHashValue="I9aT0Is2CbjGZ5nFRzNb1uXLJwg+Mldp9WeFU++LPuSY3E75rLJNxWPnoeEChCTEAffKNINNbyAj5N7C6HSf9Q==" workbookSaltValue="UWU7bBYnIc+fvdhAoJa4+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<sst xmlns="http://schemas.openxmlformats.org/spreadsheetml/2006/main" count="297" uniqueCount="116">
  <si>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</si>
  <si>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</si>
  <si>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</si>
  <si>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</si>
  <si>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</si>
  <si>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</si>
  <si>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</si>
  <si>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</si>
  <si>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</si>
  <si>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</si>
  <si>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</si>
  <si>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</si>
  <si>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</si>
  <si>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</si>
  <si>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</si>
  <si>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</si>
  <si>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</si>
  <si>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</si>
  <si>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</si>
  <si>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</si>
  <si>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</si>
  <si>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</si>
  <si>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</si>
  <si>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</si>
  <si>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</si>
  <si>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</si>
  <si>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</si>
  <si>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</si>
  <si>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</si>
  <si>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</si>
  <si>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</si>
  <si>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</si>
  <si>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</si>
  <si>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</si>
  <si>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</si>
  <si>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</si>
  <si>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</si>
  <si>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</si>
  <si>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</si>
  <si>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</si>
  <si>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</si>
  <si>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</si>
  <si>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</si>
  <si>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</si>
  <si>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</si>
  <si>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</si>
  <si>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</si>
  <si>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</si>
  <si>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</si>
  <si>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</si>
  <si>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</si>
  <si>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</si>
  <si>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</si>
  <si>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</si>
  <si>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</si>
  <si>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</si>
  <si>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</si>
  <si>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</si>
  <si>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</si>
  <si>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</si>
  <si>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</si>
  <si>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</si>
  <si>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</si>
  <si>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</si>
  <si>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</si>
  <si>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</si>
  <si>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</si>
  <si>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</si>
  <si>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</si>
  <si>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</si>
  <si>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</si>
  <si>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</si>
  <si>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</si>
  <si>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</si>
  <si>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</si>
  <si>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</si>
  <si>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</si>
  <si>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</si>
  <si>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</si>
  <si>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</si>
  <si>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</si>
  <si>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</si>
  <si>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</si>
  <si>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</si>
  <si>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</si>
  <si>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</si>
  <si>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</si>
  <si>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</si>
  <si>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</si>
  <si>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</si>
  <si>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</si>
  <si>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</si>
  <si>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</si>
  <si>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</si>
  <si>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</si>
  <si>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</si>
  <si>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</si>
  <si>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</si>
  <si>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</si>
  <si>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</si>
  <si>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</si>
  <si>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</si>
  <si>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</si>
  <si>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</si>
  <si>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</si>
  <si>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</si>
  <si>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</si>
  <si>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</si>
  <si>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</si>
  <si>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</si>
  <si>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</si>
  <si>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</si>
  <si>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</si>
  <si>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２０年経過しておりますが、管渠については大きな問題となるような老朽化はありません。マンホールポンプについては更新時期にきているため、重要度の高いポンプや運転時間の長いポンプ等を調査し、計画的に更新を行う予定です。
　浄化センターの機械設備等については今後更新時期になるため、財源確保が必要になります。</t>
    <phoneticPr fontId="4"/>
  </si>
  <si>
    <t>　一般会計繰入金など使用料以外の収入への依存度が高いことから、経営の健全性を高めるため、適切な料金水準についての検討が必要です。
　管渠、施設設備等の老朽化に対応するため、浄化センターのストックマネジメント計画に基づき、限られた財源の中で優先順位を付けた更新も必要となってきます。
　今後も、経営戦略等の計画と実際の決算状況を注視しながら適切な事業運営を行っていきます。</t>
    <rPh sb="142" eb="144">
      <t>コンゴ</t>
    </rPh>
    <rPh sb="146" eb="150">
      <t>ケイエイセンリャク</t>
    </rPh>
    <rPh sb="150" eb="151">
      <t>トウ</t>
    </rPh>
    <rPh sb="152" eb="154">
      <t>ケイカク</t>
    </rPh>
    <rPh sb="155" eb="157">
      <t>ジッサイ</t>
    </rPh>
    <rPh sb="158" eb="162">
      <t>ケッサンジョウキョウ</t>
    </rPh>
    <rPh sb="163" eb="165">
      <t>チュウシ</t>
    </rPh>
    <rPh sb="169" eb="171">
      <t>テキセツ</t>
    </rPh>
    <rPh sb="172" eb="176">
      <t>ジギョウウンエイ</t>
    </rPh>
    <rPh sb="177" eb="178">
      <t>オコナ</t>
    </rPh>
    <phoneticPr fontId="4"/>
  </si>
  <si>
    <t>　経常収支比率について、令和５年度と比較すると増加しており、100％を超えているため単年度収支は黒字となっております。
　累積欠損金比率は、令和６年度も欠損金は発生しておりません。
　流動比率は、類似団体、全国平均をともに上回っています。しかし、流動資産の減少に伴って比率が大きく減少しております。
　企業債残高対事業規模比率については、新たな起債の借り入れが少額だったことにより起債残高が減少したため比率も減少しております。
　経費回収率は、令和５年度と比較して増加しておりますが依然として低い状況です。今後もより一層、料金収入の確保及び料金水準の適正化、汚水処理費の削減を検討いたします。
　汚水処理原価は、令和５年度から減少したものの類似団体平均値より高いため、費用の効率性を高めるよう、経費削減等の取り組みを行っていきます。
　施設利用率は、類似団体の平均値より高い状況ですが、処理能力の40％台となっているため、効率的な利用が必要です。
　水洗化率は、類似団体平均値と比較しても高い状況にありますが、今後も更なる水洗化普及が必要です。</t>
    <rPh sb="1" eb="7">
      <t>ケイジョウシュウシヒリツ</t>
    </rPh>
    <rPh sb="12" eb="14">
      <t>レイワ</t>
    </rPh>
    <rPh sb="15" eb="17">
      <t>ネンド</t>
    </rPh>
    <rPh sb="18" eb="20">
      <t>ヒカク</t>
    </rPh>
    <rPh sb="23" eb="25">
      <t>ゾウカ</t>
    </rPh>
    <rPh sb="35" eb="36">
      <t>コ</t>
    </rPh>
    <rPh sb="42" eb="45">
      <t>タンネンド</t>
    </rPh>
    <rPh sb="45" eb="47">
      <t>シュウシ</t>
    </rPh>
    <rPh sb="48" eb="50">
      <t>クロジ</t>
    </rPh>
    <rPh sb="80" eb="82">
      <t>ハッセイ</t>
    </rPh>
    <rPh sb="123" eb="127">
      <t>リュウドウシサン</t>
    </rPh>
    <rPh sb="128" eb="130">
      <t>ゲンショウ</t>
    </rPh>
    <rPh sb="131" eb="132">
      <t>トモナ</t>
    </rPh>
    <rPh sb="134" eb="136">
      <t>ヒリツ</t>
    </rPh>
    <rPh sb="137" eb="138">
      <t>オオ</t>
    </rPh>
    <rPh sb="140" eb="142">
      <t>ゲンショウ</t>
    </rPh>
    <rPh sb="169" eb="170">
      <t>アラ</t>
    </rPh>
    <rPh sb="172" eb="174">
      <t>キサイ</t>
    </rPh>
    <rPh sb="175" eb="176">
      <t>カ</t>
    </rPh>
    <rPh sb="177" eb="178">
      <t>イ</t>
    </rPh>
    <rPh sb="180" eb="182">
      <t>ショウガク</t>
    </rPh>
    <rPh sb="190" eb="194">
      <t>キサイザンダカ</t>
    </rPh>
    <rPh sb="195" eb="197">
      <t>ゲンショウ</t>
    </rPh>
    <rPh sb="201" eb="203">
      <t>ヒリツ</t>
    </rPh>
    <rPh sb="204" eb="206">
      <t>ゲンショウ</t>
    </rPh>
    <rPh sb="222" eb="224">
      <t>レイワ</t>
    </rPh>
    <rPh sb="225" eb="227">
      <t>ネンド</t>
    </rPh>
    <rPh sb="228" eb="230">
      <t>ヒカク</t>
    </rPh>
    <rPh sb="232" eb="234">
      <t>ゾウカ</t>
    </rPh>
    <rPh sb="241" eb="243">
      <t>イゼン</t>
    </rPh>
    <rPh sb="246" eb="247">
      <t>ヒク</t>
    </rPh>
    <rPh sb="248" eb="250">
      <t>ジョウキョウ</t>
    </rPh>
    <rPh sb="288" eb="290">
      <t>ケントウ</t>
    </rPh>
    <rPh sb="306" eb="308">
      <t>レイワ</t>
    </rPh>
    <rPh sb="309" eb="311">
      <t>ネンド</t>
    </rPh>
    <rPh sb="313" eb="315">
      <t>ゲンショウ</t>
    </rPh>
    <rPh sb="358" eb="35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</si>
</sst>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91A-45FC-9E36-5692944612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591A-45FC-9E36-5692944612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44.27</c:v>
                </c:pt>
                <c:pt idx="4">
                  <c:v>42.54</c:v>
                </c:pt>
              </c:numCache>
            </c:numRef>
          </c:val>
          <c:extLst>
            <c:ext xmlns:c16="http://schemas.microsoft.com/office/drawing/2014/chart" uri="{C3380CC4-5D6E-409C-BE32-E72D297353CC}">
              <c16:uniqueId val="{00000000-A3C7-4392-ACEF-CAF8ACB77E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A3C7-4392-ACEF-CAF8ACB77E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96.78</c:v>
                </c:pt>
                <c:pt idx="4">
                  <c:v>96.87</c:v>
                </c:pt>
              </c:numCache>
            </c:numRef>
          </c:val>
          <c:extLst>
            <c:ext xmlns:c16="http://schemas.microsoft.com/office/drawing/2014/chart" uri="{C3380CC4-5D6E-409C-BE32-E72D297353CC}">
              <c16:uniqueId val="{00000000-60E0-44C4-84E3-D38E9F5031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60E0-44C4-84E3-D38E9F5031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105.83</c:v>
                </c:pt>
                <c:pt idx="4">
                  <c:v>107.96</c:v>
                </c:pt>
              </c:numCache>
            </c:numRef>
          </c:val>
          <c:extLst>
            <c:ext xmlns:c16="http://schemas.microsoft.com/office/drawing/2014/chart" uri="{C3380CC4-5D6E-409C-BE32-E72D297353CC}">
              <c16:uniqueId val="{00000000-B4C6-4795-8D3F-14A2DFF47C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B4C6-4795-8D3F-14A2DFF47C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7.48</c:v>
                </c:pt>
                <c:pt idx="4">
                  <c:v>11.46</c:v>
                </c:pt>
              </c:numCache>
            </c:numRef>
          </c:val>
          <c:extLst>
            <c:ext xmlns:c16="http://schemas.microsoft.com/office/drawing/2014/chart" uri="{C3380CC4-5D6E-409C-BE32-E72D297353CC}">
              <c16:uniqueId val="{00000000-3D3A-436F-8E45-F9ECC8F1E9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3D3A-436F-8E45-F9ECC8F1E9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03E-43FB-822C-AF7F2E8202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003E-43FB-822C-AF7F2E8202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11-4CE0-B4DB-3F079F9231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F411-4CE0-B4DB-3F079F9231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112.28</c:v>
                </c:pt>
                <c:pt idx="4">
                  <c:v>73.48</c:v>
                </c:pt>
              </c:numCache>
            </c:numRef>
          </c:val>
          <c:extLst>
            <c:ext xmlns:c16="http://schemas.microsoft.com/office/drawing/2014/chart" uri="{C3380CC4-5D6E-409C-BE32-E72D297353CC}">
              <c16:uniqueId val="{00000000-8EA8-4214-8A7C-58D1CE697A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8EA8-4214-8A7C-58D1CE697A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2929.78</c:v>
                </c:pt>
                <c:pt idx="4">
                  <c:v>2741.37</c:v>
                </c:pt>
              </c:numCache>
            </c:numRef>
          </c:val>
          <c:extLst>
            <c:ext xmlns:c16="http://schemas.microsoft.com/office/drawing/2014/chart" uri="{C3380CC4-5D6E-409C-BE32-E72D297353CC}">
              <c16:uniqueId val="{00000000-556B-4DF5-A91D-5052FD6CCA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556B-4DF5-A91D-5052FD6CCA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22.44</c:v>
                </c:pt>
                <c:pt idx="4">
                  <c:v>29.76</c:v>
                </c:pt>
              </c:numCache>
            </c:numRef>
          </c:val>
          <c:extLst>
            <c:ext xmlns:c16="http://schemas.microsoft.com/office/drawing/2014/chart" uri="{C3380CC4-5D6E-409C-BE32-E72D297353CC}">
              <c16:uniqueId val="{00000000-B09B-4477-A8E6-77A1070C5C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B09B-4477-A8E6-77A1070C5C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516.78</c:v>
                </c:pt>
                <c:pt idx="4">
                  <c:v>388.86</c:v>
                </c:pt>
              </c:numCache>
            </c:numRef>
          </c:val>
          <c:extLst>
            <c:ext xmlns:c16="http://schemas.microsoft.com/office/drawing/2014/chart" uri="{C3380CC4-5D6E-409C-BE32-E72D297353CC}">
              <c16:uniqueId val="{00000000-A482-49A2-8737-E63F318062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A482-49A2-8737-E63F318062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木城町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4710</v>
      </c>
      <c r="AM8" s="36"/>
      <c r="AN8" s="36"/>
      <c r="AO8" s="36"/>
      <c r="AP8" s="36"/>
      <c r="AQ8" s="36"/>
      <c r="AR8" s="36"/>
      <c r="AS8" s="36"/>
      <c r="AT8" s="37">
        <f>データ!T6</f>
        <v>145.96</v>
      </c>
      <c r="AU8" s="37"/>
      <c r="AV8" s="37"/>
      <c r="AW8" s="37"/>
      <c r="AX8" s="37"/>
      <c r="AY8" s="37"/>
      <c r="AZ8" s="37"/>
      <c r="BA8" s="37"/>
      <c r="BB8" s="37">
        <f>データ!U6</f>
        <v>32.270000000000003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61.03</v>
      </c>
      <c r="J10" s="37"/>
      <c r="K10" s="37"/>
      <c r="L10" s="37"/>
      <c r="M10" s="37"/>
      <c r="N10" s="37"/>
      <c r="O10" s="37"/>
      <c r="P10" s="37">
        <f>データ!P6</f>
        <v>72.33</v>
      </c>
      <c r="Q10" s="37"/>
      <c r="R10" s="37"/>
      <c r="S10" s="37"/>
      <c r="T10" s="37"/>
      <c r="U10" s="37"/>
      <c r="V10" s="37"/>
      <c r="W10" s="37">
        <f>データ!Q6</f>
        <v>106.64</v>
      </c>
      <c r="X10" s="37"/>
      <c r="Y10" s="37"/>
      <c r="Z10" s="37"/>
      <c r="AA10" s="37"/>
      <c r="AB10" s="37"/>
      <c r="AC10" s="37"/>
      <c r="AD10" s="36">
        <f>データ!R6</f>
        <v>2244</v>
      </c>
      <c r="AE10" s="36"/>
      <c r="AF10" s="36"/>
      <c r="AG10" s="36"/>
      <c r="AH10" s="36"/>
      <c r="AI10" s="36"/>
      <c r="AJ10" s="36"/>
      <c r="AK10" s="2"/>
      <c r="AL10" s="36">
        <f>データ!V6</f>
        <v>3385</v>
      </c>
      <c r="AM10" s="36"/>
      <c r="AN10" s="36"/>
      <c r="AO10" s="36"/>
      <c r="AP10" s="36"/>
      <c r="AQ10" s="36"/>
      <c r="AR10" s="36"/>
      <c r="AS10" s="36"/>
      <c r="AT10" s="37">
        <f>データ!W6</f>
        <v>1.27</v>
      </c>
      <c r="AU10" s="37"/>
      <c r="AV10" s="37"/>
      <c r="AW10" s="37"/>
      <c r="AX10" s="37"/>
      <c r="AY10" s="37"/>
      <c r="AZ10" s="37"/>
      <c r="BA10" s="37"/>
      <c r="BB10" s="37">
        <f>データ!X6</f>
        <v>2665.35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8oCrrH0hbjA1ZIxzK1+q8PztKfGjeVMJyRgMFVHzEZmaWpl6JNkVCnIW+/gFQVn5G5lSfyrJnVvSuRSasL3uQ==" saltValue="34CCe5cg9gtynlGi2ffit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454044</v>
      </c>
      <c r="D6" s="19">
        <f t="shared" si="3"/>
        <v>46</v>
      </c>
      <c r="E6" s="19">
        <f t="shared" si="3"/>
        <v>17</v>
      </c>
      <c r="F6" s="19">
        <f t="shared" si="3"/>
        <v>4</v>
      </c>
      <c r="G6" s="19">
        <f t="shared" si="3"/>
        <v>0</v>
      </c>
      <c r="H6" s="19" t="str">
        <f t="shared" si="3"/>
        <v>宮崎県　木城町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61.03</v>
      </c>
      <c r="P6" s="20">
        <f t="shared" si="3"/>
        <v>72.33</v>
      </c>
      <c r="Q6" s="20">
        <f t="shared" si="3"/>
        <v>106.64</v>
      </c>
      <c r="R6" s="20">
        <f t="shared" si="3"/>
        <v>2244</v>
      </c>
      <c r="S6" s="20">
        <f t="shared" si="3"/>
        <v>4710</v>
      </c>
      <c r="T6" s="20">
        <f t="shared" si="3"/>
        <v>145.96</v>
      </c>
      <c r="U6" s="20">
        <f t="shared" si="3"/>
        <v>32.270000000000003</v>
      </c>
      <c r="V6" s="20">
        <f t="shared" si="3"/>
        <v>3385</v>
      </c>
      <c r="W6" s="20">
        <f t="shared" si="3"/>
        <v>1.27</v>
      </c>
      <c r="X6" s="20">
        <f t="shared" si="3"/>
        <v>2665.35</v>
      </c>
      <c r="Y6" s="21" t="str">
        <f>IF(Y7="",NA(),Y7)</f>
        <v>-</v>
      </c>
      <c r="Z6" s="21" t="str">
        <f t="shared" ref="Z6:AH6" si="4">IF(Z7="",NA(),Z7)</f>
        <v>-</v>
      </c>
      <c r="AA6" s="21" t="str">
        <f t="shared" si="4"/>
        <v>-</v>
      </c>
      <c r="AB6" s="21">
        <f t="shared" si="4"/>
        <v>105.83</v>
      </c>
      <c r="AC6" s="21">
        <f t="shared" si="4"/>
        <v>107.96</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112.28</v>
      </c>
      <c r="AY6" s="21">
        <f t="shared" si="6"/>
        <v>73.48</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2929.78</v>
      </c>
      <c r="BJ6" s="21">
        <f t="shared" si="7"/>
        <v>2741.37</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22.44</v>
      </c>
      <c r="BU6" s="21">
        <f t="shared" si="8"/>
        <v>29.76</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516.78</v>
      </c>
      <c r="CF6" s="21">
        <f t="shared" si="9"/>
        <v>388.86</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44.27</v>
      </c>
      <c r="CQ6" s="21">
        <f t="shared" si="10"/>
        <v>42.54</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96.78</v>
      </c>
      <c r="DB6" s="21">
        <f t="shared" si="11"/>
        <v>96.87</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7.48</v>
      </c>
      <c r="DM6" s="21">
        <f t="shared" si="12"/>
        <v>11.46</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454044</v>
      </c>
      <c r="D7" s="23">
        <v>46</v>
      </c>
      <c r="E7" s="23">
        <v>17</v>
      </c>
      <c r="F7" s="23">
        <v>4</v>
      </c>
      <c r="G7" s="23">
        <v>0</v>
      </c>
      <c r="H7" s="23" t="s">
        <v>96</v>
      </c>
      <c r="I7" s="23" t="s">
        <v>97</v>
      </c>
      <c r="J7" s="23" t="s">
        <v>98</v>
      </c>
      <c r="K7" s="23" t="s">
        <v>99</v>
      </c>
      <c r="L7" s="23" t="s">
        <v>100</v>
      </c>
      <c r="M7" s="23" t="s">
        <v>101</v>
      </c>
      <c r="N7" s="24" t="s">
        <v>102</v>
      </c>
      <c r="O7" s="24">
        <v>61.03</v>
      </c>
      <c r="P7" s="24">
        <v>72.33</v>
      </c>
      <c r="Q7" s="24">
        <v>106.64</v>
      </c>
      <c r="R7" s="24">
        <v>2244</v>
      </c>
      <c r="S7" s="24">
        <v>4710</v>
      </c>
      <c r="T7" s="24">
        <v>145.96</v>
      </c>
      <c r="U7" s="24">
        <v>32.270000000000003</v>
      </c>
      <c r="V7" s="24">
        <v>3385</v>
      </c>
      <c r="W7" s="24">
        <v>1.27</v>
      </c>
      <c r="X7" s="24">
        <v>2665.35</v>
      </c>
      <c r="Y7" s="24" t="s">
        <v>102</v>
      </c>
      <c r="Z7" s="24" t="s">
        <v>102</v>
      </c>
      <c r="AA7" s="24" t="s">
        <v>102</v>
      </c>
      <c r="AB7" s="24">
        <v>105.83</v>
      </c>
      <c r="AC7" s="24">
        <v>107.96</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112.28</v>
      </c>
      <c r="AY7" s="24">
        <v>73.48</v>
      </c>
      <c r="AZ7" s="24" t="s">
        <v>102</v>
      </c>
      <c r="BA7" s="24" t="s">
        <v>102</v>
      </c>
      <c r="BB7" s="24" t="s">
        <v>102</v>
      </c>
      <c r="BC7" s="24">
        <v>50.63</v>
      </c>
      <c r="BD7" s="24">
        <v>53.28</v>
      </c>
      <c r="BE7" s="24">
        <v>50.9</v>
      </c>
      <c r="BF7" s="24" t="s">
        <v>102</v>
      </c>
      <c r="BG7" s="24" t="s">
        <v>102</v>
      </c>
      <c r="BH7" s="24" t="s">
        <v>102</v>
      </c>
      <c r="BI7" s="24">
        <v>2929.78</v>
      </c>
      <c r="BJ7" s="24">
        <v>2741.37</v>
      </c>
      <c r="BK7" s="24" t="s">
        <v>102</v>
      </c>
      <c r="BL7" s="24" t="s">
        <v>102</v>
      </c>
      <c r="BM7" s="24" t="s">
        <v>102</v>
      </c>
      <c r="BN7" s="24">
        <v>1168.69</v>
      </c>
      <c r="BO7" s="24">
        <v>1142.44</v>
      </c>
      <c r="BP7" s="24">
        <v>1099.1500000000001</v>
      </c>
      <c r="BQ7" s="24" t="s">
        <v>102</v>
      </c>
      <c r="BR7" s="24" t="s">
        <v>102</v>
      </c>
      <c r="BS7" s="24" t="s">
        <v>102</v>
      </c>
      <c r="BT7" s="24">
        <v>22.44</v>
      </c>
      <c r="BU7" s="24">
        <v>29.76</v>
      </c>
      <c r="BV7" s="24" t="s">
        <v>102</v>
      </c>
      <c r="BW7" s="24" t="s">
        <v>102</v>
      </c>
      <c r="BX7" s="24" t="s">
        <v>102</v>
      </c>
      <c r="BY7" s="24">
        <v>70.709999999999994</v>
      </c>
      <c r="BZ7" s="24">
        <v>66.63</v>
      </c>
      <c r="CA7" s="24">
        <v>72.92</v>
      </c>
      <c r="CB7" s="24" t="s">
        <v>102</v>
      </c>
      <c r="CC7" s="24" t="s">
        <v>102</v>
      </c>
      <c r="CD7" s="24" t="s">
        <v>102</v>
      </c>
      <c r="CE7" s="24">
        <v>516.78</v>
      </c>
      <c r="CF7" s="24">
        <v>388.86</v>
      </c>
      <c r="CG7" s="24" t="s">
        <v>102</v>
      </c>
      <c r="CH7" s="24" t="s">
        <v>102</v>
      </c>
      <c r="CI7" s="24" t="s">
        <v>102</v>
      </c>
      <c r="CJ7" s="24">
        <v>233.15</v>
      </c>
      <c r="CK7" s="24">
        <v>252.17</v>
      </c>
      <c r="CL7" s="24">
        <v>225.78</v>
      </c>
      <c r="CM7" s="24" t="s">
        <v>102</v>
      </c>
      <c r="CN7" s="24" t="s">
        <v>102</v>
      </c>
      <c r="CO7" s="24" t="s">
        <v>102</v>
      </c>
      <c r="CP7" s="24">
        <v>44.27</v>
      </c>
      <c r="CQ7" s="24">
        <v>42.54</v>
      </c>
      <c r="CR7" s="24" t="s">
        <v>102</v>
      </c>
      <c r="CS7" s="24" t="s">
        <v>102</v>
      </c>
      <c r="CT7" s="24" t="s">
        <v>102</v>
      </c>
      <c r="CU7" s="24">
        <v>42.09</v>
      </c>
      <c r="CV7" s="24">
        <v>42.15</v>
      </c>
      <c r="CW7" s="24">
        <v>43.17</v>
      </c>
      <c r="CX7" s="24" t="s">
        <v>102</v>
      </c>
      <c r="CY7" s="24" t="s">
        <v>102</v>
      </c>
      <c r="CZ7" s="24" t="s">
        <v>102</v>
      </c>
      <c r="DA7" s="24">
        <v>96.78</v>
      </c>
      <c r="DB7" s="24">
        <v>96.87</v>
      </c>
      <c r="DC7" s="24" t="s">
        <v>102</v>
      </c>
      <c r="DD7" s="24" t="s">
        <v>102</v>
      </c>
      <c r="DE7" s="24" t="s">
        <v>102</v>
      </c>
      <c r="DF7" s="24">
        <v>84.73</v>
      </c>
      <c r="DG7" s="24">
        <v>84.21</v>
      </c>
      <c r="DH7" s="24">
        <v>86.31</v>
      </c>
      <c r="DI7" s="24" t="s">
        <v>102</v>
      </c>
      <c r="DJ7" s="24" t="s">
        <v>102</v>
      </c>
      <c r="DK7" s="24" t="s">
        <v>102</v>
      </c>
      <c r="DL7" s="24">
        <v>7.48</v>
      </c>
      <c r="DM7" s="24">
        <v>11.46</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2025-12-23T06:15:10Z</dcterms:created>
  <dcterms:modified xsi:type="dcterms:W3CDTF">2026-02-25T00:58:22Z</dcterms:modified>
  <cp:category/>
</cp:coreProperties>
</file>