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8\Desktop\"/>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<sst xmlns="http://schemas.openxmlformats.org/spreadsheetml/2006/main" count="1144" uniqueCount="623">
  <si>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</si>
  <si>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</si>
  <si>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</si>
  <si>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</si>
  <si>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</si>
  <si>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</si>
  <si>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</si>
  <si>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</si>
  <si>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</si>
  <si>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</si>
  <si>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</si>
  <si>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</si>
  <si>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</si>
  <si>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</si>
  <si>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</si>
  <si>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</si>
  <si>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</si>
  <si>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</si>
  <si>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</si>
  <si>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</si>
  <si>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</si>
  <si>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</si>
  <si>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</si>
  <si>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</si>
  <si>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</si>
  <si>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</si>
  <si>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</si>
  <si>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</si>
  <si>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</si>
  <si>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</si>
  <si>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</si>
  <si>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</si>
  <si>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</si>
  <si>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</si>
  <si>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</si>
  <si>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</si>
  <si>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</si>
  <si>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</si>
  <si>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</si>
  <si>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</si>
  <si>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</si>
  <si>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</si>
  <si>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</si>
  <si>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</si>
  <si>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</si>
  <si>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</si>
  <si>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</si>
  <si>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</si>
  <si>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</si>
  <si>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</si>
  <si>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</si>
  <si>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</si>
  <si>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</si>
  <si>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</si>
  <si>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</si>
  <si>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</si>
  <si>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</si>
  <si>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</si>
  <si>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</si>
  <si>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</si>
  <si>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</si>
  <si>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</si>
  <si>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</si>
  <si>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</si>
  <si>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</si>
  <si>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</si>
  <si>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</si>
  <si>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</si>
  <si>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</si>
  <si>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</si>
  <si>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</si>
  <si>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</si>
  <si>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</si>
  <si>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</si>
  <si>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</si>
  <si>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</si>
  <si>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</si>
  <si>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</si>
  <si>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</si>
  <si>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</si>
  <si>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</si>
  <si>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</si>
  <si>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</si>
  <si>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</si>
  <si>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</si>
  <si>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</si>
  <si>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</si>
  <si>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</si>
  <si>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</si>
  <si>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</si>
  <si>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</si>
  <si>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</si>
  <si>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</si>
  <si>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</si>
  <si>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</si>
  <si>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</si>
  <si>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</si>
  <si>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</si>
  <si>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</si>
  <si>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</si>
  <si>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</si>
  <si>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</si>
  <si>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</si>
  <si>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</si>
  <si>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</si>
  <si>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</si>
  <si>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</si>
  <si>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</si>
  <si>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</si>
  <si>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</si>
  <si>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</si>
  <si>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</si>
  <si>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</si>
  <si>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</si>
  <si>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</si>
  <si>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</si>
  <si>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</si>
  <si>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</si>
  <si>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</si>
  <si>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</si>
  <si>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</si>
  <si>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</si>
  <si>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</si>
  <si>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</si>
  <si>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</si>
  <si>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</si>
  <si>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</si>
  <si>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</si>
  <si>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</si>
  <si>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</si>
  <si>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</si>
  <si>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</si>
  <si>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</si>
  <si>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</si>
  <si>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</si>
  <si>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</si>
  <si>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</si>
  <si>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</si>
  <si>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</si>
  <si>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</si>
  <si>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</si>
  <si>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</si>
  <si>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</si>
  <si>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</si>
  <si>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</si>
  <si>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</si>
  <si>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</si>
  <si>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</si>
  <si>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</si>
  <si>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</si>
  <si>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</si>
  <si>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</si>
  <si>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</si>
  <si>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</si>
  <si>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</si>
  <si>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</si>
  <si>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</si>
  <si>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</si>
  <si>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</si>
  <si>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</si>
  <si>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</si>
  <si>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</si>
  <si>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</si>
  <si>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</si>
  <si>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</si>
  <si>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</si>
  <si>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</si>
  <si>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</si>
  <si>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</si>
  <si>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</si>
  <si>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</si>
  <si>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</si>
  <si>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</si>
  <si>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</si>
  <si>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</si>
  <si>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</si>
  <si>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</si>
  <si>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</si>
  <si>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</si>
  <si>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</si>
  <si>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</si>
  <si>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</si>
  <si>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</si>
  <si>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</si>
  <si>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</si>
  <si>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</si>
  <si>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</si>
  <si>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</si>
  <si>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</si>
  <si>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</si>
  <si>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</si>
  <si>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</si>
  <si>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</si>
  <si>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</si>
  <si>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</si>
  <si>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</si>
  <si>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</si>
  <si>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</si>
  <si>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</si>
  <si>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</si>
  <si>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</si>
  <si>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</si>
  <si>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</si>
  <si>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</si>
  <si>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</si>
  <si>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</si>
  <si>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</si>
  <si>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</si>
  <si>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</si>
  <si>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</si>
  <si>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</si>
  <si>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</si>
  <si>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</si>
  <si>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</si>
  <si>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</si>
  <si>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</si>
  <si>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</si>
  <si>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</si>
  <si>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</si>
  <si>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</si>
  <si>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</si>
  <si>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</si>
  <si>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</si>
  <si>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</si>
  <si>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</si>
  <si>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</si>
  <si>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</si>
  <si>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</si>
  <si>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</si>
  <si>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</si>
  <si>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</si>
  <si>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</si>
  <si>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</si>
  <si>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</si>
  <si>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</si>
  <si>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</si>
  <si>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</si>
  <si>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</si>
  <si>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</si>
  <si>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</si>
  <si>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</si>
  <si>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</si>
  <si>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</si>
  <si>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</si>
  <si>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</si>
  <si>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</si>
  <si>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</si>
  <si>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</si>
  <si>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</si>
  <si>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</si>
  <si>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</si>
  <si>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</si>
  <si>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</si>
  <si>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</si>
  <si>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</si>
  <si>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</si>
  <si>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</si>
  <si>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</si>
  <si>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</si>
  <si>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</si>
  <si>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</si>
  <si>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</si>
  <si>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</si>
  <si>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</si>
  <si>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</si>
  <si>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</si>
  <si>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</si>
  <si>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</si>
  <si>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</si>
  <si>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</si>
  <si>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</si>
  <si>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</si>
  <si>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</si>
  <si>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</si>
  <si>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</si>
  <si>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</si>
  <si>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</si>
  <si>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</si>
  <si>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</si>
  <si>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</si>
  <si>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</si>
  <si>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</si>
  <si>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</si>
  <si>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</si>
  <si>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</si>
  <si>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</si>
  <si>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</si>
  <si>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</si>
  <si>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</si>
  <si>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</si>
  <si>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</si>
  <si>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</si>
  <si>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</si>
  <si>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</si>
  <si>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</si>
  <si>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</si>
  <si>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</si>
  <si>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</si>
  <si>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</si>
  <si>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</si>
  <si>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</si>
  <si>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</si>
  <si>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</si>
  <si>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</si>
  <si>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</si>
  <si>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</si>
  <si>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</si>
  <si>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</si>
  <si>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</si>
  <si>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</si>
  <si>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</si>
  <si>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</si>
  <si>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</si>
  <si>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</si>
  <si>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</si>
  <si>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</si>
  <si>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</si>
  <si>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</si>
  <si>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</si>
  <si>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</si>
  <si>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</si>
  <si>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</si>
  <si>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</si>
  <si>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</si>
  <si>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</si>
  <si>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</si>
  <si>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</si>
  <si>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</si>
  <si>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</si>
  <si>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</si>
  <si>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</si>
  <si>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</si>
  <si>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</si>
  <si>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</si>
  <si>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</si>
  <si>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</si>
  <si>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</si>
  <si>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</si>
  <si>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</si>
  <si>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</si>
  <si>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</si>
  <si>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</si>
  <si>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</si>
  <si>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</si>
  <si>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</si>
  <si>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</si>
  <si>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</si>
  <si>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</si>
  <si>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</si>
  <si>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</si>
  <si>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</si>
  <si>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</si>
  <si>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</si>
  <si>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</si>
  <si>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</si>
  <si>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</si>
  <si>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</si>
  <si>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</si>
  <si>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</si>
  <si>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</si>
  <si>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</si>
  <si>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</si>
  <si>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</si>
  <si>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</si>
  <si>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</si>
  <si>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</si>
  <si>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</si>
  <si>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</si>
  <si>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</si>
  <si>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</si>
  <si>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</si>
  <si>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</si>
  <si>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</si>
  <si>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</si>
  <si>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</si>
  <si>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</si>
  <si>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</si>
  <si>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</si>
  <si>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</si>
  <si>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</si>
  <si>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</si>
  <si>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</si>
  <si>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</si>
  <si>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</si>
  <si>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</si>
  <si>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</si>
  <si>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</si>
  <si>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</si>
  <si>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</si>
  <si>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</si>
  <si>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</si>
  <si>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</si>
  <si>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</si>
  <si>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</si>
  <si>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</si>
  <si>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</si>
  <si>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</si>
  <si>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</si>
  <si>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</si>
  <si>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</si>
  <si>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</si>
  <si>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</si>
  <si>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</si>
  <si>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</si>
  <si>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</si>
  <si>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</si>
  <si>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</si>
  <si>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</si>
  <si>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</si>
  <si>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</si>
  <si>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</si>
  <si>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</si>
  <si>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</si>
  <si>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</si>
  <si>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</si>
  <si>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</si>
  <si>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</si>
  <si>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</si>
  <si>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</si>
  <si>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</si>
  <si>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</si>
  <si>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</si>
  <si>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</si>
  <si>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</si>
  <si>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</si>
  <si>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</si>
  <si>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</si>
  <si>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</si>
  <si>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</si>
  <si>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</si>
  <si>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</si>
  <si>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</si>
  <si>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</si>
  <si>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</si>
  <si>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</si>
  <si>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</si>
  <si>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</si>
  <si>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</si>
  <si>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</si>
  <si>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</si>
  <si>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</si>
  <si>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</si>
  <si>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</si>
  <si>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</si>
  <si>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</si>
  <si>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</si>
  <si>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</si>
  <si>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</si>
  <si>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</si>
  <si>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</si>
  <si>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</si>
  <si>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</si>
  <si>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</si>
  <si>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</si>
  <si>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</si>
  <si>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</si>
  <si>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</si>
  <si>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</si>
  <si>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</si>
  <si>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</si>
  <si>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</si>
  <si>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</si>
  <si>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</si>
  <si>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</si>
  <si>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</si>
  <si>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</si>
  <si>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</si>
  <si>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</si>
  <si>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</si>
  <si>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</si>
  <si>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</si>
  <si>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</si>
  <si>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</si>
  <si>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</si>
  <si>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</si>
  <si>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</si>
  <si>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</si>
  <si>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</si>
  <si>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</si>
  <si>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</si>
  <si>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</si>
  <si>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</si>
  <si>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</si>
  <si>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</si>
  <si>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</si>
  <si>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</si>
  <si>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</si>
  <si>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</si>
  <si>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</si>
  <si>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</si>
  <si>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</si>
  <si>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</si>
  <si>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</si>
  <si>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</si>
  <si>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</si>
  <si>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</si>
  <si>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</si>
  <si>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</si>
  <si>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</si>
  <si>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</si>
  <si>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</si>
  <si>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</si>
  <si>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</si>
  <si>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</si>
  <si>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</si>
  <si>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</si>
  <si>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</si>
  <si>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</si>
  <si>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</si>
  <si>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</si>
  <si>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</si>
  <si>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</si>
  <si>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</si>
  <si>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</si>
  <si>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</si>
  <si>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</si>
  <si>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</si>
  <si>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</si>
  <si>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</si>
  <si>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</si>
  <si>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</si>
  <si>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</si>
  <si>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</si>
  <si>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</si>
  <si>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</si>
  <si>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</si>
  <si>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</si>
  <si>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</si>
  <si>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</si>
  <si>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</si>
  <si>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</si>
  <si>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</si>
  <si>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</si>
  <si>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</si>
  <si>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</si>
  <si>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</si>
  <si>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</si>
  <si>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</si>
  <si>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</si>
  <si>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</si>
  <si>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</si>
  <si>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</si>
  <si>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</si>
  <si>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</si>
  <si>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</si>
  <si>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</si>
  <si>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</si>
  <si>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</si>
  <si>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</si>
  <si>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</si>
  <si>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</si>
  <si>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</si>
  <si>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</si>
  <si>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</si>
  <si>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</si>
  <si>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</si>
  <si>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</si>
  <si>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</si>
  <si>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</si>
  <si>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</si>
  <si>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</si>
  <si>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</si>
  <si>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</si>
  <si>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</si>
  <si>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</si>
  <si>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</si>
  <si>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</si>
  <si>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</si>
  <si>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</si>
  <si>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</si>
  <si>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</si>
  <si>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</si>
  <si>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</si>
  <si>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</si>
  <si>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</si>
  <si>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7.69</t>
  </si>
  <si>
    <t>▲ 6.91</t>
  </si>
  <si>
    <t>▲ 12.27</t>
  </si>
  <si>
    <t>▲ 10.84</t>
  </si>
  <si>
    <t>一般会計</t>
  </si>
  <si>
    <t>下水道事業特別会計</t>
  </si>
  <si>
    <t>国民健康保険事業特別会計</t>
  </si>
  <si>
    <t>簡易水道事業特別会計</t>
  </si>
  <si>
    <t>介護保険特別会計(保険事業勘定)</t>
  </si>
  <si>
    <t>介護保険特別会計(介護サービス事業勘定）</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</si>
  <si>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</si>
  <si>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</si>
  <si>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</si>
  <si>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</si>
  <si>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</si>
  <si>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</si>
  <si>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</si>
  <si>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</si>
  <si>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</si>
  <si>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㈲グリーンサービス・コスモス</t>
  </si>
  <si>
    <t>(社)宮崎県林業公社</t>
    <rPh sb="1" eb="2">
      <t>シャ</t>
    </rPh>
    <rPh sb="3" eb="6">
      <t>ミヤザキケン</t>
    </rPh>
    <rPh sb="6" eb="8">
      <t>リンギョウ</t>
    </rPh>
    <rPh sb="8" eb="10">
      <t>コウシャ</t>
    </rPh>
    <phoneticPr fontId="2"/>
  </si>
  <si>
    <t>公共施設等整備基金</t>
    <rPh sb="0" eb="5">
      <t>コウキョウシセツトウ</t>
    </rPh>
    <rPh sb="5" eb="9">
      <t>セイビキキン</t>
    </rPh>
    <phoneticPr fontId="5"/>
  </si>
  <si>
    <t>福祉基金</t>
    <rPh sb="0" eb="4">
      <t>フクシキキン</t>
    </rPh>
    <phoneticPr fontId="5"/>
  </si>
  <si>
    <t>ふるさと応援基金</t>
    <rPh sb="4" eb="6">
      <t>オウエン</t>
    </rPh>
    <rPh sb="6" eb="8">
      <t>キキン</t>
    </rPh>
    <phoneticPr fontId="5"/>
  </si>
  <si>
    <t>災害対策基金</t>
    <rPh sb="0" eb="6">
      <t>サイガイタイサクキキン</t>
    </rPh>
    <phoneticPr fontId="5"/>
  </si>
  <si>
    <t>こども未来基金</t>
    <rPh sb="3" eb="5">
      <t>ミライ</t>
    </rPh>
    <rPh sb="5" eb="7">
      <t>キキン</t>
    </rPh>
    <phoneticPr fontId="5"/>
  </si>
  <si>
    <t>宮崎県市町村総合事務組合　一般会計</t>
    <phoneticPr fontId="38"/>
  </si>
  <si>
    <t>-</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</si>
  <si>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</si>
  <si>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</si>
  <si>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</si>
  <si>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</si>
  <si>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西都児湯環境整備事務組合</t>
    <phoneticPr fontId="38"/>
  </si>
  <si>
    <t>一ツ瀬川営農飲雑用水広域水道企業団</t>
    <phoneticPr fontId="38"/>
  </si>
  <si>
    <t>宮崎県東児湯消防組合</t>
    <rPh sb="0" eb="3">
      <t>ミヤザキケン</t>
    </rPh>
    <rPh sb="3" eb="4">
      <t>ヒガシ</t>
    </rPh>
    <rPh sb="4" eb="6">
      <t>コユ</t>
    </rPh>
    <rPh sb="6" eb="8">
      <t>ショウボウ</t>
    </rPh>
    <rPh sb="8" eb="10">
      <t>クミアイ</t>
    </rPh>
    <phoneticPr fontId="38"/>
  </si>
  <si>
    <t>高鍋・木城衛生組合</t>
    <rPh sb="0" eb="2">
      <t>タカナベ</t>
    </rPh>
    <rPh sb="3" eb="5">
      <t>キジョウ</t>
    </rPh>
    <rPh sb="5" eb="7">
      <t>エイセイ</t>
    </rPh>
    <rPh sb="7" eb="9">
      <t>クミアイ</t>
    </rPh>
    <phoneticPr fontId="38"/>
  </si>
  <si>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</si>
  <si>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</si>
  <si>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</si>
  <si>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</si>
  <si>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</si>
  <si>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</si>
  <si>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</si>
  <si>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</si>
  <si>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</si>
  <si>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将来負担比率は発生しておらず、実質公債費比率は類似団体と比較して低い水準であり、減少傾向にある。今後も計画的な地方債の発行及び償還を行うことで、公債費の適正化に取り組んでいく。</t>
    <rPh sb="0" eb="2">
      <t>ショウライ</t>
    </rPh>
    <rPh sb="2" eb="4">
      <t>フタン</t>
    </rPh>
    <rPh sb="4" eb="6">
      <t>ヒリツ</t>
    </rPh>
    <rPh sb="7" eb="9">
      <t>ハッセイ</t>
    </rPh>
    <rPh sb="15" eb="17">
      <t>ジッシツ</t>
    </rPh>
    <rPh sb="17" eb="20">
      <t>コウサイヒ</t>
    </rPh>
    <rPh sb="20" eb="22">
      <t>ヒリツ</t>
    </rPh>
    <rPh sb="23" eb="25">
      <t>ルイジ</t>
    </rPh>
    <rPh sb="25" eb="27">
      <t>ダンタイ</t>
    </rPh>
    <rPh sb="28" eb="30">
      <t>ヒカク</t>
    </rPh>
    <rPh sb="32" eb="33">
      <t>ヒク</t>
    </rPh>
    <rPh sb="34" eb="36">
      <t>スイジュン</t>
    </rPh>
    <rPh sb="40" eb="42">
      <t>ゲンショウ</t>
    </rPh>
    <rPh sb="42" eb="44">
      <t>ケイコウ</t>
    </rPh>
    <rPh sb="48" eb="50">
      <t>コンゴ</t>
    </rPh>
    <rPh sb="51" eb="53">
      <t>ケイカク</t>
    </rPh>
    <rPh sb="53" eb="54">
      <t>テキ</t>
    </rPh>
    <rPh sb="55" eb="58">
      <t>チホウサイ</t>
    </rPh>
    <rPh sb="59" eb="61">
      <t>ハッコウ</t>
    </rPh>
    <rPh sb="61" eb="62">
      <t>オヨ</t>
    </rPh>
    <rPh sb="63" eb="65">
      <t>ショウカン</t>
    </rPh>
    <rPh sb="66" eb="67">
      <t>オコナ</t>
    </rPh>
    <rPh sb="72" eb="75">
      <t>コウサイヒ</t>
    </rPh>
    <rPh sb="76" eb="78">
      <t>テキセイ</t>
    </rPh>
    <rPh sb="78" eb="79">
      <t>カ</t>
    </rPh>
    <rPh sb="80" eb="81">
      <t>ト</t>
    </rPh>
    <rPh sb="82" eb="83">
      <t>ク</t>
    </rPh>
    <phoneticPr fontId="5"/>
  </si>
  <si>
    <t>実質公債費比率</t>
    <phoneticPr fontId="5"/>
  </si>
  <si>
    <t>将来負担比率は発生しておらず、有形固定資産減価償却率はやや増加傾向にある。今後も公共施設等総合管理計画を活用した管理手法の実施に努める。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9" eb="31">
      <t>ゾウカ</t>
    </rPh>
    <rPh sb="31" eb="33">
      <t>ケイコウ</t>
    </rPh>
    <rPh sb="37" eb="39">
      <t>コンゴ</t>
    </rPh>
    <rPh sb="40" eb="42">
      <t>コウキョウ</t>
    </rPh>
    <rPh sb="42" eb="44">
      <t>シセツ</t>
    </rPh>
    <rPh sb="44" eb="45">
      <t>トウ</t>
    </rPh>
    <rPh sb="45" eb="47">
      <t>ソウゴウ</t>
    </rPh>
    <rPh sb="47" eb="49">
      <t>カンリ</t>
    </rPh>
    <rPh sb="49" eb="51">
      <t>ケイカク</t>
    </rPh>
    <rPh sb="52" eb="54">
      <t>カツヨウ</t>
    </rPh>
    <rPh sb="56" eb="58">
      <t>カンリ</t>
    </rPh>
    <rPh sb="58" eb="60">
      <t>シュホウ</t>
    </rPh>
    <rPh sb="61" eb="63">
      <t>ジッシ</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</si>
</sst>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5FD2-4264-8EDD-0663DEFAE8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164369</c:v>
                </c:pt>
                <c:pt idx="1">
                  <c:v>59248</c:v>
                </c:pt>
                <c:pt idx="2">
                  <c:v>88792</c:v>
                </c:pt>
                <c:pt idx="3">
                  <c:v>102357</c:v>
                </c:pt>
                <c:pt idx="4">
                  <c:v>141622</c:v>
                </c:pt>
              </c:numCache>
            </c:numRef>
          </c:val>
          <c:smooth val="0"/>
          <c:extLst>
            <c:ext xmlns:c16="http://schemas.microsoft.com/office/drawing/2014/chart" uri="{C3380CC4-5D6E-409C-BE32-E72D297353CC}">
              <c16:uniqueId val="{00000001-5FD2-4264-8EDD-0663DEFAE8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8.8800000000000008</c:v>
                </c:pt>
                <c:pt idx="1">
                  <c:v>6.85</c:v>
                </c:pt>
                <c:pt idx="2">
                  <c:v>7.9</c:v>
                </c:pt>
                <c:pt idx="3">
                  <c:v>9.27</c:v>
                </c:pt>
                <c:pt idx="4">
                  <c:v>7.1</c:v>
                </c:pt>
              </c:numCache>
            </c:numRef>
          </c:val>
          <c:extLst>
            <c:ext xmlns:c16="http://schemas.microsoft.com/office/drawing/2014/chart" uri="{C3380CC4-5D6E-409C-BE32-E72D297353CC}">
              <c16:uniqueId val="{00000000-E0D4-4B25-9946-8CF6210DB3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156.91</c:v>
                </c:pt>
                <c:pt idx="1">
                  <c:v>159.02000000000001</c:v>
                </c:pt>
                <c:pt idx="2">
                  <c:v>158.77000000000001</c:v>
                </c:pt>
                <c:pt idx="3">
                  <c:v>142.63</c:v>
                </c:pt>
                <c:pt idx="4">
                  <c:v>125.19</c:v>
                </c:pt>
              </c:numCache>
            </c:numRef>
          </c:val>
          <c:extLst>
            <c:ext xmlns:c16="http://schemas.microsoft.com/office/drawing/2014/chart" uri="{C3380CC4-5D6E-409C-BE32-E72D297353CC}">
              <c16:uniqueId val="{00000001-E0D4-4B25-9946-8CF6210DB3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-7.69</c:v>
                </c:pt>
                <c:pt idx="2">
                  <c:v>-6.91</c:v>
                </c:pt>
                <c:pt idx="3">
                  <c:v>-12.27</c:v>
                </c:pt>
                <c:pt idx="4">
                  <c:v>-10.84</c:v>
                </c:pt>
              </c:numCache>
            </c:numRef>
          </c:val>
          <c:smooth val="0"/>
          <c:extLst>
            <c:ext xmlns:c16="http://schemas.microsoft.com/office/drawing/2014/chart" uri="{C3380CC4-5D6E-409C-BE32-E72D297353CC}">
              <c16:uniqueId val="{00000002-E0D4-4B25-9946-8CF6210DB3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A3-41CC-9D96-1F1155FDF4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3-41CC-9D96-1F1155FDF4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A3-41CC-9D96-1F1155FDF4F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0.02</c:v>
                </c:pt>
                <c:pt idx="8">
                  <c:v>#N/A</c:v>
                </c:pt>
                <c:pt idx="9">
                  <c:v>0</c:v>
                </c:pt>
              </c:numCache>
            </c:numRef>
          </c:val>
          <c:extLst>
            <c:ext xmlns:c16="http://schemas.microsoft.com/office/drawing/2014/chart" uri="{C3380CC4-5D6E-409C-BE32-E72D297353CC}">
              <c16:uniqueId val="{00000003-88A3-41CC-9D96-1F1155FDF4FF}"/>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7.0000000000000007E-2</c:v>
                </c:pt>
                <c:pt idx="4">
                  <c:v>#N/A</c:v>
                </c:pt>
                <c:pt idx="5">
                  <c:v>0.09</c:v>
                </c:pt>
                <c:pt idx="6">
                  <c:v>#N/A</c:v>
                </c:pt>
                <c:pt idx="7">
                  <c:v>0.11</c:v>
                </c:pt>
                <c:pt idx="8">
                  <c:v>#N/A</c:v>
                </c:pt>
                <c:pt idx="9">
                  <c:v>0.03</c:v>
                </c:pt>
              </c:numCache>
            </c:numRef>
          </c:val>
          <c:extLst>
            <c:ext xmlns:c16="http://schemas.microsoft.com/office/drawing/2014/chart" uri="{C3380CC4-5D6E-409C-BE32-E72D297353CC}">
              <c16:uniqueId val="{00000004-88A3-41CC-9D96-1F1155FDF4FF}"/>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0.61</c:v>
                </c:pt>
                <c:pt idx="4">
                  <c:v>#N/A</c:v>
                </c:pt>
                <c:pt idx="5">
                  <c:v>0.62</c:v>
                </c:pt>
                <c:pt idx="6">
                  <c:v>#N/A</c:v>
                </c:pt>
                <c:pt idx="7">
                  <c:v>0.34</c:v>
                </c:pt>
                <c:pt idx="8">
                  <c:v>#N/A</c:v>
                </c:pt>
                <c:pt idx="9">
                  <c:v>0.3</c:v>
                </c:pt>
              </c:numCache>
            </c:numRef>
          </c:val>
          <c:extLst>
            <c:ext xmlns:c16="http://schemas.microsoft.com/office/drawing/2014/chart" uri="{C3380CC4-5D6E-409C-BE32-E72D297353CC}">
              <c16:uniqueId val="{00000005-88A3-41CC-9D96-1F1155FDF4F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c:v>
                </c:pt>
                <c:pt idx="4">
                  <c:v>#N/A</c:v>
                </c:pt>
                <c:pt idx="5">
                  <c:v>0.98</c:v>
                </c:pt>
                <c:pt idx="6">
                  <c:v>#N/A</c:v>
                </c:pt>
                <c:pt idx="7">
                  <c:v>0.77</c:v>
                </c:pt>
                <c:pt idx="8">
                  <c:v>#N/A</c:v>
                </c:pt>
                <c:pt idx="9">
                  <c:v>0.55000000000000004</c:v>
                </c:pt>
              </c:numCache>
            </c:numRef>
          </c:val>
          <c:extLst>
            <c:ext xmlns:c16="http://schemas.microsoft.com/office/drawing/2014/chart" uri="{C3380CC4-5D6E-409C-BE32-E72D297353CC}">
              <c16:uniqueId val="{00000006-88A3-41CC-9D96-1F1155FDF4F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2.21</c:v>
                </c:pt>
                <c:pt idx="2">
                  <c:v>#N/A</c:v>
                </c:pt>
                <c:pt idx="3">
                  <c:v>1.69</c:v>
                </c:pt>
                <c:pt idx="4">
                  <c:v>#N/A</c:v>
                </c:pt>
                <c:pt idx="5">
                  <c:v>0.38</c:v>
                </c:pt>
                <c:pt idx="6">
                  <c:v>#N/A</c:v>
                </c:pt>
                <c:pt idx="7">
                  <c:v>0.55000000000000004</c:v>
                </c:pt>
                <c:pt idx="8">
                  <c:v>#N/A</c:v>
                </c:pt>
                <c:pt idx="9">
                  <c:v>0.68</c:v>
                </c:pt>
              </c:numCache>
            </c:numRef>
          </c:val>
          <c:extLst>
            <c:ext xmlns:c16="http://schemas.microsoft.com/office/drawing/2014/chart" uri="{C3380CC4-5D6E-409C-BE32-E72D297353CC}">
              <c16:uniqueId val="{00000007-88A3-41CC-9D96-1F1155FDF4FF}"/>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0.19</c:v>
                </c:pt>
                <c:pt idx="4">
                  <c:v>#N/A</c:v>
                </c:pt>
                <c:pt idx="5">
                  <c:v>0.62</c:v>
                </c:pt>
                <c:pt idx="6">
                  <c:v>#N/A</c:v>
                </c:pt>
                <c:pt idx="7">
                  <c:v>0.55000000000000004</c:v>
                </c:pt>
                <c:pt idx="8">
                  <c:v>#N/A</c:v>
                </c:pt>
                <c:pt idx="9">
                  <c:v>0.7</c:v>
                </c:pt>
              </c:numCache>
            </c:numRef>
          </c:val>
          <c:extLst>
            <c:ext xmlns:c16="http://schemas.microsoft.com/office/drawing/2014/chart" uri="{C3380CC4-5D6E-409C-BE32-E72D297353CC}">
              <c16:uniqueId val="{00000008-88A3-41CC-9D96-1F1155FDF4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8.8800000000000008</c:v>
                </c:pt>
                <c:pt idx="2">
                  <c:v>#N/A</c:v>
                </c:pt>
                <c:pt idx="3">
                  <c:v>6.85</c:v>
                </c:pt>
                <c:pt idx="4">
                  <c:v>#N/A</c:v>
                </c:pt>
                <c:pt idx="5">
                  <c:v>7.89</c:v>
                </c:pt>
                <c:pt idx="6">
                  <c:v>#N/A</c:v>
                </c:pt>
                <c:pt idx="7">
                  <c:v>9.27</c:v>
                </c:pt>
                <c:pt idx="8">
                  <c:v>#N/A</c:v>
                </c:pt>
                <c:pt idx="9">
                  <c:v>7.09</c:v>
                </c:pt>
              </c:numCache>
            </c:numRef>
          </c:val>
          <c:extLst>
            <c:ext xmlns:c16="http://schemas.microsoft.com/office/drawing/2014/chart" uri="{C3380CC4-5D6E-409C-BE32-E72D297353CC}">
              <c16:uniqueId val="{00000009-88A3-41CC-9D96-1F1155FDF4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314</c:v>
                </c:pt>
                <c:pt idx="5">
                  <c:v>288</c:v>
                </c:pt>
                <c:pt idx="8">
                  <c:v>272</c:v>
                </c:pt>
                <c:pt idx="11">
                  <c:v>277</c:v>
                </c:pt>
                <c:pt idx="14">
                  <c:v>271</c:v>
                </c:pt>
              </c:numCache>
            </c:numRef>
          </c:val>
          <c:extLst>
            <c:ext xmlns:c16="http://schemas.microsoft.com/office/drawing/2014/chart" uri="{C3380CC4-5D6E-409C-BE32-E72D297353CC}">
              <c16:uniqueId val="{00000000-B6DA-4402-8D3F-7C60B40EAF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DA-4402-8D3F-7C60B40EAF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4</c:v>
                </c:pt>
                <c:pt idx="9">
                  <c:v>4</c:v>
                </c:pt>
                <c:pt idx="12">
                  <c:v>5</c:v>
                </c:pt>
              </c:numCache>
            </c:numRef>
          </c:val>
          <c:extLst>
            <c:ext xmlns:c16="http://schemas.microsoft.com/office/drawing/2014/chart" uri="{C3380CC4-5D6E-409C-BE32-E72D297353CC}">
              <c16:uniqueId val="{00000002-B6DA-4402-8D3F-7C60B40EAF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48</c:v>
                </c:pt>
                <c:pt idx="6">
                  <c:v>38</c:v>
                </c:pt>
                <c:pt idx="9">
                  <c:v>26</c:v>
                </c:pt>
                <c:pt idx="12">
                  <c:v>28</c:v>
                </c:pt>
              </c:numCache>
            </c:numRef>
          </c:val>
          <c:extLst>
            <c:ext xmlns:c16="http://schemas.microsoft.com/office/drawing/2014/chart" uri="{C3380CC4-5D6E-409C-BE32-E72D297353CC}">
              <c16:uniqueId val="{00000003-B6DA-4402-8D3F-7C60B40EAF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c:v>
                </c:pt>
                <c:pt idx="3">
                  <c:v>127</c:v>
                </c:pt>
                <c:pt idx="6">
                  <c:v>123</c:v>
                </c:pt>
                <c:pt idx="9">
                  <c:v>123</c:v>
                </c:pt>
                <c:pt idx="12">
                  <c:v>123</c:v>
                </c:pt>
              </c:numCache>
            </c:numRef>
          </c:val>
          <c:extLst>
            <c:ext xmlns:c16="http://schemas.microsoft.com/office/drawing/2014/chart" uri="{C3380CC4-5D6E-409C-BE32-E72D297353CC}">
              <c16:uniqueId val="{00000004-B6DA-4402-8D3F-7C60B40EAF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DA-4402-8D3F-7C60B40EAF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DA-4402-8D3F-7C60B40EAF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251</c:v>
                </c:pt>
                <c:pt idx="3">
                  <c:v>214</c:v>
                </c:pt>
                <c:pt idx="6">
                  <c:v>201</c:v>
                </c:pt>
                <c:pt idx="9">
                  <c:v>215</c:v>
                </c:pt>
                <c:pt idx="12">
                  <c:v>205</c:v>
                </c:pt>
              </c:numCache>
            </c:numRef>
          </c:val>
          <c:extLst>
            <c:ext xmlns:c16="http://schemas.microsoft.com/office/drawing/2014/chart" uri="{C3380CC4-5D6E-409C-BE32-E72D297353CC}">
              <c16:uniqueId val="{00000007-B6DA-4402-8D3F-7C60B40EAF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103</c:v>
                </c:pt>
                <c:pt idx="5">
                  <c:v>#N/A</c:v>
                </c:pt>
                <c:pt idx="6">
                  <c:v>#N/A</c:v>
                </c:pt>
                <c:pt idx="7">
                  <c:v>94</c:v>
                </c:pt>
                <c:pt idx="8">
                  <c:v>#N/A</c:v>
                </c:pt>
                <c:pt idx="9">
                  <c:v>#N/A</c:v>
                </c:pt>
                <c:pt idx="10">
                  <c:v>91</c:v>
                </c:pt>
                <c:pt idx="11">
                  <c:v>#N/A</c:v>
                </c:pt>
                <c:pt idx="12">
                  <c:v>#N/A</c:v>
                </c:pt>
                <c:pt idx="13">
                  <c:v>90</c:v>
                </c:pt>
                <c:pt idx="14">
                  <c:v>#N/A</c:v>
                </c:pt>
              </c:numCache>
            </c:numRef>
          </c:val>
          <c:smooth val="0"/>
          <c:extLst>
            <c:ext xmlns:c16="http://schemas.microsoft.com/office/drawing/2014/chart" uri="{C3380CC4-5D6E-409C-BE32-E72D297353CC}">
              <c16:uniqueId val="{00000008-B6DA-4402-8D3F-7C60B40EAF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2518</c:v>
                </c:pt>
                <c:pt idx="5">
                  <c:v>2447</c:v>
                </c:pt>
                <c:pt idx="8">
                  <c:v>2402</c:v>
                </c:pt>
                <c:pt idx="11">
                  <c:v>2541</c:v>
                </c:pt>
                <c:pt idx="14">
                  <c:v>2614</c:v>
                </c:pt>
              </c:numCache>
            </c:numRef>
          </c:val>
          <c:extLst>
            <c:ext xmlns:c16="http://schemas.microsoft.com/office/drawing/2014/chart" uri="{C3380CC4-5D6E-409C-BE32-E72D297353CC}">
              <c16:uniqueId val="{00000000-6EC6-46F4-B234-9FA6894EC7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100</c:v>
                </c:pt>
                <c:pt idx="8">
                  <c:v>82</c:v>
                </c:pt>
                <c:pt idx="11">
                  <c:v>64</c:v>
                </c:pt>
                <c:pt idx="14">
                  <c:v>53</c:v>
                </c:pt>
              </c:numCache>
            </c:numRef>
          </c:val>
          <c:extLst>
            <c:ext xmlns:c16="http://schemas.microsoft.com/office/drawing/2014/chart" uri="{C3380CC4-5D6E-409C-BE32-E72D297353CC}">
              <c16:uniqueId val="{00000001-6EC6-46F4-B234-9FA6894EC7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5493</c:v>
                </c:pt>
                <c:pt idx="5">
                  <c:v>5357</c:v>
                </c:pt>
                <c:pt idx="8">
                  <c:v>5515</c:v>
                </c:pt>
                <c:pt idx="11">
                  <c:v>5993</c:v>
                </c:pt>
                <c:pt idx="14">
                  <c:v>6456</c:v>
                </c:pt>
              </c:numCache>
            </c:numRef>
          </c:val>
          <c:extLst>
            <c:ext xmlns:c16="http://schemas.microsoft.com/office/drawing/2014/chart" uri="{C3380CC4-5D6E-409C-BE32-E72D297353CC}">
              <c16:uniqueId val="{00000002-6EC6-46F4-B234-9FA6894EC7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C6-46F4-B234-9FA6894EC7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C6-46F4-B234-9FA6894EC7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0</c:v>
                </c:pt>
                <c:pt idx="12">
                  <c:v>0</c:v>
                </c:pt>
              </c:numCache>
            </c:numRef>
          </c:val>
          <c:extLst>
            <c:ext xmlns:c16="http://schemas.microsoft.com/office/drawing/2014/chart" uri="{C3380CC4-5D6E-409C-BE32-E72D297353CC}">
              <c16:uniqueId val="{00000005-6EC6-46F4-B234-9FA6894EC7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928</c:v>
                </c:pt>
                <c:pt idx="3">
                  <c:v>915</c:v>
                </c:pt>
                <c:pt idx="6">
                  <c:v>937</c:v>
                </c:pt>
                <c:pt idx="9">
                  <c:v>954</c:v>
                </c:pt>
                <c:pt idx="12">
                  <c:v>954</c:v>
                </c:pt>
              </c:numCache>
            </c:numRef>
          </c:val>
          <c:extLst>
            <c:ext xmlns:c16="http://schemas.microsoft.com/office/drawing/2014/chart" uri="{C3380CC4-5D6E-409C-BE32-E72D297353CC}">
              <c16:uniqueId val="{00000006-6EC6-46F4-B234-9FA6894EC7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266</c:v>
                </c:pt>
                <c:pt idx="3">
                  <c:v>219</c:v>
                </c:pt>
                <c:pt idx="6">
                  <c:v>185</c:v>
                </c:pt>
                <c:pt idx="9">
                  <c:v>166</c:v>
                </c:pt>
                <c:pt idx="12">
                  <c:v>147</c:v>
                </c:pt>
              </c:numCache>
            </c:numRef>
          </c:val>
          <c:extLst>
            <c:ext xmlns:c16="http://schemas.microsoft.com/office/drawing/2014/chart" uri="{C3380CC4-5D6E-409C-BE32-E72D297353CC}">
              <c16:uniqueId val="{00000007-6EC6-46F4-B234-9FA6894EC7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1547</c:v>
                </c:pt>
                <c:pt idx="3">
                  <c:v>1488</c:v>
                </c:pt>
                <c:pt idx="6">
                  <c:v>1427</c:v>
                </c:pt>
                <c:pt idx="9">
                  <c:v>1378</c:v>
                </c:pt>
                <c:pt idx="12">
                  <c:v>1333</c:v>
                </c:pt>
              </c:numCache>
            </c:numRef>
          </c:val>
          <c:extLst>
            <c:ext xmlns:c16="http://schemas.microsoft.com/office/drawing/2014/chart" uri="{C3380CC4-5D6E-409C-BE32-E72D297353CC}">
              <c16:uniqueId val="{00000008-6EC6-46F4-B234-9FA6894EC7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C6-46F4-B234-9FA6894EC7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1325</c:v>
                </c:pt>
                <c:pt idx="3">
                  <c:v>1194</c:v>
                </c:pt>
                <c:pt idx="6">
                  <c:v>1053</c:v>
                </c:pt>
                <c:pt idx="9">
                  <c:v>1059</c:v>
                </c:pt>
                <c:pt idx="12">
                  <c:v>1549</c:v>
                </c:pt>
              </c:numCache>
            </c:numRef>
          </c:val>
          <c:extLst>
            <c:ext xmlns:c16="http://schemas.microsoft.com/office/drawing/2014/chart" uri="{C3380CC4-5D6E-409C-BE32-E72D297353CC}">
              <c16:uniqueId val="{0000000A-6EC6-46F4-B234-9FA6894EC7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C6-46F4-B234-9FA6894EC7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4100</c:v>
                </c:pt>
                <c:pt idx="1">
                  <c:v>3828</c:v>
                </c:pt>
                <c:pt idx="2">
                  <c:v>3675</c:v>
                </c:pt>
              </c:numCache>
            </c:numRef>
          </c:val>
          <c:extLst>
            <c:ext xmlns:c16="http://schemas.microsoft.com/office/drawing/2014/chart" uri="{C3380CC4-5D6E-409C-BE32-E72D297353CC}">
              <c16:uniqueId val="{00000000-10C9-43F0-B8E8-FFCFED082D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102</c:v>
                </c:pt>
                <c:pt idx="1">
                  <c:v>102</c:v>
                </c:pt>
                <c:pt idx="2">
                  <c:v>204</c:v>
                </c:pt>
              </c:numCache>
            </c:numRef>
          </c:val>
          <c:extLst>
            <c:ext xmlns:c16="http://schemas.microsoft.com/office/drawing/2014/chart" uri="{C3380CC4-5D6E-409C-BE32-E72D297353CC}">
              <c16:uniqueId val="{00000001-10C9-43F0-B8E8-FFCFED082D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1230</c:v>
                </c:pt>
                <c:pt idx="1">
                  <c:v>1911</c:v>
                </c:pt>
                <c:pt idx="2">
                  <c:v>2612</c:v>
                </c:pt>
              </c:numCache>
            </c:numRef>
          </c:val>
          <c:extLst>
            <c:ext xmlns:c16="http://schemas.microsoft.com/office/drawing/2014/chart" uri="{C3380CC4-5D6E-409C-BE32-E72D297353CC}">
              <c16:uniqueId val="{00000002-10C9-43F0-B8E8-FFCFED082D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{281F87C1-7F0F-411D-BED2-60C8F5927B3E}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B5-412F-B331-95C336FF1C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{A45DBB38-4F7D-4737-831B-D1FC9188B170}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B5-412F-B331-95C336FF1C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{F815D2A8-302B-4040-8653-B52DEFAA7BDB}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B5-412F-B331-95C336FF1C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{AAEFC710-BBF2-4E46-A7E3-0495E2ADE932}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B5-412F-B331-95C336FF1C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{6D9584EA-5D83-4D08-A84C-AE6B5DFA7CB3}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B5-412F-B331-95C336FF1C1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{CB0137F5-E2D8-44AE-867B-26F47502596C}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B5-412F-B331-95C336FF1C1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{5511DC59-9597-4344-9080-F31B0DCAF4F8}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B5-412F-B331-95C336FF1C1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{206DA00E-C100-4428-98AA-ED91AA69FB51}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B5-412F-B331-95C336FF1C1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{9010BD39-7CFE-4B85-999C-36D1D84BF852}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B5-412F-B331-95C336FF1C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65.099999999999994</c:v>
                </c:pt>
                <c:pt idx="16">
                  <c:v>66.599999999999994</c:v>
                </c:pt>
                <c:pt idx="24">
                  <c:v>68.099999999999994</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B5-412F-B331-95C336FF1C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{D82D77CA-40CA-4AC4-BCDA-A4935869E60B}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B5-412F-B331-95C336FF1C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{ACF19CD2-83C6-4749-9CC0-95A2F3B5AF01}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B5-412F-B331-95C336FF1C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{34F3337C-5875-495E-A803-49A2353B8AD9}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B5-412F-B331-95C336FF1C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{22D52A2F-CE55-4598-B7C9-90FCE490CE84}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B5-412F-B331-95C336FF1C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{6F91AA36-B6B9-4306-8650-A46380A23F6A}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B5-412F-B331-95C336FF1C1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{0EA43F63-529B-4AF1-B8FC-6BDC84D5D36F}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B5-412F-B331-95C336FF1C1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{F85F31F1-518F-4D0F-A9C5-1E0A19EB3E9D}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B5-412F-B331-95C336FF1C1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{6FD1041B-BF52-4515-A7F5-E8A8BCEB2757}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B5-412F-B331-95C336FF1C1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{70C53626-649D-4D5D-9F55-BFB40C11A32F}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B5-412F-B331-95C336FF1C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B5-412F-B331-95C336FF1C1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{7D778C7F-3BA3-4A91-A022-C032696C3185}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6C-48AF-9E74-4A859D2E2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{8FC772DD-AA69-4DD7-A49E-A5DE58FC4BF6}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6C-48AF-9E74-4A859D2E2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{4767DACF-9A31-4D7F-9A3F-6FCB6A9A1851}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6C-48AF-9E74-4A859D2E2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{A2B2194D-FE2F-482F-A75D-081DF29AF446}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6C-48AF-9E74-4A859D2E2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{B1286C49-43F7-41D6-92BA-B8D3B26DDE05}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6C-48AF-9E74-4A859D2E29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{121D38CA-6ABB-4025-BEA9-96386E4F2DCC}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6C-48AF-9E74-4A859D2E29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{D93A2312-9E60-4710-A722-7720F1A92C64}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6C-48AF-9E74-4A859D2E29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{86C81ABB-33AC-4A29-B03B-75A057913EEC}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6C-48AF-9E74-4A859D2E29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{36621EDE-615D-4244-8864-6247157680E2}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6C-48AF-9E74-4A859D2E2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4.5999999999999996</c:v>
                </c:pt>
                <c:pt idx="16">
                  <c:v>4.3</c:v>
                </c:pt>
                <c:pt idx="24">
                  <c:v>3.9</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6C-48AF-9E74-4A859D2E29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{BFC99A63-94AA-431D-802E-61632EB41C7C}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6C-48AF-9E74-4A859D2E29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{951AFF04-C86E-451E-B9F9-93CE39ECCEC8}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6C-48AF-9E74-4A859D2E2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{97973453-EB6D-4695-94B6-208BF7666AC4}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6C-48AF-9E74-4A859D2E2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{E686ADD2-420E-4132-BB8E-326CA9C42CCC}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6C-48AF-9E74-4A859D2E2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{31804A92-390C-4B48-BBAA-4F88C36568D9}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6C-48AF-9E74-4A859D2E2984}"/>
                </c:ext>
              </c:extLst>
            </c:dLbl>
            <c:dLbl>
              <c:idx val="8"/>
              <c:layout>
                <c:manualLayout>
                  <c:x val="-4.509653070695378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{EE4ABB7A-2F46-4D27-8D36-5E92B2484444}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6C-48AF-9E74-4A859D2E2984}"/>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{932D0459-389D-4980-A425-38959377088B}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6C-48AF-9E74-4A859D2E298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{8A00101A-C99D-492E-8071-DD2CC9568F02}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6C-48AF-9E74-4A859D2E298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{A1F081B3-B78D-4348-9561-C1A424375BFD}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6C-48AF-9E74-4A859D2E2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6C-48AF-9E74-4A859D2E2984}"/>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等の起こした地方債に充てたと認められる補助金又は負担金は増加したものの、元利償還金の減少により、元利償還金等は減少している。算入公債費等は、災害復旧費等に係る基準財政需要額の減少により、減少している。そのため、実質公債費比率の分子は減少している。</a:t>
          </a: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a:t>
          </a:r>
          <a:r>
            <a:rPr kumimoji="1" lang="en-US" altLang="ja-JP" sz="1400">
              <a:latin typeface="ＭＳ ゴシック" pitchFamily="49" charset="-128"/>
              <a:ea typeface="ＭＳ ゴシック" pitchFamily="49" charset="-128"/>
            </a:rPr>
            <a:t>45,261</a:t>
          </a:r>
          <a:r>
            <a:rPr kumimoji="1" lang="ja-JP" altLang="en-US" sz="1400">
              <a:latin typeface="ＭＳ ゴシック" pitchFamily="49" charset="-128"/>
              <a:ea typeface="ＭＳ ゴシック" pitchFamily="49" charset="-128"/>
            </a:rPr>
            <a:t>千円等減少したものの、一般会計等に係る地方債現在高</a:t>
          </a:r>
          <a:r>
            <a:rPr kumimoji="1" lang="en-US" altLang="ja-JP" sz="1400">
              <a:latin typeface="ＭＳ ゴシック" pitchFamily="49" charset="-128"/>
              <a:ea typeface="ＭＳ ゴシック" pitchFamily="49" charset="-128"/>
            </a:rPr>
            <a:t>489,723</a:t>
          </a:r>
          <a:r>
            <a:rPr kumimoji="1" lang="ja-JP" altLang="en-US" sz="1400">
              <a:latin typeface="ＭＳ ゴシック" pitchFamily="49" charset="-128"/>
              <a:ea typeface="ＭＳ ゴシック" pitchFamily="49" charset="-128"/>
            </a:rPr>
            <a:t>千円増加により、</a:t>
          </a:r>
          <a:r>
            <a:rPr kumimoji="1" lang="en-US" altLang="ja-JP" sz="1400">
              <a:latin typeface="ＭＳ ゴシック" pitchFamily="49" charset="-128"/>
              <a:ea typeface="ＭＳ ゴシック" pitchFamily="49" charset="-128"/>
            </a:rPr>
            <a:t>425,400</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充当可能財源等は、充当可能特定歳入</a:t>
          </a:r>
          <a:r>
            <a:rPr kumimoji="1" lang="en-US" altLang="ja-JP" sz="1400">
              <a:latin typeface="ＭＳ ゴシック" pitchFamily="49" charset="-128"/>
              <a:ea typeface="ＭＳ ゴシック" pitchFamily="49" charset="-128"/>
            </a:rPr>
            <a:t>10,742</a:t>
          </a:r>
          <a:r>
            <a:rPr kumimoji="1" lang="ja-JP" altLang="en-US" sz="1400">
              <a:latin typeface="ＭＳ ゴシック" pitchFamily="49" charset="-128"/>
              <a:ea typeface="ＭＳ ゴシック" pitchFamily="49" charset="-128"/>
            </a:rPr>
            <a:t>千円減少があったものの、充当可能基金</a:t>
          </a:r>
          <a:r>
            <a:rPr kumimoji="1" lang="en-US" altLang="ja-JP" sz="1400">
              <a:latin typeface="ＭＳ ゴシック" pitchFamily="49" charset="-128"/>
              <a:ea typeface="ＭＳ ゴシック" pitchFamily="49" charset="-128"/>
            </a:rPr>
            <a:t>463,688</a:t>
          </a:r>
          <a:r>
            <a:rPr kumimoji="1" lang="ja-JP" altLang="en-US" sz="1400">
              <a:latin typeface="ＭＳ ゴシック" pitchFamily="49" charset="-128"/>
              <a:ea typeface="ＭＳ ゴシック" pitchFamily="49" charset="-128"/>
            </a:rPr>
            <a:t>千円増加等により、</a:t>
          </a:r>
          <a:r>
            <a:rPr kumimoji="1" lang="en-US" altLang="ja-JP" sz="1400">
              <a:latin typeface="ＭＳ ゴシック" pitchFamily="49" charset="-128"/>
              <a:ea typeface="ＭＳ ゴシック" pitchFamily="49" charset="-128"/>
            </a:rPr>
            <a:t>526,347</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将来負担額より充当可能財源等が大きいため、将来負担比率は前年度同様発生していない。</a:t>
          </a: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千円増加等により、基金全体で令和２年度比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又は公共の用に供する施設の整備に資するための公共施設等整備基金、木城町を応援するために寄せられた寄附金を地域活性に資する事業の財源に充てるためのふるさと応援基金・災害の発生に対する備え・災害発生時の避難・被災者支援等の経費に充てるための災害対策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の向上・健康づくり・ボランティア活動の推進及び社会福祉の充実のための財源に充てるための福祉基金、未来を担う子どもたちの健やかな成長に資する事業の財源に充てるためのこども未来基金等のその他特定目的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122,114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千円等取り崩したものの、公共施設等整備基金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352,229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千円積み立て、災害対策基金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100,296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千円積み立て等により、その他特定目的基金全体は、令和２年度比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701,551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各種計画により、事業・公共施設整備等の目的が定まっている場合は、その他特定目的基金へ計画的・優先的な積み立てを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源の調整を図り、財政の健全な運営に資するため、財政調整基金を設置している。原則、歳計剰余金による積み立てのみ。増加傾向にある社会福祉財源の確保を始めとした将来にわたる財政リスクに備えるため、使途が特定していない・目的が定まっていない場合は、財政調整基金へ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今後も地方債の償還に必要な財源を確保し、将来にわたる財政な健全な運営に資するため、減債基金を保有する。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8799</xdr:rowOff>
    </xdr:from>
    <xdr:to>
      <xdr:col>23</xdr:col>
      <xdr:colOff>136525</xdr:colOff>
      <xdr:row>33</xdr:row>
      <xdr:rowOff>110399</xdr:rowOff>
    </xdr:to>
    <xdr:sp macro="" textlink="">
      <xdr:nvSpPr>
        <xdr:cNvPr id="93" name="楕円 92"/>
        <xdr:cNvSpPr/>
      </xdr:nvSpPr>
      <xdr:spPr>
        <a:xfrm>
          <a:off x="47117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158676</xdr:rowOff>
    </xdr:from>
    <xdr:ext cx="405111" cy="259045"/>
    <xdr:sp macro="" textlink="">
      <xdr:nvSpPr>
        <xdr:cNvPr id="94" name="有形固定資産減価償却率該当値テキスト"/>
        <xdr:cNvSpPr txBox="1"/>
      </xdr:nvSpPr>
      <xdr:spPr>
        <a:xfrm>
          <a:off x="4813300"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127817</xdr:rowOff>
    </xdr:from>
    <xdr:to>
      <xdr:col>19</xdr:col>
      <xdr:colOff>187325</xdr:colOff>
      <xdr:row>33</xdr:row>
      <xdr:rowOff>57967</xdr:rowOff>
    </xdr:to>
    <xdr:sp macro="" textlink="">
      <xdr:nvSpPr>
        <xdr:cNvPr id="95" name="楕円 94"/>
        <xdr:cNvSpPr/>
      </xdr:nvSpPr>
      <xdr:spPr>
        <a:xfrm>
          <a:off x="4000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7167</xdr:rowOff>
    </xdr:from>
    <xdr:to>
      <xdr:col>23</xdr:col>
      <xdr:colOff>85725</xdr:colOff>
      <xdr:row>33</xdr:row>
      <xdr:rowOff>59599</xdr:rowOff>
    </xdr:to>
    <xdr:cxnSp macro="">
      <xdr:nvCxnSpPr>
        <xdr:cNvPr id="96" name="直線コネクタ 95"/>
        <xdr:cNvCxnSpPr/>
      </xdr:nvCxnSpPr>
      <xdr:spPr>
        <a:xfrm>
          <a:off x="4051300" y="643654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81552</xdr:rowOff>
    </xdr:from>
    <xdr:to>
      <xdr:col>15</xdr:col>
      <xdr:colOff>187325</xdr:colOff>
      <xdr:row>33</xdr:row>
      <xdr:rowOff>11702</xdr:rowOff>
    </xdr:to>
    <xdr:sp macro="" textlink="">
      <xdr:nvSpPr>
        <xdr:cNvPr id="97" name="楕円 96"/>
        <xdr:cNvSpPr/>
      </xdr:nvSpPr>
      <xdr:spPr>
        <a:xfrm>
          <a:off x="323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132352</xdr:rowOff>
    </xdr:from>
    <xdr:to>
      <xdr:col>19</xdr:col>
      <xdr:colOff>136525</xdr:colOff>
      <xdr:row>33</xdr:row>
      <xdr:rowOff>7167</xdr:rowOff>
    </xdr:to>
    <xdr:cxnSp macro="">
      <xdr:nvCxnSpPr>
        <xdr:cNvPr id="98" name="直線コネクタ 97"/>
        <xdr:cNvCxnSpPr/>
      </xdr:nvCxnSpPr>
      <xdr:spPr>
        <a:xfrm>
          <a:off x="3289300" y="639027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35288</xdr:rowOff>
    </xdr:from>
    <xdr:to>
      <xdr:col>11</xdr:col>
      <xdr:colOff>187325</xdr:colOff>
      <xdr:row>32</xdr:row>
      <xdr:rowOff>136888</xdr:rowOff>
    </xdr:to>
    <xdr:sp macro="" textlink="">
      <xdr:nvSpPr>
        <xdr:cNvPr id="99" name="楕円 98"/>
        <xdr:cNvSpPr/>
      </xdr:nvSpPr>
      <xdr:spPr>
        <a:xfrm>
          <a:off x="2476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86088</xdr:rowOff>
    </xdr:from>
    <xdr:to>
      <xdr:col>15</xdr:col>
      <xdr:colOff>136525</xdr:colOff>
      <xdr:row>32</xdr:row>
      <xdr:rowOff>132352</xdr:rowOff>
    </xdr:to>
    <xdr:cxnSp macro="">
      <xdr:nvCxnSpPr>
        <xdr:cNvPr id="100" name="直線コネクタ 99"/>
        <xdr:cNvCxnSpPr/>
      </xdr:nvCxnSpPr>
      <xdr:spPr>
        <a:xfrm>
          <a:off x="2527300" y="634401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7529</xdr:rowOff>
    </xdr:from>
    <xdr:to>
      <xdr:col>7</xdr:col>
      <xdr:colOff>187325</xdr:colOff>
      <xdr:row>32</xdr:row>
      <xdr:rowOff>109129</xdr:rowOff>
    </xdr:to>
    <xdr:sp macro="" textlink="">
      <xdr:nvSpPr>
        <xdr:cNvPr id="101" name="楕円 100"/>
        <xdr:cNvSpPr/>
      </xdr:nvSpPr>
      <xdr:spPr>
        <a:xfrm>
          <a:off x="1714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58329</xdr:rowOff>
    </xdr:from>
    <xdr:to>
      <xdr:col>11</xdr:col>
      <xdr:colOff>136525</xdr:colOff>
      <xdr:row>32</xdr:row>
      <xdr:rowOff>86088</xdr:rowOff>
    </xdr:to>
    <xdr:cxnSp macro="">
      <xdr:nvCxnSpPr>
        <xdr:cNvPr id="102" name="直線コネクタ 101"/>
        <xdr:cNvCxnSpPr/>
      </xdr:nvCxnSpPr>
      <xdr:spPr>
        <a:xfrm>
          <a:off x="1765300" y="631625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104" name="n_2aveValue有形固定資産減価償却率"/>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105" name="n_3aveValue有形固定資産減価償却率"/>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106" name="n_4aveValue有形固定資産減価償却率"/>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49093</xdr:rowOff>
    </xdr:from>
    <xdr:ext cx="405111" cy="259045"/>
    <xdr:sp macro="" textlink="">
      <xdr:nvSpPr>
        <xdr:cNvPr id="107" name="n_1mainValue有形固定資産減価償却率"/>
        <xdr:cNvSpPr txBox="1"/>
      </xdr:nvSpPr>
      <xdr:spPr>
        <a:xfrm>
          <a:off x="383604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2829</xdr:rowOff>
    </xdr:from>
    <xdr:ext cx="405111" cy="259045"/>
    <xdr:sp macro="" textlink="">
      <xdr:nvSpPr>
        <xdr:cNvPr id="108" name="n_2mainValue有形固定資産減価償却率"/>
        <xdr:cNvSpPr txBox="1"/>
      </xdr:nvSpPr>
      <xdr:spPr>
        <a:xfrm>
          <a:off x="3086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128015</xdr:rowOff>
    </xdr:from>
    <xdr:ext cx="405111" cy="259045"/>
    <xdr:sp macro="" textlink="">
      <xdr:nvSpPr>
        <xdr:cNvPr id="109" name="n_3mainValue有形固定資産減価償却率"/>
        <xdr:cNvSpPr txBox="1"/>
      </xdr:nvSpPr>
      <xdr:spPr>
        <a:xfrm>
          <a:off x="2324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100256</xdr:rowOff>
    </xdr:from>
    <xdr:ext cx="405111" cy="259045"/>
    <xdr:sp macro="" textlink="">
      <xdr:nvSpPr>
        <xdr:cNvPr id="110" name="n_4mainValue有形固定資産減価償却率"/>
        <xdr:cNvSpPr txBox="1"/>
      </xdr:nvSpPr>
      <xdr:spPr>
        <a:xfrm>
          <a:off x="1562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47" name="フローチャート: 判断 146"/>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48" name="フローチャート: 判断 147"/>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49" name="フローチャート: 判断 148"/>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24147</xdr:rowOff>
    </xdr:from>
    <xdr:ext cx="469744" cy="259045"/>
    <xdr:sp macro="" textlink="">
      <xdr:nvSpPr>
        <xdr:cNvPr id="156" name="n_2aveValue債務償還比率"/>
        <xdr:cNvSpPr txBox="1"/>
      </xdr:nvSpPr>
      <xdr:spPr>
        <a:xfrm>
          <a:off x="13087427"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57" name="n_3aveValue債務償還比率"/>
        <xdr:cNvSpPr txBox="1"/>
      </xdr:nvSpPr>
      <xdr:spPr>
        <a:xfrm>
          <a:off x="12325427" y="57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30264</xdr:rowOff>
    </xdr:from>
    <xdr:ext cx="469744" cy="259045"/>
    <xdr:sp macro="" textlink="">
      <xdr:nvSpPr>
        <xdr:cNvPr id="158" name="n_4aveValue債務償還比率"/>
        <xdr:cNvSpPr txBox="1"/>
      </xdr:nvSpPr>
      <xdr:spPr>
        <a:xfrm>
          <a:off x="11563427" y="577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道路】&#10;有形固定資産減価償却率該当値テキスト"/>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37012</xdr:rowOff>
    </xdr:to>
    <xdr:cxnSp macro="">
      <xdr:nvCxnSpPr>
        <xdr:cNvPr id="77" name="直線コネクタ 76"/>
        <xdr:cNvCxnSpPr/>
      </xdr:nvCxnSpPr>
      <xdr:spPr>
        <a:xfrm>
          <a:off x="3797300" y="68688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10885</xdr:rowOff>
    </xdr:to>
    <xdr:cxnSp macro="">
      <xdr:nvCxnSpPr>
        <xdr:cNvPr id="79" name="直線コネクタ 78"/>
        <xdr:cNvCxnSpPr/>
      </xdr:nvCxnSpPr>
      <xdr:spPr>
        <a:xfrm>
          <a:off x="2908300" y="68427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0" name="楕円 79"/>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39</xdr:row>
      <xdr:rowOff>156210</xdr:rowOff>
    </xdr:to>
    <xdr:cxnSp macro="">
      <xdr:nvCxnSpPr>
        <xdr:cNvPr id="81" name="直線コネクタ 80"/>
        <xdr:cNvCxnSpPr/>
      </xdr:nvCxnSpPr>
      <xdr:spPr>
        <a:xfrm>
          <a:off x="2019300" y="68166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2" name="楕円 81"/>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103959</xdr:rowOff>
    </xdr:from>
    <xdr:to>
      <xdr:col>10</xdr:col>
      <xdr:colOff>114300</xdr:colOff>
      <xdr:row>39</xdr:row>
      <xdr:rowOff>130084</xdr:rowOff>
    </xdr:to>
    <xdr:cxnSp macro="">
      <xdr:nvCxnSpPr>
        <xdr:cNvPr id="83" name="直線コネクタ 82"/>
        <xdr:cNvCxnSpPr/>
      </xdr:nvCxnSpPr>
      <xdr:spPr>
        <a:xfrm>
          <a:off x="1130300" y="67905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道路】&#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9"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0" name="n_3mainValue【道路】&#10;有形固定資産減価償却率"/>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145886</xdr:rowOff>
    </xdr:from>
    <xdr:ext cx="405111" cy="259045"/>
    <xdr:sp macro="" textlink="">
      <xdr:nvSpPr>
        <xdr:cNvPr id="91" name="n_4mainValue【道路】&#10;有形固定資産減価償却率"/>
        <xdr:cNvSpPr txBox="1"/>
      </xdr:nvSpPr>
      <xdr:spPr>
        <a:xfrm>
          <a:off x="927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155908</xdr:rowOff>
    </xdr:from>
    <xdr:to>
      <xdr:col>55</xdr:col>
      <xdr:colOff>50800</xdr:colOff>
      <xdr:row>41</xdr:row>
      <xdr:rowOff>86058</xdr:rowOff>
    </xdr:to>
    <xdr:sp macro="" textlink="">
      <xdr:nvSpPr>
        <xdr:cNvPr id="131" name="楕円 130"/>
        <xdr:cNvSpPr/>
      </xdr:nvSpPr>
      <xdr:spPr>
        <a:xfrm>
          <a:off x="10426700" y="70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7335</xdr:rowOff>
    </xdr:from>
    <xdr:ext cx="534377" cy="259045"/>
    <xdr:sp macro="" textlink="">
      <xdr:nvSpPr>
        <xdr:cNvPr id="132" name="【道路】&#10;一人当たり延長該当値テキスト"/>
        <xdr:cNvSpPr txBox="1"/>
      </xdr:nvSpPr>
      <xdr:spPr>
        <a:xfrm>
          <a:off x="10515600" y="68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159133</xdr:rowOff>
    </xdr:from>
    <xdr:to>
      <xdr:col>50</xdr:col>
      <xdr:colOff>165100</xdr:colOff>
      <xdr:row>41</xdr:row>
      <xdr:rowOff>89283</xdr:rowOff>
    </xdr:to>
    <xdr:sp macro="" textlink="">
      <xdr:nvSpPr>
        <xdr:cNvPr id="133" name="楕円 132"/>
        <xdr:cNvSpPr/>
      </xdr:nvSpPr>
      <xdr:spPr>
        <a:xfrm>
          <a:off x="9588500" y="70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35258</xdr:rowOff>
    </xdr:from>
    <xdr:to>
      <xdr:col>55</xdr:col>
      <xdr:colOff>0</xdr:colOff>
      <xdr:row>41</xdr:row>
      <xdr:rowOff>38483</xdr:rowOff>
    </xdr:to>
    <xdr:cxnSp macro="">
      <xdr:nvCxnSpPr>
        <xdr:cNvPr id="134" name="直線コネクタ 133"/>
        <xdr:cNvCxnSpPr/>
      </xdr:nvCxnSpPr>
      <xdr:spPr>
        <a:xfrm flipV="1">
          <a:off x="9639300" y="7064708"/>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162434</xdr:rowOff>
    </xdr:from>
    <xdr:to>
      <xdr:col>46</xdr:col>
      <xdr:colOff>38100</xdr:colOff>
      <xdr:row>41</xdr:row>
      <xdr:rowOff>92584</xdr:rowOff>
    </xdr:to>
    <xdr:sp macro="" textlink="">
      <xdr:nvSpPr>
        <xdr:cNvPr id="135" name="楕円 134"/>
        <xdr:cNvSpPr/>
      </xdr:nvSpPr>
      <xdr:spPr>
        <a:xfrm>
          <a:off x="8699500" y="70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38483</xdr:rowOff>
    </xdr:from>
    <xdr:to>
      <xdr:col>50</xdr:col>
      <xdr:colOff>114300</xdr:colOff>
      <xdr:row>41</xdr:row>
      <xdr:rowOff>41784</xdr:rowOff>
    </xdr:to>
    <xdr:cxnSp macro="">
      <xdr:nvCxnSpPr>
        <xdr:cNvPr id="136" name="直線コネクタ 135"/>
        <xdr:cNvCxnSpPr/>
      </xdr:nvCxnSpPr>
      <xdr:spPr>
        <a:xfrm flipV="1">
          <a:off x="8750300" y="706793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164796</xdr:rowOff>
    </xdr:from>
    <xdr:to>
      <xdr:col>41</xdr:col>
      <xdr:colOff>101600</xdr:colOff>
      <xdr:row>41</xdr:row>
      <xdr:rowOff>94946</xdr:rowOff>
    </xdr:to>
    <xdr:sp macro="" textlink="">
      <xdr:nvSpPr>
        <xdr:cNvPr id="137" name="楕円 136"/>
        <xdr:cNvSpPr/>
      </xdr:nvSpPr>
      <xdr:spPr>
        <a:xfrm>
          <a:off x="7810500" y="7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41784</xdr:rowOff>
    </xdr:from>
    <xdr:to>
      <xdr:col>45</xdr:col>
      <xdr:colOff>177800</xdr:colOff>
      <xdr:row>41</xdr:row>
      <xdr:rowOff>44146</xdr:rowOff>
    </xdr:to>
    <xdr:cxnSp macro="">
      <xdr:nvCxnSpPr>
        <xdr:cNvPr id="138" name="直線コネクタ 137"/>
        <xdr:cNvCxnSpPr/>
      </xdr:nvCxnSpPr>
      <xdr:spPr>
        <a:xfrm flipV="1">
          <a:off x="7861300" y="707123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168067</xdr:rowOff>
    </xdr:from>
    <xdr:to>
      <xdr:col>36</xdr:col>
      <xdr:colOff>165100</xdr:colOff>
      <xdr:row>41</xdr:row>
      <xdr:rowOff>98217</xdr:rowOff>
    </xdr:to>
    <xdr:sp macro="" textlink="">
      <xdr:nvSpPr>
        <xdr:cNvPr id="139" name="楕円 138"/>
        <xdr:cNvSpPr/>
      </xdr:nvSpPr>
      <xdr:spPr>
        <a:xfrm>
          <a:off x="6921500" y="70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44146</xdr:rowOff>
    </xdr:from>
    <xdr:to>
      <xdr:col>41</xdr:col>
      <xdr:colOff>50800</xdr:colOff>
      <xdr:row>41</xdr:row>
      <xdr:rowOff>47417</xdr:rowOff>
    </xdr:to>
    <xdr:cxnSp macro="">
      <xdr:nvCxnSpPr>
        <xdr:cNvPr id="140" name="直線コネクタ 139"/>
        <xdr:cNvCxnSpPr/>
      </xdr:nvCxnSpPr>
      <xdr:spPr>
        <a:xfrm flipV="1">
          <a:off x="6972300" y="7073596"/>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114694</xdr:rowOff>
    </xdr:from>
    <xdr:ext cx="534377" cy="259045"/>
    <xdr:sp macro="" textlink="">
      <xdr:nvSpPr>
        <xdr:cNvPr id="143" name="n_3aveValue【道路】&#10;一人当たり延長"/>
        <xdr:cNvSpPr txBox="1"/>
      </xdr:nvSpPr>
      <xdr:spPr>
        <a:xfrm>
          <a:off x="7594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105810</xdr:rowOff>
    </xdr:from>
    <xdr:ext cx="534377" cy="259045"/>
    <xdr:sp macro="" textlink="">
      <xdr:nvSpPr>
        <xdr:cNvPr id="145" name="n_1mainValue【道路】&#10;一人当たり延長"/>
        <xdr:cNvSpPr txBox="1"/>
      </xdr:nvSpPr>
      <xdr:spPr>
        <a:xfrm>
          <a:off x="9359411" y="67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109111</xdr:rowOff>
    </xdr:from>
    <xdr:ext cx="534377" cy="259045"/>
    <xdr:sp macro="" textlink="">
      <xdr:nvSpPr>
        <xdr:cNvPr id="146" name="n_2mainValue【道路】&#10;一人当たり延長"/>
        <xdr:cNvSpPr txBox="1"/>
      </xdr:nvSpPr>
      <xdr:spPr>
        <a:xfrm>
          <a:off x="8483111" y="67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111473</xdr:rowOff>
    </xdr:from>
    <xdr:ext cx="534377" cy="259045"/>
    <xdr:sp macro="" textlink="">
      <xdr:nvSpPr>
        <xdr:cNvPr id="147" name="n_3mainValue【道路】&#10;一人当たり延長"/>
        <xdr:cNvSpPr txBox="1"/>
      </xdr:nvSpPr>
      <xdr:spPr>
        <a:xfrm>
          <a:off x="7594111" y="67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114744</xdr:rowOff>
    </xdr:from>
    <xdr:ext cx="534377" cy="259045"/>
    <xdr:sp macro="" textlink="">
      <xdr:nvSpPr>
        <xdr:cNvPr id="148" name="n_4mainValue【道路】&#10;一人当たり延長"/>
        <xdr:cNvSpPr txBox="1"/>
      </xdr:nvSpPr>
      <xdr:spPr>
        <a:xfrm>
          <a:off x="6705111" y="6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0" name="楕円 189"/>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91"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92" name="楕円 191"/>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31024</xdr:rowOff>
    </xdr:to>
    <xdr:cxnSp macro="">
      <xdr:nvCxnSpPr>
        <xdr:cNvPr id="193" name="直線コネクタ 192"/>
        <xdr:cNvCxnSpPr/>
      </xdr:nvCxnSpPr>
      <xdr:spPr>
        <a:xfrm>
          <a:off x="3797300" y="1048784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4" name="楕円 193"/>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37556</xdr:rowOff>
    </xdr:to>
    <xdr:cxnSp macro="">
      <xdr:nvCxnSpPr>
        <xdr:cNvPr id="195" name="直線コネクタ 194"/>
        <xdr:cNvCxnSpPr/>
      </xdr:nvCxnSpPr>
      <xdr:spPr>
        <a:xfrm flipV="1">
          <a:off x="2908300" y="104878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37556</xdr:rowOff>
    </xdr:to>
    <xdr:cxnSp macro="">
      <xdr:nvCxnSpPr>
        <xdr:cNvPr id="197" name="直線コネクタ 196"/>
        <xdr:cNvCxnSpPr/>
      </xdr:nvCxnSpPr>
      <xdr:spPr>
        <a:xfrm>
          <a:off x="2019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8" name="楕円 197"/>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61</xdr:row>
      <xdr:rowOff>37556</xdr:rowOff>
    </xdr:to>
    <xdr:cxnSp macro="">
      <xdr:nvCxnSpPr>
        <xdr:cNvPr id="199" name="直線コネクタ 198"/>
        <xdr:cNvCxnSpPr/>
      </xdr:nvCxnSpPr>
      <xdr:spPr>
        <a:xfrm flipV="1">
          <a:off x="1130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204" name="n_1mainValue【橋りょう・トンネ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5" name="n_2mainValue【橋りょう・トンネル】&#10;有形固定資産減価償却率"/>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橋りょう・トンネ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7" name="n_4mainValue【橋りょう・トンネル】&#10;有形固定資産減価償却率"/>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37960</xdr:rowOff>
    </xdr:from>
    <xdr:to>
      <xdr:col>55</xdr:col>
      <xdr:colOff>50800</xdr:colOff>
      <xdr:row>63</xdr:row>
      <xdr:rowOff>139560</xdr:rowOff>
    </xdr:to>
    <xdr:sp macro="" textlink="">
      <xdr:nvSpPr>
        <xdr:cNvPr id="245" name="楕円 244"/>
        <xdr:cNvSpPr/>
      </xdr:nvSpPr>
      <xdr:spPr>
        <a:xfrm>
          <a:off x="10426700" y="10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124337</xdr:rowOff>
    </xdr:from>
    <xdr:ext cx="599010" cy="259045"/>
    <xdr:sp macro="" textlink="">
      <xdr:nvSpPr>
        <xdr:cNvPr id="246" name="【橋りょう・トンネル】&#10;一人当たり有形固定資産（償却資産）額該当値テキスト"/>
        <xdr:cNvSpPr txBox="1"/>
      </xdr:nvSpPr>
      <xdr:spPr>
        <a:xfrm>
          <a:off x="10515600" y="107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41231</xdr:rowOff>
    </xdr:from>
    <xdr:to>
      <xdr:col>50</xdr:col>
      <xdr:colOff>165100</xdr:colOff>
      <xdr:row>63</xdr:row>
      <xdr:rowOff>142831</xdr:rowOff>
    </xdr:to>
    <xdr:sp macro="" textlink="">
      <xdr:nvSpPr>
        <xdr:cNvPr id="247" name="楕円 246"/>
        <xdr:cNvSpPr/>
      </xdr:nvSpPr>
      <xdr:spPr>
        <a:xfrm>
          <a:off x="9588500" y="108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88760</xdr:rowOff>
    </xdr:from>
    <xdr:to>
      <xdr:col>55</xdr:col>
      <xdr:colOff>0</xdr:colOff>
      <xdr:row>63</xdr:row>
      <xdr:rowOff>92031</xdr:rowOff>
    </xdr:to>
    <xdr:cxnSp macro="">
      <xdr:nvCxnSpPr>
        <xdr:cNvPr id="248" name="直線コネクタ 247"/>
        <xdr:cNvCxnSpPr/>
      </xdr:nvCxnSpPr>
      <xdr:spPr>
        <a:xfrm flipV="1">
          <a:off x="9639300" y="10890110"/>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45144</xdr:rowOff>
    </xdr:from>
    <xdr:to>
      <xdr:col>46</xdr:col>
      <xdr:colOff>38100</xdr:colOff>
      <xdr:row>63</xdr:row>
      <xdr:rowOff>146744</xdr:rowOff>
    </xdr:to>
    <xdr:sp macro="" textlink="">
      <xdr:nvSpPr>
        <xdr:cNvPr id="249" name="楕円 248"/>
        <xdr:cNvSpPr/>
      </xdr:nvSpPr>
      <xdr:spPr>
        <a:xfrm>
          <a:off x="8699500" y="10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92031</xdr:rowOff>
    </xdr:from>
    <xdr:to>
      <xdr:col>50</xdr:col>
      <xdr:colOff>114300</xdr:colOff>
      <xdr:row>63</xdr:row>
      <xdr:rowOff>95944</xdr:rowOff>
    </xdr:to>
    <xdr:cxnSp macro="">
      <xdr:nvCxnSpPr>
        <xdr:cNvPr id="250" name="直線コネクタ 249"/>
        <xdr:cNvCxnSpPr/>
      </xdr:nvCxnSpPr>
      <xdr:spPr>
        <a:xfrm flipV="1">
          <a:off x="8750300" y="10893381"/>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47750</xdr:rowOff>
    </xdr:from>
    <xdr:to>
      <xdr:col>41</xdr:col>
      <xdr:colOff>101600</xdr:colOff>
      <xdr:row>63</xdr:row>
      <xdr:rowOff>149350</xdr:rowOff>
    </xdr:to>
    <xdr:sp macro="" textlink="">
      <xdr:nvSpPr>
        <xdr:cNvPr id="251" name="楕円 250"/>
        <xdr:cNvSpPr/>
      </xdr:nvSpPr>
      <xdr:spPr>
        <a:xfrm>
          <a:off x="7810500" y="108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95944</xdr:rowOff>
    </xdr:from>
    <xdr:to>
      <xdr:col>45</xdr:col>
      <xdr:colOff>177800</xdr:colOff>
      <xdr:row>63</xdr:row>
      <xdr:rowOff>98550</xdr:rowOff>
    </xdr:to>
    <xdr:cxnSp macro="">
      <xdr:nvCxnSpPr>
        <xdr:cNvPr id="252" name="直線コネクタ 251"/>
        <xdr:cNvCxnSpPr/>
      </xdr:nvCxnSpPr>
      <xdr:spPr>
        <a:xfrm flipV="1">
          <a:off x="7861300" y="108972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50900</xdr:rowOff>
    </xdr:from>
    <xdr:to>
      <xdr:col>36</xdr:col>
      <xdr:colOff>165100</xdr:colOff>
      <xdr:row>63</xdr:row>
      <xdr:rowOff>152500</xdr:rowOff>
    </xdr:to>
    <xdr:sp macro="" textlink="">
      <xdr:nvSpPr>
        <xdr:cNvPr id="253" name="楕円 252"/>
        <xdr:cNvSpPr/>
      </xdr:nvSpPr>
      <xdr:spPr>
        <a:xfrm>
          <a:off x="6921500" y="108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98550</xdr:rowOff>
    </xdr:from>
    <xdr:to>
      <xdr:col>41</xdr:col>
      <xdr:colOff>50800</xdr:colOff>
      <xdr:row>63</xdr:row>
      <xdr:rowOff>101700</xdr:rowOff>
    </xdr:to>
    <xdr:cxnSp macro="">
      <xdr:nvCxnSpPr>
        <xdr:cNvPr id="254" name="直線コネクタ 253"/>
        <xdr:cNvCxnSpPr/>
      </xdr:nvCxnSpPr>
      <xdr:spPr>
        <a:xfrm flipV="1">
          <a:off x="6972300" y="10899900"/>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68682</xdr:rowOff>
    </xdr:from>
    <xdr:ext cx="599010" cy="259045"/>
    <xdr:sp macro="" textlink="">
      <xdr:nvSpPr>
        <xdr:cNvPr id="258" name="n_4aveValue【橋りょう・トンネル】&#10;一人当たり有形固定資産（償却資産）額"/>
        <xdr:cNvSpPr txBox="1"/>
      </xdr:nvSpPr>
      <xdr:spPr>
        <a:xfrm>
          <a:off x="6672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133958</xdr:rowOff>
    </xdr:from>
    <xdr:ext cx="599010" cy="259045"/>
    <xdr:sp macro="" textlink="">
      <xdr:nvSpPr>
        <xdr:cNvPr id="259" name="n_1mainValue【橋りょう・トンネル】&#10;一人当たり有形固定資産（償却資産）額"/>
        <xdr:cNvSpPr txBox="1"/>
      </xdr:nvSpPr>
      <xdr:spPr>
        <a:xfrm>
          <a:off x="9327095" y="1093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137871</xdr:rowOff>
    </xdr:from>
    <xdr:ext cx="599010" cy="259045"/>
    <xdr:sp macro="" textlink="">
      <xdr:nvSpPr>
        <xdr:cNvPr id="260" name="n_2mainValue【橋りょう・トンネル】&#10;一人当たり有形固定資産（償却資産）額"/>
        <xdr:cNvSpPr txBox="1"/>
      </xdr:nvSpPr>
      <xdr:spPr>
        <a:xfrm>
          <a:off x="8450795" y="1093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140477</xdr:rowOff>
    </xdr:from>
    <xdr:ext cx="599010" cy="259045"/>
    <xdr:sp macro="" textlink="">
      <xdr:nvSpPr>
        <xdr:cNvPr id="261" name="n_3mainValue【橋りょう・トンネル】&#10;一人当たり有形固定資産（償却資産）額"/>
        <xdr:cNvSpPr txBox="1"/>
      </xdr:nvSpPr>
      <xdr:spPr>
        <a:xfrm>
          <a:off x="7561795" y="1094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143627</xdr:rowOff>
    </xdr:from>
    <xdr:ext cx="599010" cy="259045"/>
    <xdr:sp macro="" textlink="">
      <xdr:nvSpPr>
        <xdr:cNvPr id="262" name="n_4mainValue【橋りょう・トンネル】&#10;一人当たり有形固定資産（償却資産）額"/>
        <xdr:cNvSpPr txBox="1"/>
      </xdr:nvSpPr>
      <xdr:spPr>
        <a:xfrm>
          <a:off x="6672795" y="1094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162561</xdr:rowOff>
    </xdr:from>
    <xdr:to>
      <xdr:col>24</xdr:col>
      <xdr:colOff>114300</xdr:colOff>
      <xdr:row>84</xdr:row>
      <xdr:rowOff>92711</xdr:rowOff>
    </xdr:to>
    <xdr:sp macro="" textlink="">
      <xdr:nvSpPr>
        <xdr:cNvPr id="303" name="楕円 302"/>
        <xdr:cNvSpPr/>
      </xdr:nvSpPr>
      <xdr:spPr>
        <a:xfrm>
          <a:off x="4584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140988</xdr:rowOff>
    </xdr:from>
    <xdr:ext cx="405111" cy="259045"/>
    <xdr:sp macro="" textlink="">
      <xdr:nvSpPr>
        <xdr:cNvPr id="304" name="【公営住宅】&#10;有形固定資産減価償却率該当値テキスト"/>
        <xdr:cNvSpPr txBox="1"/>
      </xdr:nvSpPr>
      <xdr:spPr>
        <a:xfrm>
          <a:off x="4673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5" name="楕円 304"/>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41911</xdr:rowOff>
    </xdr:to>
    <xdr:cxnSp macro="">
      <xdr:nvCxnSpPr>
        <xdr:cNvPr id="306" name="直線コネクタ 305"/>
        <xdr:cNvCxnSpPr/>
      </xdr:nvCxnSpPr>
      <xdr:spPr>
        <a:xfrm>
          <a:off x="3797300" y="144018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07" name="楕円 306"/>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84</xdr:row>
      <xdr:rowOff>0</xdr:rowOff>
    </xdr:to>
    <xdr:cxnSp macro="">
      <xdr:nvCxnSpPr>
        <xdr:cNvPr id="308" name="直線コネクタ 307"/>
        <xdr:cNvCxnSpPr/>
      </xdr:nvCxnSpPr>
      <xdr:spPr>
        <a:xfrm>
          <a:off x="2908300" y="14361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09" name="楕円 308"/>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131445</xdr:rowOff>
    </xdr:to>
    <xdr:cxnSp macro="">
      <xdr:nvCxnSpPr>
        <xdr:cNvPr id="310" name="直線コネクタ 309"/>
        <xdr:cNvCxnSpPr/>
      </xdr:nvCxnSpPr>
      <xdr:spPr>
        <a:xfrm>
          <a:off x="2019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636</xdr:rowOff>
    </xdr:from>
    <xdr:to>
      <xdr:col>6</xdr:col>
      <xdr:colOff>38100</xdr:colOff>
      <xdr:row>83</xdr:row>
      <xdr:rowOff>102236</xdr:rowOff>
    </xdr:to>
    <xdr:sp macro="" textlink="">
      <xdr:nvSpPr>
        <xdr:cNvPr id="311" name="楕円 310"/>
        <xdr:cNvSpPr/>
      </xdr:nvSpPr>
      <xdr:spPr>
        <a:xfrm>
          <a:off x="1079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51436</xdr:rowOff>
    </xdr:from>
    <xdr:to>
      <xdr:col>10</xdr:col>
      <xdr:colOff>114300</xdr:colOff>
      <xdr:row>83</xdr:row>
      <xdr:rowOff>89536</xdr:rowOff>
    </xdr:to>
    <xdr:cxnSp macro="">
      <xdr:nvCxnSpPr>
        <xdr:cNvPr id="312" name="直線コネクタ 311"/>
        <xdr:cNvCxnSpPr/>
      </xdr:nvCxnSpPr>
      <xdr:spPr>
        <a:xfrm>
          <a:off x="1130300" y="1428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7"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18" name="n_2mainValue【公営住宅】&#10;有形固定資産減価償却率"/>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9" name="n_3main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93363</xdr:rowOff>
    </xdr:from>
    <xdr:ext cx="405111" cy="259045"/>
    <xdr:sp macro="" textlink="">
      <xdr:nvSpPr>
        <xdr:cNvPr id="320" name="n_4mainValue【公営住宅】&#10;有形固定資産減価償却率"/>
        <xdr:cNvSpPr txBox="1"/>
      </xdr:nvSpPr>
      <xdr:spPr>
        <a:xfrm>
          <a:off x="927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126310</xdr:rowOff>
    </xdr:from>
    <xdr:to>
      <xdr:col>55</xdr:col>
      <xdr:colOff>50800</xdr:colOff>
      <xdr:row>85</xdr:row>
      <xdr:rowOff>56460</xdr:rowOff>
    </xdr:to>
    <xdr:sp macro="" textlink="">
      <xdr:nvSpPr>
        <xdr:cNvPr id="362" name="楕円 361"/>
        <xdr:cNvSpPr/>
      </xdr:nvSpPr>
      <xdr:spPr>
        <a:xfrm>
          <a:off x="10426700" y="145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104737</xdr:rowOff>
    </xdr:from>
    <xdr:ext cx="469744" cy="259045"/>
    <xdr:sp macro="" textlink="">
      <xdr:nvSpPr>
        <xdr:cNvPr id="363" name="【公営住宅】&#10;一人当たり面積該当値テキスト"/>
        <xdr:cNvSpPr txBox="1"/>
      </xdr:nvSpPr>
      <xdr:spPr>
        <a:xfrm>
          <a:off x="10515600" y="145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132406</xdr:rowOff>
    </xdr:from>
    <xdr:to>
      <xdr:col>50</xdr:col>
      <xdr:colOff>165100</xdr:colOff>
      <xdr:row>85</xdr:row>
      <xdr:rowOff>62556</xdr:rowOff>
    </xdr:to>
    <xdr:sp macro="" textlink="">
      <xdr:nvSpPr>
        <xdr:cNvPr id="364" name="楕円 363"/>
        <xdr:cNvSpPr/>
      </xdr:nvSpPr>
      <xdr:spPr>
        <a:xfrm>
          <a:off x="9588500" y="14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5660</xdr:rowOff>
    </xdr:from>
    <xdr:to>
      <xdr:col>55</xdr:col>
      <xdr:colOff>0</xdr:colOff>
      <xdr:row>85</xdr:row>
      <xdr:rowOff>11756</xdr:rowOff>
    </xdr:to>
    <xdr:cxnSp macro="">
      <xdr:nvCxnSpPr>
        <xdr:cNvPr id="365" name="直線コネクタ 364"/>
        <xdr:cNvCxnSpPr/>
      </xdr:nvCxnSpPr>
      <xdr:spPr>
        <a:xfrm flipV="1">
          <a:off x="9639300" y="1457891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138829</xdr:rowOff>
    </xdr:from>
    <xdr:to>
      <xdr:col>46</xdr:col>
      <xdr:colOff>38100</xdr:colOff>
      <xdr:row>85</xdr:row>
      <xdr:rowOff>68979</xdr:rowOff>
    </xdr:to>
    <xdr:sp macro="" textlink="">
      <xdr:nvSpPr>
        <xdr:cNvPr id="366" name="楕円 365"/>
        <xdr:cNvSpPr/>
      </xdr:nvSpPr>
      <xdr:spPr>
        <a:xfrm>
          <a:off x="8699500" y="14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11756</xdr:rowOff>
    </xdr:from>
    <xdr:to>
      <xdr:col>50</xdr:col>
      <xdr:colOff>114300</xdr:colOff>
      <xdr:row>85</xdr:row>
      <xdr:rowOff>18179</xdr:rowOff>
    </xdr:to>
    <xdr:cxnSp macro="">
      <xdr:nvCxnSpPr>
        <xdr:cNvPr id="367" name="直線コネクタ 366"/>
        <xdr:cNvCxnSpPr/>
      </xdr:nvCxnSpPr>
      <xdr:spPr>
        <a:xfrm flipV="1">
          <a:off x="8750300" y="14585006"/>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143292</xdr:rowOff>
    </xdr:from>
    <xdr:to>
      <xdr:col>41</xdr:col>
      <xdr:colOff>101600</xdr:colOff>
      <xdr:row>85</xdr:row>
      <xdr:rowOff>73442</xdr:rowOff>
    </xdr:to>
    <xdr:sp macro="" textlink="">
      <xdr:nvSpPr>
        <xdr:cNvPr id="368" name="楕円 367"/>
        <xdr:cNvSpPr/>
      </xdr:nvSpPr>
      <xdr:spPr>
        <a:xfrm>
          <a:off x="7810500" y="145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18179</xdr:rowOff>
    </xdr:from>
    <xdr:to>
      <xdr:col>45</xdr:col>
      <xdr:colOff>177800</xdr:colOff>
      <xdr:row>85</xdr:row>
      <xdr:rowOff>22642</xdr:rowOff>
    </xdr:to>
    <xdr:cxnSp macro="">
      <xdr:nvCxnSpPr>
        <xdr:cNvPr id="369" name="直線コネクタ 368"/>
        <xdr:cNvCxnSpPr/>
      </xdr:nvCxnSpPr>
      <xdr:spPr>
        <a:xfrm flipV="1">
          <a:off x="7861300" y="14591429"/>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146994</xdr:rowOff>
    </xdr:from>
    <xdr:to>
      <xdr:col>36</xdr:col>
      <xdr:colOff>165100</xdr:colOff>
      <xdr:row>85</xdr:row>
      <xdr:rowOff>77144</xdr:rowOff>
    </xdr:to>
    <xdr:sp macro="" textlink="">
      <xdr:nvSpPr>
        <xdr:cNvPr id="370" name="楕円 369"/>
        <xdr:cNvSpPr/>
      </xdr:nvSpPr>
      <xdr:spPr>
        <a:xfrm>
          <a:off x="6921500" y="145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22642</xdr:rowOff>
    </xdr:from>
    <xdr:to>
      <xdr:col>41</xdr:col>
      <xdr:colOff>50800</xdr:colOff>
      <xdr:row>85</xdr:row>
      <xdr:rowOff>26344</xdr:rowOff>
    </xdr:to>
    <xdr:cxnSp macro="">
      <xdr:nvCxnSpPr>
        <xdr:cNvPr id="371" name="直線コネクタ 370"/>
        <xdr:cNvCxnSpPr/>
      </xdr:nvCxnSpPr>
      <xdr:spPr>
        <a:xfrm flipV="1">
          <a:off x="6972300" y="14595892"/>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3" name="n_2aveValue【公営住宅】&#10;一人当たり面積"/>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4" name="n_3aveValue【公営住宅】&#10;一人当たり面積"/>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80571</xdr:rowOff>
    </xdr:from>
    <xdr:ext cx="469744" cy="259045"/>
    <xdr:sp macro="" textlink="">
      <xdr:nvSpPr>
        <xdr:cNvPr id="375" name="n_4aveValue【公営住宅】&#10;一人当たり面積"/>
        <xdr:cNvSpPr txBox="1"/>
      </xdr:nvSpPr>
      <xdr:spPr>
        <a:xfrm>
          <a:off x="6737427" y="146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53683</xdr:rowOff>
    </xdr:from>
    <xdr:ext cx="469744" cy="259045"/>
    <xdr:sp macro="" textlink="">
      <xdr:nvSpPr>
        <xdr:cNvPr id="376" name="n_1mainValue【公営住宅】&#10;一人当たり面積"/>
        <xdr:cNvSpPr txBox="1"/>
      </xdr:nvSpPr>
      <xdr:spPr>
        <a:xfrm>
          <a:off x="9391727" y="1462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85506</xdr:rowOff>
    </xdr:from>
    <xdr:ext cx="469744" cy="259045"/>
    <xdr:sp macro="" textlink="">
      <xdr:nvSpPr>
        <xdr:cNvPr id="377" name="n_2mainValue【公営住宅】&#10;一人当たり面積"/>
        <xdr:cNvSpPr txBox="1"/>
      </xdr:nvSpPr>
      <xdr:spPr>
        <a:xfrm>
          <a:off x="8515427" y="143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64569</xdr:rowOff>
    </xdr:from>
    <xdr:ext cx="469744" cy="259045"/>
    <xdr:sp macro="" textlink="">
      <xdr:nvSpPr>
        <xdr:cNvPr id="378" name="n_3mainValue【公営住宅】&#10;一人当たり面積"/>
        <xdr:cNvSpPr txBox="1"/>
      </xdr:nvSpPr>
      <xdr:spPr>
        <a:xfrm>
          <a:off x="7626427" y="1463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93671</xdr:rowOff>
    </xdr:from>
    <xdr:ext cx="469744" cy="259045"/>
    <xdr:sp macro="" textlink="">
      <xdr:nvSpPr>
        <xdr:cNvPr id="379" name="n_4mainValue【公営住宅】&#10;一人当たり面積"/>
        <xdr:cNvSpPr txBox="1"/>
      </xdr:nvSpPr>
      <xdr:spPr>
        <a:xfrm>
          <a:off x="6737427" y="1432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76019</xdr:rowOff>
    </xdr:from>
    <xdr:to>
      <xdr:col>85</xdr:col>
      <xdr:colOff>177800</xdr:colOff>
      <xdr:row>38</xdr:row>
      <xdr:rowOff>6169</xdr:rowOff>
    </xdr:to>
    <xdr:sp macro="" textlink="">
      <xdr:nvSpPr>
        <xdr:cNvPr id="437" name="楕円 436"/>
        <xdr:cNvSpPr/>
      </xdr:nvSpPr>
      <xdr:spPr>
        <a:xfrm>
          <a:off x="16268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98896</xdr:rowOff>
    </xdr:from>
    <xdr:ext cx="405111" cy="259045"/>
    <xdr:sp macro="" textlink="">
      <xdr:nvSpPr>
        <xdr:cNvPr id="438" name="【認定こども園・幼稚園・保育所】&#10;有形固定資産減価償却率該当値テキスト"/>
        <xdr:cNvSpPr txBox="1"/>
      </xdr:nvSpPr>
      <xdr:spPr>
        <a:xfrm>
          <a:off x="16357600"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39" name="楕円 438"/>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50074</xdr:rowOff>
    </xdr:from>
    <xdr:to>
      <xdr:col>85</xdr:col>
      <xdr:colOff>127000</xdr:colOff>
      <xdr:row>37</xdr:row>
      <xdr:rowOff>126819</xdr:rowOff>
    </xdr:to>
    <xdr:cxnSp macro="">
      <xdr:nvCxnSpPr>
        <xdr:cNvPr id="440" name="直線コネクタ 439"/>
        <xdr:cNvCxnSpPr/>
      </xdr:nvCxnSpPr>
      <xdr:spPr>
        <a:xfrm>
          <a:off x="15481300" y="6393724"/>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41" name="楕円 440"/>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50074</xdr:rowOff>
    </xdr:to>
    <xdr:cxnSp macro="">
      <xdr:nvCxnSpPr>
        <xdr:cNvPr id="442" name="直線コネクタ 441"/>
        <xdr:cNvCxnSpPr/>
      </xdr:nvCxnSpPr>
      <xdr:spPr>
        <a:xfrm>
          <a:off x="14592300" y="63545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43" name="楕円 442"/>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10886</xdr:rowOff>
    </xdr:to>
    <xdr:cxnSp macro="">
      <xdr:nvCxnSpPr>
        <xdr:cNvPr id="444" name="直線コネクタ 443"/>
        <xdr:cNvCxnSpPr/>
      </xdr:nvCxnSpPr>
      <xdr:spPr>
        <a:xfrm>
          <a:off x="13703300" y="63218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445" name="楕円 444"/>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149678</xdr:rowOff>
    </xdr:to>
    <xdr:cxnSp macro="">
      <xdr:nvCxnSpPr>
        <xdr:cNvPr id="446" name="直線コネクタ 445"/>
        <xdr:cNvCxnSpPr/>
      </xdr:nvCxnSpPr>
      <xdr:spPr>
        <a:xfrm>
          <a:off x="12814300" y="623697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8"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9"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0"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117401</xdr:rowOff>
    </xdr:from>
    <xdr:ext cx="405111" cy="259045"/>
    <xdr:sp macro="" textlink="">
      <xdr:nvSpPr>
        <xdr:cNvPr id="451" name="n_1mainValue【認定こども園・幼稚園・保育所】&#10;有形固定資産減価償却率"/>
        <xdr:cNvSpPr txBox="1"/>
      </xdr:nvSpPr>
      <xdr:spPr>
        <a:xfrm>
          <a:off x="15266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52" name="n_2main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53" name="n_3mainValue【認定こども園・幼稚園・保育所】&#10;有形固定資産減価償却率"/>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454" name="n_4mainValue【認定こども園・幼稚園・保育所】&#10;有形固定資産減価償却率"/>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81635</xdr:rowOff>
    </xdr:from>
    <xdr:to>
      <xdr:col>116</xdr:col>
      <xdr:colOff>114300</xdr:colOff>
      <xdr:row>40</xdr:row>
      <xdr:rowOff>11785</xdr:rowOff>
    </xdr:to>
    <xdr:sp macro="" textlink="">
      <xdr:nvSpPr>
        <xdr:cNvPr id="492" name="楕円 491"/>
        <xdr:cNvSpPr/>
      </xdr:nvSpPr>
      <xdr:spPr>
        <a:xfrm>
          <a:off x="22110700" y="6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60062</xdr:rowOff>
    </xdr:from>
    <xdr:ext cx="469744" cy="259045"/>
    <xdr:sp macro="" textlink="">
      <xdr:nvSpPr>
        <xdr:cNvPr id="493" name="【認定こども園・幼稚園・保育所】&#10;一人当たり面積該当値テキスト"/>
        <xdr:cNvSpPr txBox="1"/>
      </xdr:nvSpPr>
      <xdr:spPr>
        <a:xfrm>
          <a:off x="22199600" y="67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88036</xdr:rowOff>
    </xdr:from>
    <xdr:to>
      <xdr:col>112</xdr:col>
      <xdr:colOff>38100</xdr:colOff>
      <xdr:row>40</xdr:row>
      <xdr:rowOff>18186</xdr:rowOff>
    </xdr:to>
    <xdr:sp macro="" textlink="">
      <xdr:nvSpPr>
        <xdr:cNvPr id="494" name="楕円 493"/>
        <xdr:cNvSpPr/>
      </xdr:nvSpPr>
      <xdr:spPr>
        <a:xfrm>
          <a:off x="212725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132435</xdr:rowOff>
    </xdr:from>
    <xdr:to>
      <xdr:col>116</xdr:col>
      <xdr:colOff>63500</xdr:colOff>
      <xdr:row>39</xdr:row>
      <xdr:rowOff>138836</xdr:rowOff>
    </xdr:to>
    <xdr:cxnSp macro="">
      <xdr:nvCxnSpPr>
        <xdr:cNvPr id="495" name="直線コネクタ 494"/>
        <xdr:cNvCxnSpPr/>
      </xdr:nvCxnSpPr>
      <xdr:spPr>
        <a:xfrm flipV="1">
          <a:off x="21323300" y="681898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94437</xdr:rowOff>
    </xdr:from>
    <xdr:to>
      <xdr:col>107</xdr:col>
      <xdr:colOff>101600</xdr:colOff>
      <xdr:row>40</xdr:row>
      <xdr:rowOff>24587</xdr:rowOff>
    </xdr:to>
    <xdr:sp macro="" textlink="">
      <xdr:nvSpPr>
        <xdr:cNvPr id="496" name="楕円 495"/>
        <xdr:cNvSpPr/>
      </xdr:nvSpPr>
      <xdr:spPr>
        <a:xfrm>
          <a:off x="20383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138836</xdr:rowOff>
    </xdr:from>
    <xdr:to>
      <xdr:col>111</xdr:col>
      <xdr:colOff>177800</xdr:colOff>
      <xdr:row>39</xdr:row>
      <xdr:rowOff>145237</xdr:rowOff>
    </xdr:to>
    <xdr:cxnSp macro="">
      <xdr:nvCxnSpPr>
        <xdr:cNvPr id="497" name="直線コネクタ 496"/>
        <xdr:cNvCxnSpPr/>
      </xdr:nvCxnSpPr>
      <xdr:spPr>
        <a:xfrm flipV="1">
          <a:off x="20434300" y="68253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99009</xdr:rowOff>
    </xdr:from>
    <xdr:to>
      <xdr:col>102</xdr:col>
      <xdr:colOff>165100</xdr:colOff>
      <xdr:row>40</xdr:row>
      <xdr:rowOff>29159</xdr:rowOff>
    </xdr:to>
    <xdr:sp macro="" textlink="">
      <xdr:nvSpPr>
        <xdr:cNvPr id="498" name="楕円 497"/>
        <xdr:cNvSpPr/>
      </xdr:nvSpPr>
      <xdr:spPr>
        <a:xfrm>
          <a:off x="19494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145237</xdr:rowOff>
    </xdr:from>
    <xdr:to>
      <xdr:col>107</xdr:col>
      <xdr:colOff>50800</xdr:colOff>
      <xdr:row>39</xdr:row>
      <xdr:rowOff>149809</xdr:rowOff>
    </xdr:to>
    <xdr:cxnSp macro="">
      <xdr:nvCxnSpPr>
        <xdr:cNvPr id="499" name="直線コネクタ 498"/>
        <xdr:cNvCxnSpPr/>
      </xdr:nvCxnSpPr>
      <xdr:spPr>
        <a:xfrm flipV="1">
          <a:off x="19545300" y="68317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00" name="楕円 499"/>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149809</xdr:rowOff>
    </xdr:from>
    <xdr:to>
      <xdr:col>102</xdr:col>
      <xdr:colOff>114300</xdr:colOff>
      <xdr:row>39</xdr:row>
      <xdr:rowOff>156210</xdr:rowOff>
    </xdr:to>
    <xdr:cxnSp macro="">
      <xdr:nvCxnSpPr>
        <xdr:cNvPr id="501" name="直線コネクタ 500"/>
        <xdr:cNvCxnSpPr/>
      </xdr:nvCxnSpPr>
      <xdr:spPr>
        <a:xfrm flipV="1">
          <a:off x="18656300" y="68363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3"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5"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9313</xdr:rowOff>
    </xdr:from>
    <xdr:ext cx="469744" cy="259045"/>
    <xdr:sp macro="" textlink="">
      <xdr:nvSpPr>
        <xdr:cNvPr id="506" name="n_1mainValue【認定こども園・幼稚園・保育所】&#10;一人当たり面積"/>
        <xdr:cNvSpPr txBox="1"/>
      </xdr:nvSpPr>
      <xdr:spPr>
        <a:xfrm>
          <a:off x="21075727" y="68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41114</xdr:rowOff>
    </xdr:from>
    <xdr:ext cx="469744" cy="259045"/>
    <xdr:sp macro="" textlink="">
      <xdr:nvSpPr>
        <xdr:cNvPr id="507" name="n_2mainValue【認定こども園・幼稚園・保育所】&#10;一人当たり面積"/>
        <xdr:cNvSpPr txBox="1"/>
      </xdr:nvSpPr>
      <xdr:spPr>
        <a:xfrm>
          <a:off x="2019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20286</xdr:rowOff>
    </xdr:from>
    <xdr:ext cx="469744" cy="259045"/>
    <xdr:sp macro="" textlink="">
      <xdr:nvSpPr>
        <xdr:cNvPr id="508" name="n_3mainValue【認定こども園・幼稚園・保育所】&#10;一人当たり面積"/>
        <xdr:cNvSpPr txBox="1"/>
      </xdr:nvSpPr>
      <xdr:spPr>
        <a:xfrm>
          <a:off x="19310427" y="68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9" name="n_4main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51" name="楕円 550"/>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52" name="【学校施設】&#10;有形固定資産減価償却率該当値テキスト"/>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53" name="楕円 552"/>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160020</xdr:rowOff>
    </xdr:to>
    <xdr:cxnSp macro="">
      <xdr:nvCxnSpPr>
        <xdr:cNvPr id="554" name="直線コネクタ 553"/>
        <xdr:cNvCxnSpPr/>
      </xdr:nvCxnSpPr>
      <xdr:spPr>
        <a:xfrm>
          <a:off x="15481300" y="1058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47172</xdr:rowOff>
    </xdr:from>
    <xdr:to>
      <xdr:col>76</xdr:col>
      <xdr:colOff>165100</xdr:colOff>
      <xdr:row>61</xdr:row>
      <xdr:rowOff>148772</xdr:rowOff>
    </xdr:to>
    <xdr:sp macro="" textlink="">
      <xdr:nvSpPr>
        <xdr:cNvPr id="555" name="楕円 554"/>
        <xdr:cNvSpPr/>
      </xdr:nvSpPr>
      <xdr:spPr>
        <a:xfrm>
          <a:off x="14541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97972</xdr:rowOff>
    </xdr:from>
    <xdr:to>
      <xdr:col>81</xdr:col>
      <xdr:colOff>50800</xdr:colOff>
      <xdr:row>61</xdr:row>
      <xdr:rowOff>125730</xdr:rowOff>
    </xdr:to>
    <xdr:cxnSp macro="">
      <xdr:nvCxnSpPr>
        <xdr:cNvPr id="556" name="直線コネクタ 555"/>
        <xdr:cNvCxnSpPr/>
      </xdr:nvCxnSpPr>
      <xdr:spPr>
        <a:xfrm>
          <a:off x="14592300" y="105564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557" name="楕円 556"/>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97972</xdr:rowOff>
    </xdr:to>
    <xdr:cxnSp macro="">
      <xdr:nvCxnSpPr>
        <xdr:cNvPr id="558" name="直線コネクタ 557"/>
        <xdr:cNvCxnSpPr/>
      </xdr:nvCxnSpPr>
      <xdr:spPr>
        <a:xfrm>
          <a:off x="13703300" y="1052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163104</xdr:rowOff>
    </xdr:from>
    <xdr:to>
      <xdr:col>67</xdr:col>
      <xdr:colOff>101600</xdr:colOff>
      <xdr:row>61</xdr:row>
      <xdr:rowOff>93254</xdr:rowOff>
    </xdr:to>
    <xdr:sp macro="" textlink="">
      <xdr:nvSpPr>
        <xdr:cNvPr id="559" name="楕円 558"/>
        <xdr:cNvSpPr/>
      </xdr:nvSpPr>
      <xdr:spPr>
        <a:xfrm>
          <a:off x="12763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42454</xdr:rowOff>
    </xdr:from>
    <xdr:to>
      <xdr:col>71</xdr:col>
      <xdr:colOff>177800</xdr:colOff>
      <xdr:row>61</xdr:row>
      <xdr:rowOff>63681</xdr:rowOff>
    </xdr:to>
    <xdr:cxnSp macro="">
      <xdr:nvCxnSpPr>
        <xdr:cNvPr id="560" name="直線コネクタ 559"/>
        <xdr:cNvCxnSpPr/>
      </xdr:nvCxnSpPr>
      <xdr:spPr>
        <a:xfrm>
          <a:off x="12814300" y="105009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5"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139899</xdr:rowOff>
    </xdr:from>
    <xdr:ext cx="405111" cy="259045"/>
    <xdr:sp macro="" textlink="">
      <xdr:nvSpPr>
        <xdr:cNvPr id="566" name="n_2mainValue【学校施設】&#10;有形固定資産減価償却率"/>
        <xdr:cNvSpPr txBox="1"/>
      </xdr:nvSpPr>
      <xdr:spPr>
        <a:xfrm>
          <a:off x="14389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567" name="n_3mainValue【学校施設】&#10;有形固定資産減価償却率"/>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84381</xdr:rowOff>
    </xdr:from>
    <xdr:ext cx="405111" cy="259045"/>
    <xdr:sp macro="" textlink="">
      <xdr:nvSpPr>
        <xdr:cNvPr id="568" name="n_4mainValue【学校施設】&#10;有形固定資産減価償却率"/>
        <xdr:cNvSpPr txBox="1"/>
      </xdr:nvSpPr>
      <xdr:spPr>
        <a:xfrm>
          <a:off x="12611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38171</xdr:rowOff>
    </xdr:from>
    <xdr:to>
      <xdr:col>116</xdr:col>
      <xdr:colOff>114300</xdr:colOff>
      <xdr:row>63</xdr:row>
      <xdr:rowOff>139771</xdr:rowOff>
    </xdr:to>
    <xdr:sp macro="" textlink="">
      <xdr:nvSpPr>
        <xdr:cNvPr id="606" name="楕円 605"/>
        <xdr:cNvSpPr/>
      </xdr:nvSpPr>
      <xdr:spPr>
        <a:xfrm>
          <a:off x="22110700" y="108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124548</xdr:rowOff>
    </xdr:from>
    <xdr:ext cx="469744" cy="259045"/>
    <xdr:sp macro="" textlink="">
      <xdr:nvSpPr>
        <xdr:cNvPr id="607" name="【学校施設】&#10;一人当たり面積該当値テキスト"/>
        <xdr:cNvSpPr txBox="1"/>
      </xdr:nvSpPr>
      <xdr:spPr>
        <a:xfrm>
          <a:off x="22199600" y="107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39680</xdr:rowOff>
    </xdr:from>
    <xdr:to>
      <xdr:col>112</xdr:col>
      <xdr:colOff>38100</xdr:colOff>
      <xdr:row>63</xdr:row>
      <xdr:rowOff>141280</xdr:rowOff>
    </xdr:to>
    <xdr:sp macro="" textlink="">
      <xdr:nvSpPr>
        <xdr:cNvPr id="608" name="楕円 607"/>
        <xdr:cNvSpPr/>
      </xdr:nvSpPr>
      <xdr:spPr>
        <a:xfrm>
          <a:off x="21272500" y="108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88971</xdr:rowOff>
    </xdr:from>
    <xdr:to>
      <xdr:col>116</xdr:col>
      <xdr:colOff>63500</xdr:colOff>
      <xdr:row>63</xdr:row>
      <xdr:rowOff>90480</xdr:rowOff>
    </xdr:to>
    <xdr:cxnSp macro="">
      <xdr:nvCxnSpPr>
        <xdr:cNvPr id="609" name="直線コネクタ 608"/>
        <xdr:cNvCxnSpPr/>
      </xdr:nvCxnSpPr>
      <xdr:spPr>
        <a:xfrm flipV="1">
          <a:off x="21323300" y="1089032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41235</xdr:rowOff>
    </xdr:from>
    <xdr:to>
      <xdr:col>107</xdr:col>
      <xdr:colOff>101600</xdr:colOff>
      <xdr:row>63</xdr:row>
      <xdr:rowOff>142835</xdr:rowOff>
    </xdr:to>
    <xdr:sp macro="" textlink="">
      <xdr:nvSpPr>
        <xdr:cNvPr id="610" name="楕円 609"/>
        <xdr:cNvSpPr/>
      </xdr:nvSpPr>
      <xdr:spPr>
        <a:xfrm>
          <a:off x="20383500" y="108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90480</xdr:rowOff>
    </xdr:from>
    <xdr:to>
      <xdr:col>111</xdr:col>
      <xdr:colOff>177800</xdr:colOff>
      <xdr:row>63</xdr:row>
      <xdr:rowOff>92035</xdr:rowOff>
    </xdr:to>
    <xdr:cxnSp macro="">
      <xdr:nvCxnSpPr>
        <xdr:cNvPr id="611" name="直線コネクタ 610"/>
        <xdr:cNvCxnSpPr/>
      </xdr:nvCxnSpPr>
      <xdr:spPr>
        <a:xfrm flipV="1">
          <a:off x="20434300" y="1089183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42377</xdr:rowOff>
    </xdr:from>
    <xdr:to>
      <xdr:col>102</xdr:col>
      <xdr:colOff>165100</xdr:colOff>
      <xdr:row>63</xdr:row>
      <xdr:rowOff>143977</xdr:rowOff>
    </xdr:to>
    <xdr:sp macro="" textlink="">
      <xdr:nvSpPr>
        <xdr:cNvPr id="612" name="楕円 611"/>
        <xdr:cNvSpPr/>
      </xdr:nvSpPr>
      <xdr:spPr>
        <a:xfrm>
          <a:off x="19494500" y="108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92035</xdr:rowOff>
    </xdr:from>
    <xdr:to>
      <xdr:col>107</xdr:col>
      <xdr:colOff>50800</xdr:colOff>
      <xdr:row>63</xdr:row>
      <xdr:rowOff>93177</xdr:rowOff>
    </xdr:to>
    <xdr:cxnSp macro="">
      <xdr:nvCxnSpPr>
        <xdr:cNvPr id="613" name="直線コネクタ 612"/>
        <xdr:cNvCxnSpPr/>
      </xdr:nvCxnSpPr>
      <xdr:spPr>
        <a:xfrm flipV="1">
          <a:off x="19545300" y="1089338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43932</xdr:rowOff>
    </xdr:from>
    <xdr:to>
      <xdr:col>98</xdr:col>
      <xdr:colOff>38100</xdr:colOff>
      <xdr:row>63</xdr:row>
      <xdr:rowOff>145532</xdr:rowOff>
    </xdr:to>
    <xdr:sp macro="" textlink="">
      <xdr:nvSpPr>
        <xdr:cNvPr id="614" name="楕円 613"/>
        <xdr:cNvSpPr/>
      </xdr:nvSpPr>
      <xdr:spPr>
        <a:xfrm>
          <a:off x="18605500" y="108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93177</xdr:rowOff>
    </xdr:from>
    <xdr:to>
      <xdr:col>102</xdr:col>
      <xdr:colOff>114300</xdr:colOff>
      <xdr:row>63</xdr:row>
      <xdr:rowOff>94732</xdr:rowOff>
    </xdr:to>
    <xdr:cxnSp macro="">
      <xdr:nvCxnSpPr>
        <xdr:cNvPr id="615" name="直線コネクタ 614"/>
        <xdr:cNvCxnSpPr/>
      </xdr:nvCxnSpPr>
      <xdr:spPr>
        <a:xfrm flipV="1">
          <a:off x="18656300" y="1089452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617" name="n_2aveValue【学校施設】&#10;一人当たり面積"/>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618" name="n_3aveValue【学校施設】&#10;一人当たり面積"/>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619" name="n_4aveValue【学校施設】&#10;一人当たり面積"/>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132407</xdr:rowOff>
    </xdr:from>
    <xdr:ext cx="469744" cy="259045"/>
    <xdr:sp macro="" textlink="">
      <xdr:nvSpPr>
        <xdr:cNvPr id="620" name="n_1mainValue【学校施設】&#10;一人当たり面積"/>
        <xdr:cNvSpPr txBox="1"/>
      </xdr:nvSpPr>
      <xdr:spPr>
        <a:xfrm>
          <a:off x="21075727" y="1093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133962</xdr:rowOff>
    </xdr:from>
    <xdr:ext cx="469744" cy="259045"/>
    <xdr:sp macro="" textlink="">
      <xdr:nvSpPr>
        <xdr:cNvPr id="621" name="n_2mainValue【学校施設】&#10;一人当たり面積"/>
        <xdr:cNvSpPr txBox="1"/>
      </xdr:nvSpPr>
      <xdr:spPr>
        <a:xfrm>
          <a:off x="20199427" y="1093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135104</xdr:rowOff>
    </xdr:from>
    <xdr:ext cx="469744" cy="259045"/>
    <xdr:sp macro="" textlink="">
      <xdr:nvSpPr>
        <xdr:cNvPr id="622" name="n_3mainValue【学校施設】&#10;一人当たり面積"/>
        <xdr:cNvSpPr txBox="1"/>
      </xdr:nvSpPr>
      <xdr:spPr>
        <a:xfrm>
          <a:off x="19310427" y="109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136659</xdr:rowOff>
    </xdr:from>
    <xdr:ext cx="469744" cy="259045"/>
    <xdr:sp macro="" textlink="">
      <xdr:nvSpPr>
        <xdr:cNvPr id="623" name="n_4mainValue【学校施設】&#10;一人当たり面積"/>
        <xdr:cNvSpPr txBox="1"/>
      </xdr:nvSpPr>
      <xdr:spPr>
        <a:xfrm>
          <a:off x="18421427" y="1093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54" name="【児童館】&#10;有形固定資産減価償却率平均値テキスト"/>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7" name="フローチャート: 判断 656"/>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8" name="フローチャート: 判断 657"/>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9" name="フローチャート: 判断 658"/>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73842</xdr:rowOff>
    </xdr:from>
    <xdr:to>
      <xdr:col>85</xdr:col>
      <xdr:colOff>177800</xdr:colOff>
      <xdr:row>85</xdr:row>
      <xdr:rowOff>3992</xdr:rowOff>
    </xdr:to>
    <xdr:sp macro="" textlink="">
      <xdr:nvSpPr>
        <xdr:cNvPr id="665" name="楕円 664"/>
        <xdr:cNvSpPr/>
      </xdr:nvSpPr>
      <xdr:spPr>
        <a:xfrm>
          <a:off x="16268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52269</xdr:rowOff>
    </xdr:from>
    <xdr:ext cx="405111" cy="259045"/>
    <xdr:sp macro="" textlink="">
      <xdr:nvSpPr>
        <xdr:cNvPr id="666" name="【児童館】&#10;有形固定資産減価償却率該当値テキスト"/>
        <xdr:cNvSpPr txBox="1"/>
      </xdr:nvSpPr>
      <xdr:spPr>
        <a:xfrm>
          <a:off x="16357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667" name="楕円 666"/>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124642</xdr:rowOff>
    </xdr:to>
    <xdr:cxnSp macro="">
      <xdr:nvCxnSpPr>
        <xdr:cNvPr id="668" name="直線コネクタ 667"/>
        <xdr:cNvCxnSpPr/>
      </xdr:nvCxnSpPr>
      <xdr:spPr>
        <a:xfrm>
          <a:off x="15481300" y="144954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69" name="楕円 668"/>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93618</xdr:rowOff>
    </xdr:from>
    <xdr:to>
      <xdr:col>81</xdr:col>
      <xdr:colOff>50800</xdr:colOff>
      <xdr:row>84</xdr:row>
      <xdr:rowOff>95250</xdr:rowOff>
    </xdr:to>
    <xdr:cxnSp macro="">
      <xdr:nvCxnSpPr>
        <xdr:cNvPr id="670" name="直線コネクタ 669"/>
        <xdr:cNvCxnSpPr/>
      </xdr:nvCxnSpPr>
      <xdr:spPr>
        <a:xfrm flipV="1">
          <a:off x="14592300" y="144954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671" name="楕円 670"/>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95250</xdr:rowOff>
    </xdr:to>
    <xdr:cxnSp macro="">
      <xdr:nvCxnSpPr>
        <xdr:cNvPr id="672" name="直線コネクタ 671"/>
        <xdr:cNvCxnSpPr/>
      </xdr:nvCxnSpPr>
      <xdr:spPr>
        <a:xfrm>
          <a:off x="13703300" y="144676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132624</xdr:rowOff>
    </xdr:from>
    <xdr:to>
      <xdr:col>67</xdr:col>
      <xdr:colOff>101600</xdr:colOff>
      <xdr:row>84</xdr:row>
      <xdr:rowOff>62774</xdr:rowOff>
    </xdr:to>
    <xdr:sp macro="" textlink="">
      <xdr:nvSpPr>
        <xdr:cNvPr id="673" name="楕円 672"/>
        <xdr:cNvSpPr/>
      </xdr:nvSpPr>
      <xdr:spPr>
        <a:xfrm>
          <a:off x="12763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xdr:rowOff>
    </xdr:from>
    <xdr:to>
      <xdr:col>71</xdr:col>
      <xdr:colOff>177800</xdr:colOff>
      <xdr:row>84</xdr:row>
      <xdr:rowOff>65858</xdr:rowOff>
    </xdr:to>
    <xdr:cxnSp macro="">
      <xdr:nvCxnSpPr>
        <xdr:cNvPr id="674" name="直線コネクタ 673"/>
        <xdr:cNvCxnSpPr/>
      </xdr:nvCxnSpPr>
      <xdr:spPr>
        <a:xfrm>
          <a:off x="12814300" y="144137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5"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676" name="n_2aveValue【児童館】&#10;有形固定資産減価償却率"/>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677" name="n_3aveValue【児童館】&#10;有形固定資産減価償却率"/>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78"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679" name="n_1mainValue【児童館】&#10;有形固定資産減価償却率"/>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680" name="n_2mainValue【児童館】&#10;有形固定資産減価償却率"/>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681" name="n_3mainValue【児童館】&#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53901</xdr:rowOff>
    </xdr:from>
    <xdr:ext cx="405111" cy="259045"/>
    <xdr:sp macro="" textlink="">
      <xdr:nvSpPr>
        <xdr:cNvPr id="682" name="n_4mainValue【児童館】&#10;有形固定資産減価償却率"/>
        <xdr:cNvSpPr txBox="1"/>
      </xdr:nvSpPr>
      <xdr:spPr>
        <a:xfrm>
          <a:off x="12611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712" name="フローチャート: 判断 711"/>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3" name="フローチャート: 判断 712"/>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14" name="フローチャート: 判断 713"/>
        <xdr:cNvSpPr/>
      </xdr:nvSpPr>
      <xdr:spPr>
        <a:xfrm>
          <a:off x="18605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720" name="楕円 719"/>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721" name="【児童館】&#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58165</xdr:rowOff>
    </xdr:from>
    <xdr:to>
      <xdr:col>112</xdr:col>
      <xdr:colOff>38100</xdr:colOff>
      <xdr:row>84</xdr:row>
      <xdr:rowOff>159765</xdr:rowOff>
    </xdr:to>
    <xdr:sp macro="" textlink="">
      <xdr:nvSpPr>
        <xdr:cNvPr id="722" name="楕円 721"/>
        <xdr:cNvSpPr/>
      </xdr:nvSpPr>
      <xdr:spPr>
        <a:xfrm>
          <a:off x="21272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108965</xdr:rowOff>
    </xdr:to>
    <xdr:cxnSp macro="">
      <xdr:nvCxnSpPr>
        <xdr:cNvPr id="723" name="直線コネクタ 722"/>
        <xdr:cNvCxnSpPr/>
      </xdr:nvCxnSpPr>
      <xdr:spPr>
        <a:xfrm flipV="1">
          <a:off x="21323300" y="145039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62737</xdr:rowOff>
    </xdr:from>
    <xdr:to>
      <xdr:col>107</xdr:col>
      <xdr:colOff>101600</xdr:colOff>
      <xdr:row>84</xdr:row>
      <xdr:rowOff>164337</xdr:rowOff>
    </xdr:to>
    <xdr:sp macro="" textlink="">
      <xdr:nvSpPr>
        <xdr:cNvPr id="724" name="楕円 723"/>
        <xdr:cNvSpPr/>
      </xdr:nvSpPr>
      <xdr:spPr>
        <a:xfrm>
          <a:off x="20383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108965</xdr:rowOff>
    </xdr:from>
    <xdr:to>
      <xdr:col>111</xdr:col>
      <xdr:colOff>177800</xdr:colOff>
      <xdr:row>84</xdr:row>
      <xdr:rowOff>113537</xdr:rowOff>
    </xdr:to>
    <xdr:cxnSp macro="">
      <xdr:nvCxnSpPr>
        <xdr:cNvPr id="725" name="直線コネクタ 724"/>
        <xdr:cNvCxnSpPr/>
      </xdr:nvCxnSpPr>
      <xdr:spPr>
        <a:xfrm flipV="1">
          <a:off x="20434300" y="145107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67311</xdr:rowOff>
    </xdr:from>
    <xdr:to>
      <xdr:col>102</xdr:col>
      <xdr:colOff>165100</xdr:colOff>
      <xdr:row>84</xdr:row>
      <xdr:rowOff>168911</xdr:rowOff>
    </xdr:to>
    <xdr:sp macro="" textlink="">
      <xdr:nvSpPr>
        <xdr:cNvPr id="726" name="楕円 725"/>
        <xdr:cNvSpPr/>
      </xdr:nvSpPr>
      <xdr:spPr>
        <a:xfrm>
          <a:off x="19494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113537</xdr:rowOff>
    </xdr:from>
    <xdr:to>
      <xdr:col>107</xdr:col>
      <xdr:colOff>50800</xdr:colOff>
      <xdr:row>84</xdr:row>
      <xdr:rowOff>118111</xdr:rowOff>
    </xdr:to>
    <xdr:cxnSp macro="">
      <xdr:nvCxnSpPr>
        <xdr:cNvPr id="727" name="直線コネクタ 726"/>
        <xdr:cNvCxnSpPr/>
      </xdr:nvCxnSpPr>
      <xdr:spPr>
        <a:xfrm flipV="1">
          <a:off x="19545300" y="145153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71882</xdr:rowOff>
    </xdr:from>
    <xdr:to>
      <xdr:col>98</xdr:col>
      <xdr:colOff>38100</xdr:colOff>
      <xdr:row>85</xdr:row>
      <xdr:rowOff>2032</xdr:rowOff>
    </xdr:to>
    <xdr:sp macro="" textlink="">
      <xdr:nvSpPr>
        <xdr:cNvPr id="728" name="楕円 727"/>
        <xdr:cNvSpPr/>
      </xdr:nvSpPr>
      <xdr:spPr>
        <a:xfrm>
          <a:off x="18605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118111</xdr:rowOff>
    </xdr:from>
    <xdr:to>
      <xdr:col>102</xdr:col>
      <xdr:colOff>114300</xdr:colOff>
      <xdr:row>84</xdr:row>
      <xdr:rowOff>122682</xdr:rowOff>
    </xdr:to>
    <xdr:cxnSp macro="">
      <xdr:nvCxnSpPr>
        <xdr:cNvPr id="729" name="直線コネクタ 728"/>
        <xdr:cNvCxnSpPr/>
      </xdr:nvCxnSpPr>
      <xdr:spPr>
        <a:xfrm flipV="1">
          <a:off x="18656300" y="145199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31" name="n_2aveValue【児童館】&#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2"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33" name="n_4aveValue【児童館】&#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150892</xdr:rowOff>
    </xdr:from>
    <xdr:ext cx="469744" cy="259045"/>
    <xdr:sp macro="" textlink="">
      <xdr:nvSpPr>
        <xdr:cNvPr id="734" name="n_1mainValue【児童館】&#10;一人当たり面積"/>
        <xdr:cNvSpPr txBox="1"/>
      </xdr:nvSpPr>
      <xdr:spPr>
        <a:xfrm>
          <a:off x="21075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9414</xdr:rowOff>
    </xdr:from>
    <xdr:ext cx="469744" cy="259045"/>
    <xdr:sp macro="" textlink="">
      <xdr:nvSpPr>
        <xdr:cNvPr id="735" name="n_2mainValue【児童館】&#10;一人当たり面積"/>
        <xdr:cNvSpPr txBox="1"/>
      </xdr:nvSpPr>
      <xdr:spPr>
        <a:xfrm>
          <a:off x="201994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13988</xdr:rowOff>
    </xdr:from>
    <xdr:ext cx="469744" cy="259045"/>
    <xdr:sp macro="" textlink="">
      <xdr:nvSpPr>
        <xdr:cNvPr id="736" name="n_3mainValue【児童館】&#10;一人当たり面積"/>
        <xdr:cNvSpPr txBox="1"/>
      </xdr:nvSpPr>
      <xdr:spPr>
        <a:xfrm>
          <a:off x="19310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18559</xdr:rowOff>
    </xdr:from>
    <xdr:ext cx="469744" cy="259045"/>
    <xdr:sp macro="" textlink="">
      <xdr:nvSpPr>
        <xdr:cNvPr id="737" name="n_4mainValue【児童館】&#10;一人当たり面積"/>
        <xdr:cNvSpPr txBox="1"/>
      </xdr:nvSpPr>
      <xdr:spPr>
        <a:xfrm>
          <a:off x="18421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令和元年度に学校施設等長寿命化計画を策定し、予防保全型管理による維持管理費の低減を図る。小中学校を統合した校舎建設（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年度開校）を行っている。児童館については、昭和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81" name="フローチャート: 判断 80"/>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83" name="フローチャート: 判断 82"/>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89" name="楕円 88"/>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90" name="【体育館・プー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91" name="楕円 90"/>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62865</xdr:rowOff>
    </xdr:to>
    <xdr:cxnSp macro="">
      <xdr:nvCxnSpPr>
        <xdr:cNvPr id="92" name="直線コネクタ 91"/>
        <xdr:cNvCxnSpPr/>
      </xdr:nvCxnSpPr>
      <xdr:spPr>
        <a:xfrm>
          <a:off x="3797300" y="99612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93980</xdr:rowOff>
    </xdr:from>
    <xdr:to>
      <xdr:col>15</xdr:col>
      <xdr:colOff>101600</xdr:colOff>
      <xdr:row>58</xdr:row>
      <xdr:rowOff>24130</xdr:rowOff>
    </xdr:to>
    <xdr:sp macro="" textlink="">
      <xdr:nvSpPr>
        <xdr:cNvPr id="93" name="楕円 92"/>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17145</xdr:rowOff>
    </xdr:to>
    <xdr:cxnSp macro="">
      <xdr:nvCxnSpPr>
        <xdr:cNvPr id="94" name="直線コネクタ 93"/>
        <xdr:cNvCxnSpPr/>
      </xdr:nvCxnSpPr>
      <xdr:spPr>
        <a:xfrm>
          <a:off x="2908300" y="9917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36830</xdr:rowOff>
    </xdr:from>
    <xdr:to>
      <xdr:col>10</xdr:col>
      <xdr:colOff>165100</xdr:colOff>
      <xdr:row>57</xdr:row>
      <xdr:rowOff>138430</xdr:rowOff>
    </xdr:to>
    <xdr:sp macro="" textlink="">
      <xdr:nvSpPr>
        <xdr:cNvPr id="95" name="楕円 94"/>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57</xdr:row>
      <xdr:rowOff>144780</xdr:rowOff>
    </xdr:to>
    <xdr:cxnSp macro="">
      <xdr:nvCxnSpPr>
        <xdr:cNvPr id="96" name="直線コネクタ 95"/>
        <xdr:cNvCxnSpPr/>
      </xdr:nvCxnSpPr>
      <xdr:spPr>
        <a:xfrm>
          <a:off x="2019300" y="9860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145415</xdr:rowOff>
    </xdr:from>
    <xdr:to>
      <xdr:col>6</xdr:col>
      <xdr:colOff>38100</xdr:colOff>
      <xdr:row>57</xdr:row>
      <xdr:rowOff>75565</xdr:rowOff>
    </xdr:to>
    <xdr:sp macro="" textlink="">
      <xdr:nvSpPr>
        <xdr:cNvPr id="97" name="楕円 96"/>
        <xdr:cNvSpPr/>
      </xdr:nvSpPr>
      <xdr:spPr>
        <a:xfrm>
          <a:off x="1079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24765</xdr:rowOff>
    </xdr:from>
    <xdr:to>
      <xdr:col>10</xdr:col>
      <xdr:colOff>114300</xdr:colOff>
      <xdr:row>57</xdr:row>
      <xdr:rowOff>87630</xdr:rowOff>
    </xdr:to>
    <xdr:cxnSp macro="">
      <xdr:nvCxnSpPr>
        <xdr:cNvPr id="98" name="直線コネクタ 97"/>
        <xdr:cNvCxnSpPr/>
      </xdr:nvCxnSpPr>
      <xdr:spPr>
        <a:xfrm>
          <a:off x="1130300" y="97974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00" name="n_2aveValue【体育館・プール】&#10;有形固定資産減価償却率"/>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102" name="n_4aveValue【体育館・プール】&#10;有形固定資産減価償却率"/>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03"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40657</xdr:rowOff>
    </xdr:from>
    <xdr:ext cx="405111" cy="259045"/>
    <xdr:sp macro="" textlink="">
      <xdr:nvSpPr>
        <xdr:cNvPr id="104" name="n_2mainValue【体育館・プール】&#10;有形固定資産減価償却率"/>
        <xdr:cNvSpPr txBox="1"/>
      </xdr:nvSpPr>
      <xdr:spPr>
        <a:xfrm>
          <a:off x="2705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154957</xdr:rowOff>
    </xdr:from>
    <xdr:ext cx="405111" cy="259045"/>
    <xdr:sp macro="" textlink="">
      <xdr:nvSpPr>
        <xdr:cNvPr id="105" name="n_3mainValue【体育館・プール】&#10;有形固定資産減価償却率"/>
        <xdr:cNvSpPr txBox="1"/>
      </xdr:nvSpPr>
      <xdr:spPr>
        <a:xfrm>
          <a:off x="1816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92092</xdr:rowOff>
    </xdr:from>
    <xdr:ext cx="405111" cy="259045"/>
    <xdr:sp macro="" textlink="">
      <xdr:nvSpPr>
        <xdr:cNvPr id="106" name="n_4mainValue【体育館・プール】&#10;有形固定資産減価償却率"/>
        <xdr:cNvSpPr txBox="1"/>
      </xdr:nvSpPr>
      <xdr:spPr>
        <a:xfrm>
          <a:off x="9277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140" name="フローチャート: 判断 139"/>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141" name="フローチャート: 判断 140"/>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142" name="フローチャート: 判断 141"/>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46518</xdr:rowOff>
    </xdr:from>
    <xdr:to>
      <xdr:col>55</xdr:col>
      <xdr:colOff>50800</xdr:colOff>
      <xdr:row>62</xdr:row>
      <xdr:rowOff>148118</xdr:rowOff>
    </xdr:to>
    <xdr:sp macro="" textlink="">
      <xdr:nvSpPr>
        <xdr:cNvPr id="148" name="楕円 147"/>
        <xdr:cNvSpPr/>
      </xdr:nvSpPr>
      <xdr:spPr>
        <a:xfrm>
          <a:off x="10426700" y="106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69395</xdr:rowOff>
    </xdr:from>
    <xdr:ext cx="469744" cy="259045"/>
    <xdr:sp macro="" textlink="">
      <xdr:nvSpPr>
        <xdr:cNvPr id="149" name="【体育館・プール】&#10;一人当たり面積該当値テキスト"/>
        <xdr:cNvSpPr txBox="1"/>
      </xdr:nvSpPr>
      <xdr:spPr>
        <a:xfrm>
          <a:off x="10515600" y="105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53377</xdr:rowOff>
    </xdr:from>
    <xdr:to>
      <xdr:col>50</xdr:col>
      <xdr:colOff>165100</xdr:colOff>
      <xdr:row>62</xdr:row>
      <xdr:rowOff>154977</xdr:rowOff>
    </xdr:to>
    <xdr:sp macro="" textlink="">
      <xdr:nvSpPr>
        <xdr:cNvPr id="150" name="楕円 149"/>
        <xdr:cNvSpPr/>
      </xdr:nvSpPr>
      <xdr:spPr>
        <a:xfrm>
          <a:off x="9588500" y="106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97318</xdr:rowOff>
    </xdr:from>
    <xdr:to>
      <xdr:col>55</xdr:col>
      <xdr:colOff>0</xdr:colOff>
      <xdr:row>62</xdr:row>
      <xdr:rowOff>104177</xdr:rowOff>
    </xdr:to>
    <xdr:cxnSp macro="">
      <xdr:nvCxnSpPr>
        <xdr:cNvPr id="151" name="直線コネクタ 150"/>
        <xdr:cNvCxnSpPr/>
      </xdr:nvCxnSpPr>
      <xdr:spPr>
        <a:xfrm flipV="1">
          <a:off x="9639300" y="1072721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60561</xdr:rowOff>
    </xdr:from>
    <xdr:to>
      <xdr:col>46</xdr:col>
      <xdr:colOff>38100</xdr:colOff>
      <xdr:row>62</xdr:row>
      <xdr:rowOff>162161</xdr:rowOff>
    </xdr:to>
    <xdr:sp macro="" textlink="">
      <xdr:nvSpPr>
        <xdr:cNvPr id="152" name="楕円 151"/>
        <xdr:cNvSpPr/>
      </xdr:nvSpPr>
      <xdr:spPr>
        <a:xfrm>
          <a:off x="8699500" y="10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104177</xdr:rowOff>
    </xdr:from>
    <xdr:to>
      <xdr:col>50</xdr:col>
      <xdr:colOff>114300</xdr:colOff>
      <xdr:row>62</xdr:row>
      <xdr:rowOff>111361</xdr:rowOff>
    </xdr:to>
    <xdr:cxnSp macro="">
      <xdr:nvCxnSpPr>
        <xdr:cNvPr id="153" name="直線コネクタ 152"/>
        <xdr:cNvCxnSpPr/>
      </xdr:nvCxnSpPr>
      <xdr:spPr>
        <a:xfrm flipV="1">
          <a:off x="8750300" y="10734077"/>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65786</xdr:rowOff>
    </xdr:from>
    <xdr:to>
      <xdr:col>41</xdr:col>
      <xdr:colOff>101600</xdr:colOff>
      <xdr:row>62</xdr:row>
      <xdr:rowOff>167386</xdr:rowOff>
    </xdr:to>
    <xdr:sp macro="" textlink="">
      <xdr:nvSpPr>
        <xdr:cNvPr id="154" name="楕円 153"/>
        <xdr:cNvSpPr/>
      </xdr:nvSpPr>
      <xdr:spPr>
        <a:xfrm>
          <a:off x="7810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111361</xdr:rowOff>
    </xdr:from>
    <xdr:to>
      <xdr:col>45</xdr:col>
      <xdr:colOff>177800</xdr:colOff>
      <xdr:row>62</xdr:row>
      <xdr:rowOff>116586</xdr:rowOff>
    </xdr:to>
    <xdr:cxnSp macro="">
      <xdr:nvCxnSpPr>
        <xdr:cNvPr id="155" name="直線コネクタ 154"/>
        <xdr:cNvCxnSpPr/>
      </xdr:nvCxnSpPr>
      <xdr:spPr>
        <a:xfrm flipV="1">
          <a:off x="7861300" y="1074126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156" name="楕円 155"/>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116586</xdr:rowOff>
    </xdr:from>
    <xdr:to>
      <xdr:col>41</xdr:col>
      <xdr:colOff>50800</xdr:colOff>
      <xdr:row>62</xdr:row>
      <xdr:rowOff>123444</xdr:rowOff>
    </xdr:to>
    <xdr:cxnSp macro="">
      <xdr:nvCxnSpPr>
        <xdr:cNvPr id="157" name="直線コネクタ 156"/>
        <xdr:cNvCxnSpPr/>
      </xdr:nvCxnSpPr>
      <xdr:spPr>
        <a:xfrm flipV="1">
          <a:off x="6972300" y="107464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93199</xdr:rowOff>
    </xdr:from>
    <xdr:ext cx="469744" cy="259045"/>
    <xdr:sp macro="" textlink="">
      <xdr:nvSpPr>
        <xdr:cNvPr id="159" name="n_2aveValue【体育館・プール】&#10;一人当たり面積"/>
        <xdr:cNvSpPr txBox="1"/>
      </xdr:nvSpPr>
      <xdr:spPr>
        <a:xfrm>
          <a:off x="8515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103322</xdr:rowOff>
    </xdr:from>
    <xdr:ext cx="469744" cy="259045"/>
    <xdr:sp macro="" textlink="">
      <xdr:nvSpPr>
        <xdr:cNvPr id="160" name="n_3aveValue【体育館・プール】&#10;一人当たり面積"/>
        <xdr:cNvSpPr txBox="1"/>
      </xdr:nvSpPr>
      <xdr:spPr>
        <a:xfrm>
          <a:off x="7626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122917</xdr:rowOff>
    </xdr:from>
    <xdr:ext cx="469744" cy="259045"/>
    <xdr:sp macro="" textlink="">
      <xdr:nvSpPr>
        <xdr:cNvPr id="161" name="n_4aveValue【体育館・プール】&#10;一人当たり面積"/>
        <xdr:cNvSpPr txBox="1"/>
      </xdr:nvSpPr>
      <xdr:spPr>
        <a:xfrm>
          <a:off x="6737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54</xdr:rowOff>
    </xdr:from>
    <xdr:ext cx="469744" cy="259045"/>
    <xdr:sp macro="" textlink="">
      <xdr:nvSpPr>
        <xdr:cNvPr id="162" name="n_1mainValue【体育館・プール】&#10;一人当たり面積"/>
        <xdr:cNvSpPr txBox="1"/>
      </xdr:nvSpPr>
      <xdr:spPr>
        <a:xfrm>
          <a:off x="9391727" y="1045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7238</xdr:rowOff>
    </xdr:from>
    <xdr:ext cx="469744" cy="259045"/>
    <xdr:sp macro="" textlink="">
      <xdr:nvSpPr>
        <xdr:cNvPr id="163" name="n_2mainValue【体育館・プール】&#10;一人当たり面積"/>
        <xdr:cNvSpPr txBox="1"/>
      </xdr:nvSpPr>
      <xdr:spPr>
        <a:xfrm>
          <a:off x="8515427" y="104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12463</xdr:rowOff>
    </xdr:from>
    <xdr:ext cx="469744" cy="259045"/>
    <xdr:sp macro="" textlink="">
      <xdr:nvSpPr>
        <xdr:cNvPr id="164" name="n_3mainValue【体育館・プール】&#10;一人当たり面積"/>
        <xdr:cNvSpPr txBox="1"/>
      </xdr:nvSpPr>
      <xdr:spPr>
        <a:xfrm>
          <a:off x="76264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19321</xdr:rowOff>
    </xdr:from>
    <xdr:ext cx="469744" cy="259045"/>
    <xdr:sp macro="" textlink="">
      <xdr:nvSpPr>
        <xdr:cNvPr id="165" name="n_4mainValue【体育館・プール】&#10;一人当たり面積"/>
        <xdr:cNvSpPr txBox="1"/>
      </xdr:nvSpPr>
      <xdr:spPr>
        <a:xfrm>
          <a:off x="6737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199" name="フローチャート: 判断 198"/>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00" name="フローチャート: 判断 199"/>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01" name="フローチャート: 判断 200"/>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207" name="楕円 206"/>
        <xdr:cNvSpPr/>
      </xdr:nvSpPr>
      <xdr:spPr>
        <a:xfrm>
          <a:off x="4584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127743</xdr:rowOff>
    </xdr:from>
    <xdr:ext cx="405111" cy="259045"/>
    <xdr:sp macro="" textlink="">
      <xdr:nvSpPr>
        <xdr:cNvPr id="208" name="【福祉施設】&#10;有形固定資産減価償却率該当値テキスト"/>
        <xdr:cNvSpPr txBox="1"/>
      </xdr:nvSpPr>
      <xdr:spPr>
        <a:xfrm>
          <a:off x="4673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54248</xdr:rowOff>
    </xdr:from>
    <xdr:to>
      <xdr:col>20</xdr:col>
      <xdr:colOff>38100</xdr:colOff>
      <xdr:row>80</xdr:row>
      <xdr:rowOff>155848</xdr:rowOff>
    </xdr:to>
    <xdr:sp macro="" textlink="">
      <xdr:nvSpPr>
        <xdr:cNvPr id="209" name="楕円 208"/>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155666</xdr:rowOff>
    </xdr:to>
    <xdr:cxnSp macro="">
      <xdr:nvCxnSpPr>
        <xdr:cNvPr id="210" name="直線コネクタ 209"/>
        <xdr:cNvCxnSpPr/>
      </xdr:nvCxnSpPr>
      <xdr:spPr>
        <a:xfrm>
          <a:off x="3797300" y="138210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153851</xdr:rowOff>
    </xdr:from>
    <xdr:to>
      <xdr:col>15</xdr:col>
      <xdr:colOff>101600</xdr:colOff>
      <xdr:row>80</xdr:row>
      <xdr:rowOff>84001</xdr:rowOff>
    </xdr:to>
    <xdr:sp macro="" textlink="">
      <xdr:nvSpPr>
        <xdr:cNvPr id="211" name="楕円 210"/>
        <xdr:cNvSpPr/>
      </xdr:nvSpPr>
      <xdr:spPr>
        <a:xfrm>
          <a:off x="2857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33201</xdr:rowOff>
    </xdr:from>
    <xdr:to>
      <xdr:col>19</xdr:col>
      <xdr:colOff>177800</xdr:colOff>
      <xdr:row>80</xdr:row>
      <xdr:rowOff>105048</xdr:rowOff>
    </xdr:to>
    <xdr:cxnSp macro="">
      <xdr:nvCxnSpPr>
        <xdr:cNvPr id="212" name="直線コネクタ 211"/>
        <xdr:cNvCxnSpPr/>
      </xdr:nvCxnSpPr>
      <xdr:spPr>
        <a:xfrm>
          <a:off x="2908300" y="1374920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86905</xdr:rowOff>
    </xdr:from>
    <xdr:to>
      <xdr:col>10</xdr:col>
      <xdr:colOff>165100</xdr:colOff>
      <xdr:row>80</xdr:row>
      <xdr:rowOff>17055</xdr:rowOff>
    </xdr:to>
    <xdr:sp macro="" textlink="">
      <xdr:nvSpPr>
        <xdr:cNvPr id="213" name="楕円 212"/>
        <xdr:cNvSpPr/>
      </xdr:nvSpPr>
      <xdr:spPr>
        <a:xfrm>
          <a:off x="1968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137705</xdr:rowOff>
    </xdr:from>
    <xdr:to>
      <xdr:col>15</xdr:col>
      <xdr:colOff>50800</xdr:colOff>
      <xdr:row>80</xdr:row>
      <xdr:rowOff>33201</xdr:rowOff>
    </xdr:to>
    <xdr:cxnSp macro="">
      <xdr:nvCxnSpPr>
        <xdr:cNvPr id="214" name="直線コネクタ 213"/>
        <xdr:cNvCxnSpPr/>
      </xdr:nvCxnSpPr>
      <xdr:spPr>
        <a:xfrm>
          <a:off x="2019300" y="1368225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99968</xdr:rowOff>
    </xdr:from>
    <xdr:to>
      <xdr:col>6</xdr:col>
      <xdr:colOff>38100</xdr:colOff>
      <xdr:row>80</xdr:row>
      <xdr:rowOff>30118</xdr:rowOff>
    </xdr:to>
    <xdr:sp macro="" textlink="">
      <xdr:nvSpPr>
        <xdr:cNvPr id="215" name="楕円 214"/>
        <xdr:cNvSpPr/>
      </xdr:nvSpPr>
      <xdr:spPr>
        <a:xfrm>
          <a:off x="1079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137705</xdr:rowOff>
    </xdr:from>
    <xdr:to>
      <xdr:col>10</xdr:col>
      <xdr:colOff>114300</xdr:colOff>
      <xdr:row>79</xdr:row>
      <xdr:rowOff>150768</xdr:rowOff>
    </xdr:to>
    <xdr:cxnSp macro="">
      <xdr:nvCxnSpPr>
        <xdr:cNvPr id="216" name="直線コネクタ 215"/>
        <xdr:cNvCxnSpPr/>
      </xdr:nvCxnSpPr>
      <xdr:spPr>
        <a:xfrm flipV="1">
          <a:off x="1130300" y="1368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127379</xdr:rowOff>
    </xdr:from>
    <xdr:ext cx="405111" cy="259045"/>
    <xdr:sp macro="" textlink="">
      <xdr:nvSpPr>
        <xdr:cNvPr id="218" name="n_2aveValue【福祉施設】&#10;有形固定資産減価償却率"/>
        <xdr:cNvSpPr txBox="1"/>
      </xdr:nvSpPr>
      <xdr:spPr>
        <a:xfrm>
          <a:off x="2705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60433</xdr:rowOff>
    </xdr:from>
    <xdr:ext cx="405111" cy="259045"/>
    <xdr:sp macro="" textlink="">
      <xdr:nvSpPr>
        <xdr:cNvPr id="219" name="n_3aveValue【福祉施設】&#10;有形固定資産減価償却率"/>
        <xdr:cNvSpPr txBox="1"/>
      </xdr:nvSpPr>
      <xdr:spPr>
        <a:xfrm>
          <a:off x="1816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52269</xdr:rowOff>
    </xdr:from>
    <xdr:ext cx="405111" cy="259045"/>
    <xdr:sp macro="" textlink="">
      <xdr:nvSpPr>
        <xdr:cNvPr id="220" name="n_4aveValue【福祉施設】&#10;有形固定資産減価償却率"/>
        <xdr:cNvSpPr txBox="1"/>
      </xdr:nvSpPr>
      <xdr:spPr>
        <a:xfrm>
          <a:off x="927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925</xdr:rowOff>
    </xdr:from>
    <xdr:ext cx="405111" cy="259045"/>
    <xdr:sp macro="" textlink="">
      <xdr:nvSpPr>
        <xdr:cNvPr id="221" name="n_1mainValue【福祉施設】&#10;有形固定資産減価償却率"/>
        <xdr:cNvSpPr txBox="1"/>
      </xdr:nvSpPr>
      <xdr:spPr>
        <a:xfrm>
          <a:off x="3582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100528</xdr:rowOff>
    </xdr:from>
    <xdr:ext cx="405111" cy="259045"/>
    <xdr:sp macro="" textlink="">
      <xdr:nvSpPr>
        <xdr:cNvPr id="222" name="n_2mainValue【福祉施設】&#10;有形固定資産減価償却率"/>
        <xdr:cNvSpPr txBox="1"/>
      </xdr:nvSpPr>
      <xdr:spPr>
        <a:xfrm>
          <a:off x="2705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33582</xdr:rowOff>
    </xdr:from>
    <xdr:ext cx="405111" cy="259045"/>
    <xdr:sp macro="" textlink="">
      <xdr:nvSpPr>
        <xdr:cNvPr id="223" name="n_3mainValue【福祉施設】&#10;有形固定資産減価償却率"/>
        <xdr:cNvSpPr txBox="1"/>
      </xdr:nvSpPr>
      <xdr:spPr>
        <a:xfrm>
          <a:off x="18167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46645</xdr:rowOff>
    </xdr:from>
    <xdr:ext cx="405111" cy="259045"/>
    <xdr:sp macro="" textlink="">
      <xdr:nvSpPr>
        <xdr:cNvPr id="224" name="n_4mainValue【福祉施設】&#10;有形固定資産減価償却率"/>
        <xdr:cNvSpPr txBox="1"/>
      </xdr:nvSpPr>
      <xdr:spPr>
        <a:xfrm>
          <a:off x="927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256" name="フローチャート: 判断 255"/>
        <xdr:cNvSpPr/>
      </xdr:nvSpPr>
      <xdr:spPr>
        <a:xfrm>
          <a:off x="8699500" y="1467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257" name="フローチャート: 判断 256"/>
        <xdr:cNvSpPr/>
      </xdr:nvSpPr>
      <xdr:spPr>
        <a:xfrm>
          <a:off x="7810500" y="1465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258" name="フローチャート: 判断 257"/>
        <xdr:cNvSpPr/>
      </xdr:nvSpPr>
      <xdr:spPr>
        <a:xfrm>
          <a:off x="6921500" y="1466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99695</xdr:rowOff>
    </xdr:from>
    <xdr:to>
      <xdr:col>55</xdr:col>
      <xdr:colOff>50800</xdr:colOff>
      <xdr:row>86</xdr:row>
      <xdr:rowOff>29845</xdr:rowOff>
    </xdr:to>
    <xdr:sp macro="" textlink="">
      <xdr:nvSpPr>
        <xdr:cNvPr id="264" name="楕円 263"/>
        <xdr:cNvSpPr/>
      </xdr:nvSpPr>
      <xdr:spPr>
        <a:xfrm>
          <a:off x="104267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14622</xdr:rowOff>
    </xdr:from>
    <xdr:ext cx="469744" cy="259045"/>
    <xdr:sp macro="" textlink="">
      <xdr:nvSpPr>
        <xdr:cNvPr id="265" name="【福祉施設】&#10;一人当たり面積該当値テキスト"/>
        <xdr:cNvSpPr txBox="1"/>
      </xdr:nvSpPr>
      <xdr:spPr>
        <a:xfrm>
          <a:off x="10515600" y="1458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266" name="楕円 265"/>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150495</xdr:rowOff>
    </xdr:from>
    <xdr:to>
      <xdr:col>55</xdr:col>
      <xdr:colOff>0</xdr:colOff>
      <xdr:row>85</xdr:row>
      <xdr:rowOff>154687</xdr:rowOff>
    </xdr:to>
    <xdr:cxnSp macro="">
      <xdr:nvCxnSpPr>
        <xdr:cNvPr id="267" name="直線コネクタ 266"/>
        <xdr:cNvCxnSpPr/>
      </xdr:nvCxnSpPr>
      <xdr:spPr>
        <a:xfrm flipV="1">
          <a:off x="9639300" y="14723745"/>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106172</xdr:rowOff>
    </xdr:from>
    <xdr:to>
      <xdr:col>46</xdr:col>
      <xdr:colOff>38100</xdr:colOff>
      <xdr:row>86</xdr:row>
      <xdr:rowOff>36322</xdr:rowOff>
    </xdr:to>
    <xdr:sp macro="" textlink="">
      <xdr:nvSpPr>
        <xdr:cNvPr id="268" name="楕円 267"/>
        <xdr:cNvSpPr/>
      </xdr:nvSpPr>
      <xdr:spPr>
        <a:xfrm>
          <a:off x="8699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156972</xdr:rowOff>
    </xdr:to>
    <xdr:cxnSp macro="">
      <xdr:nvCxnSpPr>
        <xdr:cNvPr id="269" name="直線コネクタ 268"/>
        <xdr:cNvCxnSpPr/>
      </xdr:nvCxnSpPr>
      <xdr:spPr>
        <a:xfrm flipV="1">
          <a:off x="8750300" y="147279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108077</xdr:rowOff>
    </xdr:from>
    <xdr:to>
      <xdr:col>41</xdr:col>
      <xdr:colOff>101600</xdr:colOff>
      <xdr:row>86</xdr:row>
      <xdr:rowOff>38227</xdr:rowOff>
    </xdr:to>
    <xdr:sp macro="" textlink="">
      <xdr:nvSpPr>
        <xdr:cNvPr id="270" name="楕円 269"/>
        <xdr:cNvSpPr/>
      </xdr:nvSpPr>
      <xdr:spPr>
        <a:xfrm>
          <a:off x="7810500" y="146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85</xdr:row>
      <xdr:rowOff>158877</xdr:rowOff>
    </xdr:to>
    <xdr:cxnSp macro="">
      <xdr:nvCxnSpPr>
        <xdr:cNvPr id="271" name="直線コネクタ 270"/>
        <xdr:cNvCxnSpPr/>
      </xdr:nvCxnSpPr>
      <xdr:spPr>
        <a:xfrm flipV="1">
          <a:off x="7861300" y="147302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66548</xdr:rowOff>
    </xdr:from>
    <xdr:to>
      <xdr:col>36</xdr:col>
      <xdr:colOff>165100</xdr:colOff>
      <xdr:row>85</xdr:row>
      <xdr:rowOff>168148</xdr:rowOff>
    </xdr:to>
    <xdr:sp macro="" textlink="">
      <xdr:nvSpPr>
        <xdr:cNvPr id="272" name="楕円 271"/>
        <xdr:cNvSpPr/>
      </xdr:nvSpPr>
      <xdr:spPr>
        <a:xfrm>
          <a:off x="6921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117348</xdr:rowOff>
    </xdr:from>
    <xdr:to>
      <xdr:col>41</xdr:col>
      <xdr:colOff>50800</xdr:colOff>
      <xdr:row>85</xdr:row>
      <xdr:rowOff>158877</xdr:rowOff>
    </xdr:to>
    <xdr:cxnSp macro="">
      <xdr:nvCxnSpPr>
        <xdr:cNvPr id="273" name="直線コネクタ 272"/>
        <xdr:cNvCxnSpPr/>
      </xdr:nvCxnSpPr>
      <xdr:spPr>
        <a:xfrm>
          <a:off x="6972300" y="14690598"/>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50944</xdr:rowOff>
    </xdr:from>
    <xdr:ext cx="469744" cy="259045"/>
    <xdr:sp macro="" textlink="">
      <xdr:nvSpPr>
        <xdr:cNvPr id="275" name="n_2aveValue【福祉施設】&#10;一人当たり面積"/>
        <xdr:cNvSpPr txBox="1"/>
      </xdr:nvSpPr>
      <xdr:spPr>
        <a:xfrm>
          <a:off x="8515427" y="144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29608</xdr:rowOff>
    </xdr:from>
    <xdr:ext cx="469744" cy="259045"/>
    <xdr:sp macro="" textlink="">
      <xdr:nvSpPr>
        <xdr:cNvPr id="276" name="n_3aveValue【福祉施設】&#10;一人当たり面積"/>
        <xdr:cNvSpPr txBox="1"/>
      </xdr:nvSpPr>
      <xdr:spPr>
        <a:xfrm>
          <a:off x="7626427" y="144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17924</xdr:rowOff>
    </xdr:from>
    <xdr:ext cx="469744" cy="259045"/>
    <xdr:sp macro="" textlink="">
      <xdr:nvSpPr>
        <xdr:cNvPr id="277" name="n_4aveValue【福祉施設】&#10;一人当たり面積"/>
        <xdr:cNvSpPr txBox="1"/>
      </xdr:nvSpPr>
      <xdr:spPr>
        <a:xfrm>
          <a:off x="6737427" y="147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278"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279" name="n_2mainValue【福祉施設】&#10;一人当たり面積"/>
        <xdr:cNvSpPr txBox="1"/>
      </xdr:nvSpPr>
      <xdr:spPr>
        <a:xfrm>
          <a:off x="8515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29354</xdr:rowOff>
    </xdr:from>
    <xdr:ext cx="469744" cy="259045"/>
    <xdr:sp macro="" textlink="">
      <xdr:nvSpPr>
        <xdr:cNvPr id="280" name="n_3mainValue【福祉施設】&#10;一人当たり面積"/>
        <xdr:cNvSpPr txBox="1"/>
      </xdr:nvSpPr>
      <xdr:spPr>
        <a:xfrm>
          <a:off x="7626427" y="147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13225</xdr:rowOff>
    </xdr:from>
    <xdr:ext cx="469744" cy="259045"/>
    <xdr:sp macro="" textlink="">
      <xdr:nvSpPr>
        <xdr:cNvPr id="281" name="n_4mainValue【福祉施設】&#10;一人当たり面積"/>
        <xdr:cNvSpPr txBox="1"/>
      </xdr:nvSpPr>
      <xdr:spPr>
        <a:xfrm>
          <a:off x="6737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6" name="テキスト ボックス 3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6" name="テキスト ボックス 3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9" name="直線コネクタ 338"/>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1" name="直線コネクタ 3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42"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3" name="直線コネクタ 342"/>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44" name="【保健センター・保健所】&#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5" name="フローチャート: 判断 3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6" name="フローチャート: 判断 34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347" name="フローチャート: 判断 346"/>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8" name="フローチャート: 判断 347"/>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349" name="フローチャート: 判断 3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355" name="楕円 354"/>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356"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47172</xdr:rowOff>
    </xdr:from>
    <xdr:to>
      <xdr:col>81</xdr:col>
      <xdr:colOff>101600</xdr:colOff>
      <xdr:row>59</xdr:row>
      <xdr:rowOff>148772</xdr:rowOff>
    </xdr:to>
    <xdr:sp macro="" textlink="">
      <xdr:nvSpPr>
        <xdr:cNvPr id="357" name="楕円 356"/>
        <xdr:cNvSpPr/>
      </xdr:nvSpPr>
      <xdr:spPr>
        <a:xfrm>
          <a:off x="15430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97972</xdr:rowOff>
    </xdr:from>
    <xdr:to>
      <xdr:col>85</xdr:col>
      <xdr:colOff>127000</xdr:colOff>
      <xdr:row>59</xdr:row>
      <xdr:rowOff>135527</xdr:rowOff>
    </xdr:to>
    <xdr:cxnSp macro="">
      <xdr:nvCxnSpPr>
        <xdr:cNvPr id="358" name="直線コネクタ 357"/>
        <xdr:cNvCxnSpPr/>
      </xdr:nvCxnSpPr>
      <xdr:spPr>
        <a:xfrm>
          <a:off x="15481300" y="102135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359" name="楕円 358"/>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97972</xdr:rowOff>
    </xdr:to>
    <xdr:cxnSp macro="">
      <xdr:nvCxnSpPr>
        <xdr:cNvPr id="360" name="直線コネクタ 359"/>
        <xdr:cNvCxnSpPr/>
      </xdr:nvCxnSpPr>
      <xdr:spPr>
        <a:xfrm>
          <a:off x="14592300" y="101775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361" name="楕円 360"/>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59</xdr:row>
      <xdr:rowOff>73478</xdr:rowOff>
    </xdr:to>
    <xdr:cxnSp macro="">
      <xdr:nvCxnSpPr>
        <xdr:cNvPr id="362" name="直線コネクタ 361"/>
        <xdr:cNvCxnSpPr/>
      </xdr:nvCxnSpPr>
      <xdr:spPr>
        <a:xfrm flipV="1">
          <a:off x="13703300" y="101775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363" name="楕円 362"/>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364" name="直線コネクタ 363"/>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365"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366" name="n_2aveValue【保健センター・保健所】&#10;有形固定資産減価償却率"/>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67"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368"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165299</xdr:rowOff>
    </xdr:from>
    <xdr:ext cx="405111" cy="259045"/>
    <xdr:sp macro="" textlink="">
      <xdr:nvSpPr>
        <xdr:cNvPr id="369" name="n_1mainValue【保健センター・保健所】&#10;有形固定資産減価償却率"/>
        <xdr:cNvSpPr txBox="1"/>
      </xdr:nvSpPr>
      <xdr:spPr>
        <a:xfrm>
          <a:off x="15266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370" name="n_2mainValue【保健センター・保健所】&#10;有形固定資産減価償却率"/>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371"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372"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3" name="直線コネクタ 3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4" name="テキスト ボックス 3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7" name="直線コネクタ 3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8" name="テキスト ボックス 3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92" name="直線コネクタ 391"/>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3"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4" name="直線コネクタ 393"/>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5"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6" name="直線コネクタ 395"/>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7"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8" name="フローチャート: 判断 397"/>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9" name="フローチャート: 判断 398"/>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66929</xdr:rowOff>
    </xdr:from>
    <xdr:to>
      <xdr:col>107</xdr:col>
      <xdr:colOff>101600</xdr:colOff>
      <xdr:row>62</xdr:row>
      <xdr:rowOff>168529</xdr:rowOff>
    </xdr:to>
    <xdr:sp macro="" textlink="">
      <xdr:nvSpPr>
        <xdr:cNvPr id="400" name="フローチャート: 判断 399"/>
        <xdr:cNvSpPr/>
      </xdr:nvSpPr>
      <xdr:spPr>
        <a:xfrm>
          <a:off x="20383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66357</xdr:rowOff>
    </xdr:from>
    <xdr:to>
      <xdr:col>102</xdr:col>
      <xdr:colOff>165100</xdr:colOff>
      <xdr:row>62</xdr:row>
      <xdr:rowOff>167957</xdr:rowOff>
    </xdr:to>
    <xdr:sp macro="" textlink="">
      <xdr:nvSpPr>
        <xdr:cNvPr id="401" name="フローチャート: 判断 400"/>
        <xdr:cNvSpPr/>
      </xdr:nvSpPr>
      <xdr:spPr>
        <a:xfrm>
          <a:off x="19494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65215</xdr:rowOff>
    </xdr:from>
    <xdr:to>
      <xdr:col>98</xdr:col>
      <xdr:colOff>38100</xdr:colOff>
      <xdr:row>62</xdr:row>
      <xdr:rowOff>166815</xdr:rowOff>
    </xdr:to>
    <xdr:sp macro="" textlink="">
      <xdr:nvSpPr>
        <xdr:cNvPr id="402" name="フローチャート: 判断 401"/>
        <xdr:cNvSpPr/>
      </xdr:nvSpPr>
      <xdr:spPr>
        <a:xfrm>
          <a:off x="18605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94932</xdr:rowOff>
    </xdr:from>
    <xdr:to>
      <xdr:col>116</xdr:col>
      <xdr:colOff>114300</xdr:colOff>
      <xdr:row>63</xdr:row>
      <xdr:rowOff>25082</xdr:rowOff>
    </xdr:to>
    <xdr:sp macro="" textlink="">
      <xdr:nvSpPr>
        <xdr:cNvPr id="408" name="楕円 407"/>
        <xdr:cNvSpPr/>
      </xdr:nvSpPr>
      <xdr:spPr>
        <a:xfrm>
          <a:off x="22110700" y="107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9859</xdr:rowOff>
    </xdr:from>
    <xdr:ext cx="469744" cy="259045"/>
    <xdr:sp macro="" textlink="">
      <xdr:nvSpPr>
        <xdr:cNvPr id="409" name="【保健センター・保健所】&#10;一人当たり面積該当値テキスト"/>
        <xdr:cNvSpPr txBox="1"/>
      </xdr:nvSpPr>
      <xdr:spPr>
        <a:xfrm>
          <a:off x="22199600" y="1063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96647</xdr:rowOff>
    </xdr:from>
    <xdr:to>
      <xdr:col>112</xdr:col>
      <xdr:colOff>38100</xdr:colOff>
      <xdr:row>63</xdr:row>
      <xdr:rowOff>26797</xdr:rowOff>
    </xdr:to>
    <xdr:sp macro="" textlink="">
      <xdr:nvSpPr>
        <xdr:cNvPr id="410" name="楕円 409"/>
        <xdr:cNvSpPr/>
      </xdr:nvSpPr>
      <xdr:spPr>
        <a:xfrm>
          <a:off x="21272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145732</xdr:rowOff>
    </xdr:from>
    <xdr:to>
      <xdr:col>116</xdr:col>
      <xdr:colOff>63500</xdr:colOff>
      <xdr:row>62</xdr:row>
      <xdr:rowOff>147447</xdr:rowOff>
    </xdr:to>
    <xdr:cxnSp macro="">
      <xdr:nvCxnSpPr>
        <xdr:cNvPr id="411" name="直線コネクタ 410"/>
        <xdr:cNvCxnSpPr/>
      </xdr:nvCxnSpPr>
      <xdr:spPr>
        <a:xfrm flipV="1">
          <a:off x="21323300" y="1077563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98361</xdr:rowOff>
    </xdr:from>
    <xdr:to>
      <xdr:col>107</xdr:col>
      <xdr:colOff>101600</xdr:colOff>
      <xdr:row>63</xdr:row>
      <xdr:rowOff>28511</xdr:rowOff>
    </xdr:to>
    <xdr:sp macro="" textlink="">
      <xdr:nvSpPr>
        <xdr:cNvPr id="412" name="楕円 411"/>
        <xdr:cNvSpPr/>
      </xdr:nvSpPr>
      <xdr:spPr>
        <a:xfrm>
          <a:off x="20383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147447</xdr:rowOff>
    </xdr:from>
    <xdr:to>
      <xdr:col>111</xdr:col>
      <xdr:colOff>177800</xdr:colOff>
      <xdr:row>62</xdr:row>
      <xdr:rowOff>149161</xdr:rowOff>
    </xdr:to>
    <xdr:cxnSp macro="">
      <xdr:nvCxnSpPr>
        <xdr:cNvPr id="413" name="直線コネクタ 412"/>
        <xdr:cNvCxnSpPr/>
      </xdr:nvCxnSpPr>
      <xdr:spPr>
        <a:xfrm flipV="1">
          <a:off x="20434300" y="1077734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99505</xdr:rowOff>
    </xdr:from>
    <xdr:to>
      <xdr:col>102</xdr:col>
      <xdr:colOff>165100</xdr:colOff>
      <xdr:row>63</xdr:row>
      <xdr:rowOff>29655</xdr:rowOff>
    </xdr:to>
    <xdr:sp macro="" textlink="">
      <xdr:nvSpPr>
        <xdr:cNvPr id="414" name="楕円 413"/>
        <xdr:cNvSpPr/>
      </xdr:nvSpPr>
      <xdr:spPr>
        <a:xfrm>
          <a:off x="194945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150305</xdr:rowOff>
    </xdr:to>
    <xdr:cxnSp macro="">
      <xdr:nvCxnSpPr>
        <xdr:cNvPr id="415" name="直線コネクタ 414"/>
        <xdr:cNvCxnSpPr/>
      </xdr:nvCxnSpPr>
      <xdr:spPr>
        <a:xfrm flipV="1">
          <a:off x="19545300" y="107790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101219</xdr:rowOff>
    </xdr:from>
    <xdr:to>
      <xdr:col>98</xdr:col>
      <xdr:colOff>38100</xdr:colOff>
      <xdr:row>63</xdr:row>
      <xdr:rowOff>31369</xdr:rowOff>
    </xdr:to>
    <xdr:sp macro="" textlink="">
      <xdr:nvSpPr>
        <xdr:cNvPr id="416" name="楕円 415"/>
        <xdr:cNvSpPr/>
      </xdr:nvSpPr>
      <xdr:spPr>
        <a:xfrm>
          <a:off x="18605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150305</xdr:rowOff>
    </xdr:from>
    <xdr:to>
      <xdr:col>102</xdr:col>
      <xdr:colOff>114300</xdr:colOff>
      <xdr:row>62</xdr:row>
      <xdr:rowOff>152019</xdr:rowOff>
    </xdr:to>
    <xdr:cxnSp macro="">
      <xdr:nvCxnSpPr>
        <xdr:cNvPr id="417" name="直線コネクタ 416"/>
        <xdr:cNvCxnSpPr/>
      </xdr:nvCxnSpPr>
      <xdr:spPr>
        <a:xfrm flipV="1">
          <a:off x="18656300" y="1078020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18"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13606</xdr:rowOff>
    </xdr:from>
    <xdr:ext cx="469744" cy="259045"/>
    <xdr:sp macro="" textlink="">
      <xdr:nvSpPr>
        <xdr:cNvPr id="419" name="n_2aveValue【保健センター・保健所】&#10;一人当たり面積"/>
        <xdr:cNvSpPr txBox="1"/>
      </xdr:nvSpPr>
      <xdr:spPr>
        <a:xfrm>
          <a:off x="2019942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13034</xdr:rowOff>
    </xdr:from>
    <xdr:ext cx="469744" cy="259045"/>
    <xdr:sp macro="" textlink="">
      <xdr:nvSpPr>
        <xdr:cNvPr id="420" name="n_3aveValue【保健センター・保健所】&#10;一人当たり面積"/>
        <xdr:cNvSpPr txBox="1"/>
      </xdr:nvSpPr>
      <xdr:spPr>
        <a:xfrm>
          <a:off x="19310427" y="1047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11892</xdr:rowOff>
    </xdr:from>
    <xdr:ext cx="469744" cy="259045"/>
    <xdr:sp macro="" textlink="">
      <xdr:nvSpPr>
        <xdr:cNvPr id="421" name="n_4aveValue【保健センター・保健所】&#10;一人当たり面積"/>
        <xdr:cNvSpPr txBox="1"/>
      </xdr:nvSpPr>
      <xdr:spPr>
        <a:xfrm>
          <a:off x="18421427" y="104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17924</xdr:rowOff>
    </xdr:from>
    <xdr:ext cx="469744" cy="259045"/>
    <xdr:sp macro="" textlink="">
      <xdr:nvSpPr>
        <xdr:cNvPr id="422" name="n_1mainValue【保健センター・保健所】&#10;一人当たり面積"/>
        <xdr:cNvSpPr txBox="1"/>
      </xdr:nvSpPr>
      <xdr:spPr>
        <a:xfrm>
          <a:off x="210757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19638</xdr:rowOff>
    </xdr:from>
    <xdr:ext cx="469744" cy="259045"/>
    <xdr:sp macro="" textlink="">
      <xdr:nvSpPr>
        <xdr:cNvPr id="423" name="n_2mainValue【保健センター・保健所】&#10;一人当たり面積"/>
        <xdr:cNvSpPr txBox="1"/>
      </xdr:nvSpPr>
      <xdr:spPr>
        <a:xfrm>
          <a:off x="20199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20782</xdr:rowOff>
    </xdr:from>
    <xdr:ext cx="469744" cy="259045"/>
    <xdr:sp macro="" textlink="">
      <xdr:nvSpPr>
        <xdr:cNvPr id="424" name="n_3mainValue【保健センター・保健所】&#10;一人当たり面積"/>
        <xdr:cNvSpPr txBox="1"/>
      </xdr:nvSpPr>
      <xdr:spPr>
        <a:xfrm>
          <a:off x="19310427"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22496</xdr:rowOff>
    </xdr:from>
    <xdr:ext cx="469744" cy="259045"/>
    <xdr:sp macro="" textlink="">
      <xdr:nvSpPr>
        <xdr:cNvPr id="425" name="n_4mainValue【保健センター・保健所】&#10;一人当たり面積"/>
        <xdr:cNvSpPr txBox="1"/>
      </xdr:nvSpPr>
      <xdr:spPr>
        <a:xfrm>
          <a:off x="18421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6" name="テキスト ボックス 4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9" name="直線コネクタ 4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1" name="直線コネクタ 4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3" name="直線コネクタ 4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4"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5" name="フローチャート: 判断 454"/>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6" name="フローチャート: 判断 45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457" name="フローチャート: 判断 456"/>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458" name="フローチャート: 判断 457"/>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459" name="フローチャート: 判断 458"/>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107950</xdr:rowOff>
    </xdr:from>
    <xdr:to>
      <xdr:col>85</xdr:col>
      <xdr:colOff>177800</xdr:colOff>
      <xdr:row>83</xdr:row>
      <xdr:rowOff>38100</xdr:rowOff>
    </xdr:to>
    <xdr:sp macro="" textlink="">
      <xdr:nvSpPr>
        <xdr:cNvPr id="465" name="楕円 464"/>
        <xdr:cNvSpPr/>
      </xdr:nvSpPr>
      <xdr:spPr>
        <a:xfrm>
          <a:off x="162687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86377</xdr:rowOff>
    </xdr:from>
    <xdr:ext cx="405111" cy="259045"/>
    <xdr:sp macro="" textlink="">
      <xdr:nvSpPr>
        <xdr:cNvPr id="466" name="【消防施設】&#10;有形固定資産減価償却率該当値テキスト"/>
        <xdr:cNvSpPr txBox="1"/>
      </xdr:nvSpPr>
      <xdr:spPr>
        <a:xfrm>
          <a:off x="16357600"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102870</xdr:rowOff>
    </xdr:from>
    <xdr:to>
      <xdr:col>81</xdr:col>
      <xdr:colOff>101600</xdr:colOff>
      <xdr:row>83</xdr:row>
      <xdr:rowOff>33020</xdr:rowOff>
    </xdr:to>
    <xdr:sp macro="" textlink="">
      <xdr:nvSpPr>
        <xdr:cNvPr id="467" name="楕円 466"/>
        <xdr:cNvSpPr/>
      </xdr:nvSpPr>
      <xdr:spPr>
        <a:xfrm>
          <a:off x="154305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153670</xdr:rowOff>
    </xdr:from>
    <xdr:to>
      <xdr:col>85</xdr:col>
      <xdr:colOff>127000</xdr:colOff>
      <xdr:row>82</xdr:row>
      <xdr:rowOff>158750</xdr:rowOff>
    </xdr:to>
    <xdr:cxnSp macro="">
      <xdr:nvCxnSpPr>
        <xdr:cNvPr id="468" name="直線コネクタ 467"/>
        <xdr:cNvCxnSpPr/>
      </xdr:nvCxnSpPr>
      <xdr:spPr>
        <a:xfrm>
          <a:off x="15481300" y="142125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469" name="楕円 468"/>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82</xdr:row>
      <xdr:rowOff>153670</xdr:rowOff>
    </xdr:to>
    <xdr:cxnSp macro="">
      <xdr:nvCxnSpPr>
        <xdr:cNvPr id="470" name="直線コネクタ 469"/>
        <xdr:cNvCxnSpPr/>
      </xdr:nvCxnSpPr>
      <xdr:spPr>
        <a:xfrm>
          <a:off x="14592300" y="141922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471" name="楕円 470"/>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133350</xdr:rowOff>
    </xdr:to>
    <xdr:cxnSp macro="">
      <xdr:nvCxnSpPr>
        <xdr:cNvPr id="472" name="直線コネクタ 471"/>
        <xdr:cNvCxnSpPr/>
      </xdr:nvCxnSpPr>
      <xdr:spPr>
        <a:xfrm>
          <a:off x="13703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27939</xdr:rowOff>
    </xdr:from>
    <xdr:to>
      <xdr:col>67</xdr:col>
      <xdr:colOff>101600</xdr:colOff>
      <xdr:row>82</xdr:row>
      <xdr:rowOff>129539</xdr:rowOff>
    </xdr:to>
    <xdr:sp macro="" textlink="">
      <xdr:nvSpPr>
        <xdr:cNvPr id="473" name="楕円 472"/>
        <xdr:cNvSpPr/>
      </xdr:nvSpPr>
      <xdr:spPr>
        <a:xfrm>
          <a:off x="12763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78739</xdr:rowOff>
    </xdr:from>
    <xdr:to>
      <xdr:col>71</xdr:col>
      <xdr:colOff>177800</xdr:colOff>
      <xdr:row>82</xdr:row>
      <xdr:rowOff>106680</xdr:rowOff>
    </xdr:to>
    <xdr:cxnSp macro="">
      <xdr:nvCxnSpPr>
        <xdr:cNvPr id="474" name="直線コネクタ 473"/>
        <xdr:cNvCxnSpPr/>
      </xdr:nvCxnSpPr>
      <xdr:spPr>
        <a:xfrm>
          <a:off x="12814300" y="141376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5"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154957</xdr:rowOff>
    </xdr:from>
    <xdr:ext cx="405111" cy="259045"/>
    <xdr:sp macro="" textlink="">
      <xdr:nvSpPr>
        <xdr:cNvPr id="476" name="n_2aveValue【消防施設】&#10;有形固定資産減価償却率"/>
        <xdr:cNvSpPr txBox="1"/>
      </xdr:nvSpPr>
      <xdr:spPr>
        <a:xfrm>
          <a:off x="14389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477" name="n_3aveValue【消防施設】&#10;有形固定資産減価償却率"/>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478" name="n_4aveValue【消防施設】&#10;有形固定資産減価償却率"/>
        <xdr:cNvSpPr txBox="1"/>
      </xdr:nvSpPr>
      <xdr:spPr>
        <a:xfrm>
          <a:off x="12611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24147</xdr:rowOff>
    </xdr:from>
    <xdr:ext cx="405111" cy="259045"/>
    <xdr:sp macro="" textlink="">
      <xdr:nvSpPr>
        <xdr:cNvPr id="479" name="n_1mainValue【消防施設】&#10;有形固定資産減価償却率"/>
        <xdr:cNvSpPr txBox="1"/>
      </xdr:nvSpPr>
      <xdr:spPr>
        <a:xfrm>
          <a:off x="15266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480" name="n_2mainValue【消防施設】&#10;有形固定資産減価償却率"/>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481" name="n_3mainValue【消防施設】&#10;有形固定資産減価償却率"/>
        <xdr:cNvSpPr txBox="1"/>
      </xdr:nvSpPr>
      <xdr:spPr>
        <a:xfrm>
          <a:off x="13500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146066</xdr:rowOff>
    </xdr:from>
    <xdr:ext cx="405111" cy="259045"/>
    <xdr:sp macro="" textlink="">
      <xdr:nvSpPr>
        <xdr:cNvPr id="482" name="n_4mainValue【消防施設】&#10;有形固定資産減価償却率"/>
        <xdr:cNvSpPr txBox="1"/>
      </xdr:nvSpPr>
      <xdr:spPr>
        <a:xfrm>
          <a:off x="12611744"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6" name="直線コネクタ 505"/>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8" name="直線コネクタ 50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9"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0" name="直線コネクタ 509"/>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11" name="【消防施設】&#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2" name="フローチャート: 判断 51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3" name="フローチャート: 判断 512"/>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514" name="フローチャート: 判断 513"/>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515" name="フローチャート: 判断 514"/>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16" name="フローチャート: 判断 515"/>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34544</xdr:rowOff>
    </xdr:from>
    <xdr:to>
      <xdr:col>116</xdr:col>
      <xdr:colOff>114300</xdr:colOff>
      <xdr:row>85</xdr:row>
      <xdr:rowOff>136144</xdr:rowOff>
    </xdr:to>
    <xdr:sp macro="" textlink="">
      <xdr:nvSpPr>
        <xdr:cNvPr id="522" name="楕円 521"/>
        <xdr:cNvSpPr/>
      </xdr:nvSpPr>
      <xdr:spPr>
        <a:xfrm>
          <a:off x="221107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12971</xdr:rowOff>
    </xdr:from>
    <xdr:ext cx="469744" cy="259045"/>
    <xdr:sp macro="" textlink="">
      <xdr:nvSpPr>
        <xdr:cNvPr id="523" name="【消防施設】&#10;一人当たり面積該当値テキスト"/>
        <xdr:cNvSpPr txBox="1"/>
      </xdr:nvSpPr>
      <xdr:spPr>
        <a:xfrm>
          <a:off x="22199600" y="1458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524" name="楕円 523"/>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85344</xdr:rowOff>
    </xdr:from>
    <xdr:to>
      <xdr:col>116</xdr:col>
      <xdr:colOff>63500</xdr:colOff>
      <xdr:row>85</xdr:row>
      <xdr:rowOff>99061</xdr:rowOff>
    </xdr:to>
    <xdr:cxnSp macro="">
      <xdr:nvCxnSpPr>
        <xdr:cNvPr id="525" name="直線コネクタ 524"/>
        <xdr:cNvCxnSpPr/>
      </xdr:nvCxnSpPr>
      <xdr:spPr>
        <a:xfrm flipV="1">
          <a:off x="21323300" y="1465859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50546</xdr:rowOff>
    </xdr:from>
    <xdr:to>
      <xdr:col>107</xdr:col>
      <xdr:colOff>101600</xdr:colOff>
      <xdr:row>85</xdr:row>
      <xdr:rowOff>152146</xdr:rowOff>
    </xdr:to>
    <xdr:sp macro="" textlink="">
      <xdr:nvSpPr>
        <xdr:cNvPr id="526" name="楕円 525"/>
        <xdr:cNvSpPr/>
      </xdr:nvSpPr>
      <xdr:spPr>
        <a:xfrm>
          <a:off x="20383500" y="146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101346</xdr:rowOff>
    </xdr:to>
    <xdr:cxnSp macro="">
      <xdr:nvCxnSpPr>
        <xdr:cNvPr id="527" name="直線コネクタ 526"/>
        <xdr:cNvCxnSpPr/>
      </xdr:nvCxnSpPr>
      <xdr:spPr>
        <a:xfrm flipV="1">
          <a:off x="20434300" y="146723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528" name="楕円 527"/>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101346</xdr:rowOff>
    </xdr:from>
    <xdr:to>
      <xdr:col>107</xdr:col>
      <xdr:colOff>50800</xdr:colOff>
      <xdr:row>85</xdr:row>
      <xdr:rowOff>104394</xdr:rowOff>
    </xdr:to>
    <xdr:cxnSp macro="">
      <xdr:nvCxnSpPr>
        <xdr:cNvPr id="529" name="直線コネクタ 528"/>
        <xdr:cNvCxnSpPr/>
      </xdr:nvCxnSpPr>
      <xdr:spPr>
        <a:xfrm flipV="1">
          <a:off x="19545300" y="146745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56642</xdr:rowOff>
    </xdr:from>
    <xdr:to>
      <xdr:col>98</xdr:col>
      <xdr:colOff>38100</xdr:colOff>
      <xdr:row>85</xdr:row>
      <xdr:rowOff>158242</xdr:rowOff>
    </xdr:to>
    <xdr:sp macro="" textlink="">
      <xdr:nvSpPr>
        <xdr:cNvPr id="530" name="楕円 529"/>
        <xdr:cNvSpPr/>
      </xdr:nvSpPr>
      <xdr:spPr>
        <a:xfrm>
          <a:off x="18605500" y="146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107442</xdr:rowOff>
    </xdr:to>
    <xdr:cxnSp macro="">
      <xdr:nvCxnSpPr>
        <xdr:cNvPr id="531" name="直線コネクタ 530"/>
        <xdr:cNvCxnSpPr/>
      </xdr:nvCxnSpPr>
      <xdr:spPr>
        <a:xfrm flipV="1">
          <a:off x="18656300" y="146776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32" name="n_1aveValue【消防施設】&#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33" name="n_2ave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534" name="n_3aveValue【消防施設】&#10;一人当たり面積"/>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535" name="n_4ave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536" name="n_1mainValue【消防施設】&#10;一人当たり面積"/>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168673</xdr:rowOff>
    </xdr:from>
    <xdr:ext cx="469744" cy="259045"/>
    <xdr:sp macro="" textlink="">
      <xdr:nvSpPr>
        <xdr:cNvPr id="537" name="n_2mainValue【消防施設】&#10;一人当たり面積"/>
        <xdr:cNvSpPr txBox="1"/>
      </xdr:nvSpPr>
      <xdr:spPr>
        <a:xfrm>
          <a:off x="20199427" y="1439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271</xdr:rowOff>
    </xdr:from>
    <xdr:ext cx="469744" cy="259045"/>
    <xdr:sp macro="" textlink="">
      <xdr:nvSpPr>
        <xdr:cNvPr id="538" name="n_3mainValue【消防施設】&#10;一人当たり面積"/>
        <xdr:cNvSpPr txBox="1"/>
      </xdr:nvSpPr>
      <xdr:spPr>
        <a:xfrm>
          <a:off x="19310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3319</xdr:rowOff>
    </xdr:from>
    <xdr:ext cx="469744" cy="259045"/>
    <xdr:sp macro="" textlink="">
      <xdr:nvSpPr>
        <xdr:cNvPr id="539" name="n_4mainValue【消防施設】&#10;一人当たり面積"/>
        <xdr:cNvSpPr txBox="1"/>
      </xdr:nvSpPr>
      <xdr:spPr>
        <a:xfrm>
          <a:off x="18421427" y="144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1" name="フローチャート: 判断 57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2" name="フローチャート: 判断 571"/>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3" name="フローチャート: 判断 57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4" name="フローチャート: 判断 573"/>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5" name="フローチャート: 判断 574"/>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581" name="楕円 580"/>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582" name="【庁舎】&#10;有形固定資産減価償却率該当値テキスト"/>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583" name="楕円 582"/>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58238</xdr:rowOff>
    </xdr:to>
    <xdr:cxnSp macro="">
      <xdr:nvCxnSpPr>
        <xdr:cNvPr id="584" name="直線コネクタ 583"/>
        <xdr:cNvCxnSpPr/>
      </xdr:nvCxnSpPr>
      <xdr:spPr>
        <a:xfrm>
          <a:off x="15481300" y="18027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585" name="楕円 584"/>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25581</xdr:rowOff>
    </xdr:to>
    <xdr:cxnSp macro="">
      <xdr:nvCxnSpPr>
        <xdr:cNvPr id="586" name="直線コネクタ 585"/>
        <xdr:cNvCxnSpPr/>
      </xdr:nvCxnSpPr>
      <xdr:spPr>
        <a:xfrm>
          <a:off x="14592300" y="179935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77651</xdr:rowOff>
    </xdr:from>
    <xdr:to>
      <xdr:col>72</xdr:col>
      <xdr:colOff>38100</xdr:colOff>
      <xdr:row>105</xdr:row>
      <xdr:rowOff>7801</xdr:rowOff>
    </xdr:to>
    <xdr:sp macro="" textlink="">
      <xdr:nvSpPr>
        <xdr:cNvPr id="587" name="楕円 586"/>
        <xdr:cNvSpPr/>
      </xdr:nvSpPr>
      <xdr:spPr>
        <a:xfrm>
          <a:off x="1365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128451</xdr:rowOff>
    </xdr:from>
    <xdr:to>
      <xdr:col>76</xdr:col>
      <xdr:colOff>114300</xdr:colOff>
      <xdr:row>104</xdr:row>
      <xdr:rowOff>162742</xdr:rowOff>
    </xdr:to>
    <xdr:cxnSp macro="">
      <xdr:nvCxnSpPr>
        <xdr:cNvPr id="588" name="直線コネクタ 587"/>
        <xdr:cNvCxnSpPr/>
      </xdr:nvCxnSpPr>
      <xdr:spPr>
        <a:xfrm>
          <a:off x="13703300" y="1795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589" name="楕円 588"/>
        <xdr:cNvSpPr/>
      </xdr:nvSpPr>
      <xdr:spPr>
        <a:xfrm>
          <a:off x="1276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104</xdr:row>
      <xdr:rowOff>128451</xdr:rowOff>
    </xdr:to>
    <xdr:cxnSp macro="">
      <xdr:nvCxnSpPr>
        <xdr:cNvPr id="590" name="直線コネクタ 589"/>
        <xdr:cNvCxnSpPr/>
      </xdr:nvCxnSpPr>
      <xdr:spPr>
        <a:xfrm>
          <a:off x="12814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91"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92"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3"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94"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92908</xdr:rowOff>
    </xdr:from>
    <xdr:ext cx="405111" cy="259045"/>
    <xdr:sp macro="" textlink="">
      <xdr:nvSpPr>
        <xdr:cNvPr id="595" name="n_1mainValue【庁舎】&#10;有形固定資産減価償却率"/>
        <xdr:cNvSpPr txBox="1"/>
      </xdr:nvSpPr>
      <xdr:spPr>
        <a:xfrm>
          <a:off x="152660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596" name="n_2main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24328</xdr:rowOff>
    </xdr:from>
    <xdr:ext cx="405111" cy="259045"/>
    <xdr:sp macro="" textlink="">
      <xdr:nvSpPr>
        <xdr:cNvPr id="597" name="n_3mainValue【庁舎】&#10;有形固定資産減価償却率"/>
        <xdr:cNvSpPr txBox="1"/>
      </xdr:nvSpPr>
      <xdr:spPr>
        <a:xfrm>
          <a:off x="13500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598" name="n_4main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2" name="直線コネクタ 62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4" name="直線コネクタ 62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6" name="直線コネクタ 62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7"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8" name="フローチャート: 判断 62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9" name="フローチャート: 判断 62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630" name="フローチャート: 判断 629"/>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631" name="フローチャート: 判断 630"/>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632" name="フローチャート: 判断 631"/>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638" name="楕円 637"/>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639" name="【庁舎】&#10;一人当たり面積該当値テキスト"/>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45593</xdr:rowOff>
    </xdr:from>
    <xdr:to>
      <xdr:col>112</xdr:col>
      <xdr:colOff>38100</xdr:colOff>
      <xdr:row>107</xdr:row>
      <xdr:rowOff>147193</xdr:rowOff>
    </xdr:to>
    <xdr:sp macro="" textlink="">
      <xdr:nvSpPr>
        <xdr:cNvPr id="640" name="楕円 639"/>
        <xdr:cNvSpPr/>
      </xdr:nvSpPr>
      <xdr:spPr>
        <a:xfrm>
          <a:off x="21272500" y="18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96393</xdr:rowOff>
    </xdr:to>
    <xdr:cxnSp macro="">
      <xdr:nvCxnSpPr>
        <xdr:cNvPr id="641" name="直線コネクタ 640"/>
        <xdr:cNvCxnSpPr/>
      </xdr:nvCxnSpPr>
      <xdr:spPr>
        <a:xfrm flipV="1">
          <a:off x="21323300" y="1843735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642" name="楕円 641"/>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96393</xdr:rowOff>
    </xdr:from>
    <xdr:to>
      <xdr:col>111</xdr:col>
      <xdr:colOff>177800</xdr:colOff>
      <xdr:row>107</xdr:row>
      <xdr:rowOff>100964</xdr:rowOff>
    </xdr:to>
    <xdr:cxnSp macro="">
      <xdr:nvCxnSpPr>
        <xdr:cNvPr id="643" name="直線コネクタ 642"/>
        <xdr:cNvCxnSpPr/>
      </xdr:nvCxnSpPr>
      <xdr:spPr>
        <a:xfrm flipV="1">
          <a:off x="20434300" y="184415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53212</xdr:rowOff>
    </xdr:from>
    <xdr:to>
      <xdr:col>102</xdr:col>
      <xdr:colOff>165100</xdr:colOff>
      <xdr:row>107</xdr:row>
      <xdr:rowOff>154812</xdr:rowOff>
    </xdr:to>
    <xdr:sp macro="" textlink="">
      <xdr:nvSpPr>
        <xdr:cNvPr id="644" name="楕円 643"/>
        <xdr:cNvSpPr/>
      </xdr:nvSpPr>
      <xdr:spPr>
        <a:xfrm>
          <a:off x="19494500" y="183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104012</xdr:rowOff>
    </xdr:to>
    <xdr:cxnSp macro="">
      <xdr:nvCxnSpPr>
        <xdr:cNvPr id="645" name="直線コネクタ 644"/>
        <xdr:cNvCxnSpPr/>
      </xdr:nvCxnSpPr>
      <xdr:spPr>
        <a:xfrm flipV="1">
          <a:off x="19545300" y="184461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57404</xdr:rowOff>
    </xdr:from>
    <xdr:to>
      <xdr:col>98</xdr:col>
      <xdr:colOff>38100</xdr:colOff>
      <xdr:row>107</xdr:row>
      <xdr:rowOff>159004</xdr:rowOff>
    </xdr:to>
    <xdr:sp macro="" textlink="">
      <xdr:nvSpPr>
        <xdr:cNvPr id="646" name="楕円 645"/>
        <xdr:cNvSpPr/>
      </xdr:nvSpPr>
      <xdr:spPr>
        <a:xfrm>
          <a:off x="18605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104012</xdr:rowOff>
    </xdr:from>
    <xdr:to>
      <xdr:col>102</xdr:col>
      <xdr:colOff>114300</xdr:colOff>
      <xdr:row>107</xdr:row>
      <xdr:rowOff>108204</xdr:rowOff>
    </xdr:to>
    <xdr:cxnSp macro="">
      <xdr:nvCxnSpPr>
        <xdr:cNvPr id="647" name="直線コネクタ 646"/>
        <xdr:cNvCxnSpPr/>
      </xdr:nvCxnSpPr>
      <xdr:spPr>
        <a:xfrm flipV="1">
          <a:off x="18656300" y="184491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48"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649" name="n_2aveValue【庁舎】&#10;一人当たり面積"/>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650" name="n_3aveValue【庁舎】&#10;一人当たり面積"/>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651" name="n_4aveValue【庁舎】&#10;一人当たり面積"/>
        <xdr:cNvSpPr txBox="1"/>
      </xdr:nvSpPr>
      <xdr:spPr>
        <a:xfrm>
          <a:off x="18421427" y="181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138320</xdr:rowOff>
    </xdr:from>
    <xdr:ext cx="469744" cy="259045"/>
    <xdr:sp macro="" textlink="">
      <xdr:nvSpPr>
        <xdr:cNvPr id="652" name="n_1mainValue【庁舎】&#10;一人当たり面積"/>
        <xdr:cNvSpPr txBox="1"/>
      </xdr:nvSpPr>
      <xdr:spPr>
        <a:xfrm>
          <a:off x="21075727" y="18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653" name="n_2mainValue【庁舎】&#10;一人当たり面積"/>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145939</xdr:rowOff>
    </xdr:from>
    <xdr:ext cx="469744" cy="259045"/>
    <xdr:sp macro="" textlink="">
      <xdr:nvSpPr>
        <xdr:cNvPr id="654" name="n_3mainValue【庁舎】&#10;一人当たり面積"/>
        <xdr:cNvSpPr txBox="1"/>
      </xdr:nvSpPr>
      <xdr:spPr>
        <a:xfrm>
          <a:off x="19310427" y="184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150131</xdr:rowOff>
    </xdr:from>
    <xdr:ext cx="469744" cy="259045"/>
    <xdr:sp macro="" textlink="">
      <xdr:nvSpPr>
        <xdr:cNvPr id="655" name="n_4mainValue【庁舎】&#10;一人当たり面積"/>
        <xdr:cNvSpPr txBox="1"/>
      </xdr:nvSpPr>
      <xdr:spPr>
        <a:xfrm>
          <a:off x="18421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類似団体と比較して特に有形固定資産減価償却率が低くなっている施設は、体育館、福祉施設、保健センターであり、特に高くなっている施設は、消防施設、庁舎である。体育館については、平成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年度に公共施設等個別施設計画を策定し、予防及び事後保全型管理により維持管理費の低減を図る。消防施設については、整備後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年以上を経過した施設が多く、今後、改修コストの増加が見込まれる。通常・定期点検等により適切な対策を講じる事後保全型による施設管理を行う。庁舎は、平成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年度財政力指数は</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102,204</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54428</xdr:rowOff>
    </xdr:from>
    <xdr:to>
      <xdr:col>23</xdr:col>
      <xdr:colOff>133350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22662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54428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156936</xdr:rowOff>
    </xdr:from>
    <xdr:to>
      <xdr:col>15</xdr:col>
      <xdr:colOff>82550</xdr:colOff>
      <xdr:row>36</xdr:row>
      <xdr:rowOff>2722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5768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35</xdr:row>
      <xdr:rowOff>156936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4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3628</xdr:rowOff>
    </xdr:from>
    <xdr:to>
      <xdr:col>19</xdr:col>
      <xdr:colOff>184150</xdr:colOff>
      <xdr:row>36</xdr:row>
      <xdr:rowOff>105228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115405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106136</xdr:rowOff>
    </xdr:from>
    <xdr:to>
      <xdr:col>11</xdr:col>
      <xdr:colOff>82550</xdr:colOff>
      <xdr:row>36</xdr:row>
      <xdr:rowOff>36286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固定資産税の減少により地方税</a:t>
          </a:r>
          <a:r>
            <a:rPr kumimoji="1" lang="en-US" altLang="ja-JP" sz="1100">
              <a:latin typeface="ＭＳ Ｐゴシック" panose="020B0600070205080204" pitchFamily="50" charset="-128"/>
              <a:ea typeface="ＭＳ Ｐゴシック" panose="020B0600070205080204" pitchFamily="50" charset="-128"/>
            </a:rPr>
            <a:t>102,204</a:t>
          </a:r>
          <a:r>
            <a:rPr kumimoji="1" lang="ja-JP" altLang="en-US" sz="1100">
              <a:latin typeface="ＭＳ Ｐゴシック" panose="020B0600070205080204" pitchFamily="50" charset="-128"/>
              <a:ea typeface="ＭＳ Ｐゴシック" panose="020B0600070205080204" pitchFamily="50" charset="-128"/>
            </a:rPr>
            <a:t>千円減少等したものの、普通交付税の増加等により地方交付税</a:t>
          </a:r>
          <a:r>
            <a:rPr kumimoji="1" lang="en-US" altLang="ja-JP" sz="1100">
              <a:latin typeface="ＭＳ Ｐゴシック" panose="020B0600070205080204" pitchFamily="50" charset="-128"/>
              <a:ea typeface="ＭＳ Ｐゴシック" panose="020B0600070205080204" pitchFamily="50" charset="-128"/>
            </a:rPr>
            <a:t>212,489</a:t>
          </a:r>
          <a:r>
            <a:rPr kumimoji="1" lang="ja-JP" altLang="en-US" sz="1100">
              <a:latin typeface="ＭＳ Ｐゴシック" panose="020B0600070205080204" pitchFamily="50" charset="-128"/>
              <a:ea typeface="ＭＳ Ｐゴシック" panose="020B0600070205080204" pitchFamily="50" charset="-128"/>
            </a:rPr>
            <a:t>千円増加、地方消費税交付金</a:t>
          </a:r>
          <a:r>
            <a:rPr kumimoji="1" lang="en-US" altLang="ja-JP" sz="1100">
              <a:latin typeface="ＭＳ Ｐゴシック" panose="020B0600070205080204" pitchFamily="50" charset="-128"/>
              <a:ea typeface="ＭＳ Ｐゴシック" panose="020B0600070205080204" pitchFamily="50" charset="-128"/>
            </a:rPr>
            <a:t>9,136</a:t>
          </a:r>
          <a:r>
            <a:rPr kumimoji="1" lang="ja-JP" altLang="en-US" sz="1100">
              <a:latin typeface="ＭＳ Ｐゴシック" panose="020B0600070205080204" pitchFamily="50" charset="-128"/>
              <a:ea typeface="ＭＳ Ｐゴシック" panose="020B0600070205080204" pitchFamily="50" charset="-128"/>
            </a:rPr>
            <a:t>千円増加、地方特例交付金等</a:t>
          </a:r>
          <a:r>
            <a:rPr kumimoji="1" lang="en-US" altLang="ja-JP" sz="1100">
              <a:latin typeface="ＭＳ Ｐゴシック" panose="020B0600070205080204" pitchFamily="50" charset="-128"/>
              <a:ea typeface="ＭＳ Ｐゴシック" panose="020B0600070205080204" pitchFamily="50" charset="-128"/>
            </a:rPr>
            <a:t>3,477</a:t>
          </a:r>
          <a:r>
            <a:rPr kumimoji="1" lang="ja-JP" altLang="en-US" sz="1100">
              <a:latin typeface="ＭＳ Ｐゴシック" panose="020B0600070205080204" pitchFamily="50" charset="-128"/>
              <a:ea typeface="ＭＳ Ｐゴシック" panose="020B0600070205080204" pitchFamily="50" charset="-128"/>
            </a:rPr>
            <a:t>千円増加、法人事業税交付金</a:t>
          </a:r>
          <a:r>
            <a:rPr kumimoji="1" lang="en-US" altLang="ja-JP" sz="1100">
              <a:latin typeface="ＭＳ Ｐゴシック" panose="020B0600070205080204" pitchFamily="50" charset="-128"/>
              <a:ea typeface="ＭＳ Ｐゴシック" panose="020B0600070205080204" pitchFamily="50" charset="-128"/>
            </a:rPr>
            <a:t>3,173</a:t>
          </a:r>
          <a:r>
            <a:rPr kumimoji="1" lang="ja-JP" altLang="en-US" sz="1100">
              <a:latin typeface="ＭＳ Ｐゴシック" panose="020B0600070205080204" pitchFamily="50" charset="-128"/>
              <a:ea typeface="ＭＳ Ｐゴシック" panose="020B0600070205080204" pitchFamily="50" charset="-128"/>
            </a:rPr>
            <a:t>千円増加等により、経常一般財源等は</a:t>
          </a:r>
          <a:r>
            <a:rPr kumimoji="1" lang="en-US" altLang="ja-JP" sz="1100">
              <a:latin typeface="ＭＳ Ｐゴシック" panose="020B0600070205080204" pitchFamily="50" charset="-128"/>
              <a:ea typeface="ＭＳ Ｐゴシック" panose="020B0600070205080204" pitchFamily="50" charset="-128"/>
            </a:rPr>
            <a:t>399,002</a:t>
          </a:r>
          <a:r>
            <a:rPr kumimoji="1" lang="ja-JP" altLang="en-US" sz="1100">
              <a:latin typeface="ＭＳ Ｐゴシック" panose="020B0600070205080204" pitchFamily="50" charset="-128"/>
              <a:ea typeface="ＭＳ Ｐゴシック" panose="020B0600070205080204" pitchFamily="50" charset="-128"/>
            </a:rPr>
            <a:t>千円増加した。一方、児童措置費等の減少により扶助費</a:t>
          </a:r>
          <a:r>
            <a:rPr kumimoji="1" lang="en-US" altLang="ja-JP" sz="1100">
              <a:latin typeface="ＭＳ Ｐゴシック" panose="020B0600070205080204" pitchFamily="50" charset="-128"/>
              <a:ea typeface="ＭＳ Ｐゴシック" panose="020B0600070205080204" pitchFamily="50" charset="-128"/>
            </a:rPr>
            <a:t>4,176</a:t>
          </a:r>
          <a:r>
            <a:rPr kumimoji="1" lang="ja-JP" altLang="en-US" sz="1100">
              <a:latin typeface="ＭＳ Ｐゴシック" panose="020B0600070205080204" pitchFamily="50" charset="-128"/>
              <a:ea typeface="ＭＳ Ｐゴシック" panose="020B0600070205080204" pitchFamily="50" charset="-128"/>
            </a:rPr>
            <a:t>千円減少等したものの、観光総務費委託料等の増加により物件費</a:t>
          </a:r>
          <a:r>
            <a:rPr kumimoji="1" lang="en-US" altLang="ja-JP" sz="1100">
              <a:latin typeface="ＭＳ Ｐゴシック" panose="020B0600070205080204" pitchFamily="50" charset="-128"/>
              <a:ea typeface="ＭＳ Ｐゴシック" panose="020B0600070205080204" pitchFamily="50" charset="-128"/>
            </a:rPr>
            <a:t>106,139</a:t>
          </a:r>
          <a:r>
            <a:rPr kumimoji="1" lang="ja-JP" altLang="en-US" sz="1100">
              <a:latin typeface="ＭＳ Ｐゴシック" panose="020B0600070205080204" pitchFamily="50" charset="-128"/>
              <a:ea typeface="ＭＳ Ｐゴシック" panose="020B0600070205080204" pitchFamily="50" charset="-128"/>
            </a:rPr>
            <a:t>千円増加、一部事務組合負担金等の増加により補助費等</a:t>
          </a:r>
          <a:r>
            <a:rPr kumimoji="1" lang="en-US" altLang="ja-JP" sz="1100">
              <a:latin typeface="ＭＳ Ｐゴシック" panose="020B0600070205080204" pitchFamily="50" charset="-128"/>
              <a:ea typeface="ＭＳ Ｐゴシック" panose="020B0600070205080204" pitchFamily="50" charset="-128"/>
            </a:rPr>
            <a:t>22,989</a:t>
          </a:r>
          <a:r>
            <a:rPr kumimoji="1" lang="ja-JP" altLang="en-US" sz="1100">
              <a:latin typeface="ＭＳ Ｐゴシック" panose="020B0600070205080204" pitchFamily="50" charset="-128"/>
              <a:ea typeface="ＭＳ Ｐゴシック" panose="020B0600070205080204" pitchFamily="50" charset="-128"/>
            </a:rPr>
            <a:t>千円増加、会計年度任用職員等の増加による人件費</a:t>
          </a:r>
          <a:r>
            <a:rPr kumimoji="1" lang="en-US" altLang="ja-JP" sz="1100">
              <a:latin typeface="ＭＳ Ｐゴシック" panose="020B0600070205080204" pitchFamily="50" charset="-128"/>
              <a:ea typeface="ＭＳ Ｐゴシック" panose="020B0600070205080204" pitchFamily="50" charset="-128"/>
            </a:rPr>
            <a:t>17,497</a:t>
          </a:r>
          <a:r>
            <a:rPr kumimoji="1" lang="ja-JP" altLang="en-US" sz="1100">
              <a:latin typeface="ＭＳ Ｐゴシック" panose="020B0600070205080204" pitchFamily="50" charset="-128"/>
              <a:ea typeface="ＭＳ Ｐゴシック" panose="020B0600070205080204" pitchFamily="50" charset="-128"/>
            </a:rPr>
            <a:t>千円増加等により、経常経費充当一般財源等は</a:t>
          </a:r>
          <a:r>
            <a:rPr kumimoji="1" lang="en-US" altLang="ja-JP" sz="1100">
              <a:latin typeface="ＭＳ Ｐゴシック" panose="020B0600070205080204" pitchFamily="50" charset="-128"/>
              <a:ea typeface="ＭＳ Ｐゴシック" panose="020B0600070205080204" pitchFamily="50" charset="-128"/>
            </a:rPr>
            <a:t>140,929</a:t>
          </a:r>
          <a:r>
            <a:rPr kumimoji="1" lang="ja-JP" altLang="en-US" sz="1100">
              <a:latin typeface="ＭＳ Ｐゴシック" panose="020B0600070205080204" pitchFamily="50" charset="-128"/>
              <a:ea typeface="ＭＳ Ｐゴシック" panose="020B0600070205080204" pitchFamily="50" charset="-128"/>
            </a:rPr>
            <a:t>千円増加し、経常収支比率は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減少の</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63</xdr:row>
      <xdr:rowOff>98213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62285"/>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4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8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153035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2206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人件費は、基本給の減少により任期の定めのない常勤職員</a:t>
          </a:r>
          <a:r>
            <a:rPr kumimoji="1" lang="en-US" altLang="ja-JP" sz="1200">
              <a:latin typeface="ＭＳ Ｐゴシック" panose="020B0600070205080204" pitchFamily="50" charset="-128"/>
              <a:ea typeface="ＭＳ Ｐゴシック" panose="020B0600070205080204" pitchFamily="50" charset="-128"/>
            </a:rPr>
            <a:t>6,558</a:t>
          </a:r>
          <a:r>
            <a:rPr kumimoji="1" lang="ja-JP" altLang="en-US" sz="1200">
              <a:latin typeface="ＭＳ Ｐゴシック" panose="020B0600070205080204" pitchFamily="50" charset="-128"/>
              <a:ea typeface="ＭＳ Ｐゴシック" panose="020B0600070205080204" pitchFamily="50" charset="-128"/>
            </a:rPr>
            <a:t>千円減少等したものの、会計年度任用職員（パートタイム）の増加等により委員等報酬</a:t>
          </a:r>
          <a:r>
            <a:rPr kumimoji="1" lang="en-US" altLang="ja-JP" sz="1200">
              <a:latin typeface="ＭＳ Ｐゴシック" panose="020B0600070205080204" pitchFamily="50" charset="-128"/>
              <a:ea typeface="ＭＳ Ｐゴシック" panose="020B0600070205080204" pitchFamily="50" charset="-128"/>
            </a:rPr>
            <a:t>28,014</a:t>
          </a:r>
          <a:r>
            <a:rPr kumimoji="1" lang="ja-JP" altLang="en-US" sz="1200">
              <a:latin typeface="ＭＳ Ｐゴシック" panose="020B0600070205080204" pitchFamily="50" charset="-128"/>
              <a:ea typeface="ＭＳ Ｐゴシック" panose="020B0600070205080204" pitchFamily="50" charset="-128"/>
            </a:rPr>
            <a:t>千円増加、地方公務員共済組合等負担金</a:t>
          </a:r>
          <a:r>
            <a:rPr kumimoji="1" lang="en-US" altLang="ja-JP" sz="1200">
              <a:latin typeface="ＭＳ Ｐゴシック" panose="020B0600070205080204" pitchFamily="50" charset="-128"/>
              <a:ea typeface="ＭＳ Ｐゴシック" panose="020B0600070205080204" pitchFamily="50" charset="-128"/>
            </a:rPr>
            <a:t>3,946</a:t>
          </a:r>
          <a:r>
            <a:rPr kumimoji="1" lang="ja-JP" altLang="en-US" sz="1200">
              <a:latin typeface="ＭＳ Ｐゴシック" panose="020B0600070205080204" pitchFamily="50" charset="-128"/>
              <a:ea typeface="ＭＳ Ｐゴシック" panose="020B0600070205080204" pitchFamily="50" charset="-128"/>
            </a:rPr>
            <a:t>千円増加等により、前年度比</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33,170</a:t>
          </a:r>
          <a:r>
            <a:rPr kumimoji="1" lang="ja-JP" altLang="en-US" sz="1200">
              <a:latin typeface="ＭＳ Ｐゴシック" panose="020B0600070205080204" pitchFamily="50" charset="-128"/>
              <a:ea typeface="ＭＳ Ｐゴシック" panose="020B0600070205080204" pitchFamily="50" charset="-128"/>
            </a:rPr>
            <a:t>千円増加した。物件費は、観光施設指定管理委託料等の増加により委託料</a:t>
          </a:r>
          <a:r>
            <a:rPr kumimoji="1" lang="en-US" altLang="ja-JP" sz="1200">
              <a:latin typeface="ＭＳ Ｐゴシック" panose="020B0600070205080204" pitchFamily="50" charset="-128"/>
              <a:ea typeface="ＭＳ Ｐゴシック" panose="020B0600070205080204" pitchFamily="50" charset="-128"/>
            </a:rPr>
            <a:t>45,931</a:t>
          </a:r>
          <a:r>
            <a:rPr kumimoji="1" lang="ja-JP" altLang="en-US" sz="1200">
              <a:latin typeface="ＭＳ Ｐゴシック" panose="020B0600070205080204" pitchFamily="50" charset="-128"/>
              <a:ea typeface="ＭＳ Ｐゴシック" panose="020B0600070205080204" pitchFamily="50" charset="-128"/>
            </a:rPr>
            <a:t>千円増加等したものの、ふるさと納税手数料等の減少により役務費</a:t>
          </a:r>
          <a:r>
            <a:rPr kumimoji="1" lang="en-US" altLang="ja-JP" sz="1200">
              <a:latin typeface="ＭＳ Ｐゴシック" panose="020B0600070205080204" pitchFamily="50" charset="-128"/>
              <a:ea typeface="ＭＳ Ｐゴシック" panose="020B0600070205080204" pitchFamily="50" charset="-128"/>
            </a:rPr>
            <a:t>94,071</a:t>
          </a:r>
          <a:r>
            <a:rPr kumimoji="1" lang="ja-JP" altLang="en-US" sz="1200">
              <a:latin typeface="ＭＳ Ｐゴシック" panose="020B0600070205080204" pitchFamily="50" charset="-128"/>
              <a:ea typeface="ＭＳ Ｐゴシック" panose="020B0600070205080204" pitchFamily="50" charset="-128"/>
            </a:rPr>
            <a:t>千円減少、公立学校情報機器購入事業の減少による備品購入費</a:t>
          </a:r>
          <a:r>
            <a:rPr kumimoji="1" lang="en-US" altLang="ja-JP" sz="1200">
              <a:latin typeface="ＭＳ Ｐゴシック" panose="020B0600070205080204" pitchFamily="50" charset="-128"/>
              <a:ea typeface="ＭＳ Ｐゴシック" panose="020B0600070205080204" pitchFamily="50" charset="-128"/>
            </a:rPr>
            <a:t>41,625</a:t>
          </a:r>
          <a:r>
            <a:rPr kumimoji="1" lang="ja-JP" altLang="en-US" sz="1200">
              <a:latin typeface="ＭＳ Ｐゴシック" panose="020B0600070205080204" pitchFamily="50" charset="-128"/>
              <a:ea typeface="ＭＳ Ｐゴシック" panose="020B0600070205080204" pitchFamily="50" charset="-128"/>
            </a:rPr>
            <a:t>千円減少等により、前年度比</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98,274</a:t>
          </a:r>
          <a:r>
            <a:rPr kumimoji="1" lang="ja-JP" altLang="en-US" sz="1200">
              <a:latin typeface="ＭＳ Ｐゴシック" panose="020B0600070205080204" pitchFamily="50" charset="-128"/>
              <a:ea typeface="ＭＳ Ｐゴシック" panose="020B0600070205080204" pitchFamily="50" charset="-128"/>
            </a:rPr>
            <a:t>千円減少した。人口１人当たり人件費・物件費等決算額は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4,821</a:t>
          </a:r>
          <a:r>
            <a:rPr kumimoji="1" lang="ja-JP" altLang="en-US" sz="1200">
              <a:latin typeface="ＭＳ Ｐゴシック" panose="020B0600070205080204" pitchFamily="50" charset="-128"/>
              <a:ea typeface="ＭＳ Ｐゴシック" panose="020B0600070205080204" pitchFamily="50" charset="-128"/>
            </a:rPr>
            <a:t>千円減少であり、類似団体平均を下回っている。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102428</xdr:rowOff>
    </xdr:from>
    <xdr:to>
      <xdr:col>23</xdr:col>
      <xdr:colOff>133350</xdr:colOff>
      <xdr:row>80</xdr:row>
      <xdr:rowOff>107967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18428"/>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41846</xdr:rowOff>
    </xdr:from>
    <xdr:to>
      <xdr:col>19</xdr:col>
      <xdr:colOff>133350</xdr:colOff>
      <xdr:row>80</xdr:row>
      <xdr:rowOff>107967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57846"/>
          <a:ext cx="889000" cy="6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21847</xdr:rowOff>
    </xdr:from>
    <xdr:to>
      <xdr:col>15</xdr:col>
      <xdr:colOff>82550</xdr:colOff>
      <xdr:row>80</xdr:row>
      <xdr:rowOff>41846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37847"/>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168368</xdr:rowOff>
    </xdr:from>
    <xdr:to>
      <xdr:col>11</xdr:col>
      <xdr:colOff>31750</xdr:colOff>
      <xdr:row>80</xdr:row>
      <xdr:rowOff>21847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12918"/>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51628</xdr:rowOff>
    </xdr:from>
    <xdr:to>
      <xdr:col>23</xdr:col>
      <xdr:colOff>184150</xdr:colOff>
      <xdr:row>80</xdr:row>
      <xdr:rowOff>153228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68155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57167</xdr:rowOff>
    </xdr:from>
    <xdr:to>
      <xdr:col>19</xdr:col>
      <xdr:colOff>184150</xdr:colOff>
      <xdr:row>80</xdr:row>
      <xdr:rowOff>158767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168944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4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162496</xdr:rowOff>
    </xdr:from>
    <xdr:to>
      <xdr:col>15</xdr:col>
      <xdr:colOff>133350</xdr:colOff>
      <xdr:row>80</xdr:row>
      <xdr:rowOff>92646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77423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142497</xdr:rowOff>
    </xdr:from>
    <xdr:to>
      <xdr:col>11</xdr:col>
      <xdr:colOff>82550</xdr:colOff>
      <xdr:row>80</xdr:row>
      <xdr:rowOff>72647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57424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7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117568</xdr:rowOff>
    </xdr:from>
    <xdr:to>
      <xdr:col>7</xdr:col>
      <xdr:colOff>31750</xdr:colOff>
      <xdr:row>80</xdr:row>
      <xdr:rowOff>47718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57895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3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123189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03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123189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09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091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18977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24531"/>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156645</xdr:rowOff>
    </xdr:from>
    <xdr:to>
      <xdr:col>77</xdr:col>
      <xdr:colOff>44450</xdr:colOff>
      <xdr:row>59</xdr:row>
      <xdr:rowOff>8981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00745"/>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155956</xdr:rowOff>
    </xdr:from>
    <xdr:to>
      <xdr:col>72</xdr:col>
      <xdr:colOff>203200</xdr:colOff>
      <xdr:row>58</xdr:row>
      <xdr:rowOff>156645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0005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152509</xdr:rowOff>
    </xdr:from>
    <xdr:to>
      <xdr:col>68</xdr:col>
      <xdr:colOff>152400</xdr:colOff>
      <xdr:row>58</xdr:row>
      <xdr:rowOff>155956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966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52141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46626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139627</xdr:rowOff>
    </xdr:from>
    <xdr:to>
      <xdr:col>81</xdr:col>
      <xdr:colOff>95250</xdr:colOff>
      <xdr:row>59</xdr:row>
      <xdr:rowOff>69777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60904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129631</xdr:rowOff>
    </xdr:from>
    <xdr:to>
      <xdr:col>77</xdr:col>
      <xdr:colOff>95250</xdr:colOff>
      <xdr:row>59</xdr:row>
      <xdr:rowOff>59781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69958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105845</xdr:rowOff>
    </xdr:from>
    <xdr:to>
      <xdr:col>73</xdr:col>
      <xdr:colOff>44450</xdr:colOff>
      <xdr:row>59</xdr:row>
      <xdr:rowOff>35995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46172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1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105156</xdr:rowOff>
    </xdr:from>
    <xdr:to>
      <xdr:col>68</xdr:col>
      <xdr:colOff>203200</xdr:colOff>
      <xdr:row>59</xdr:row>
      <xdr:rowOff>35306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45483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101709</xdr:rowOff>
    </xdr:from>
    <xdr:to>
      <xdr:col>64</xdr:col>
      <xdr:colOff>152400</xdr:colOff>
      <xdr:row>59</xdr:row>
      <xdr:rowOff>31859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42036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1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元利償還金が</a:t>
          </a:r>
          <a:r>
            <a:rPr kumimoji="1" lang="en-US" altLang="ja-JP" sz="1300">
              <a:latin typeface="ＭＳ Ｐゴシック" panose="020B0600070205080204" pitchFamily="50" charset="-128"/>
              <a:ea typeface="ＭＳ Ｐゴシック" panose="020B0600070205080204" pitchFamily="50" charset="-128"/>
            </a:rPr>
            <a:t>10,299</a:t>
          </a:r>
          <a:r>
            <a:rPr kumimoji="1" lang="ja-JP" altLang="en-US" sz="1300">
              <a:latin typeface="ＭＳ Ｐゴシック" panose="020B0600070205080204" pitchFamily="50" charset="-128"/>
              <a:ea typeface="ＭＳ Ｐゴシック" panose="020B0600070205080204" pitchFamily="50" charset="-128"/>
            </a:rPr>
            <a:t>千円減少し、加えて平成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年度までの地方債抑制もあって、実質公債費比率は類似団体平均を下回っている。今後も計画的な地方債の発行、地方債償還を行うことにより、引き続き水準を抑える。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70696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94827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一般会計等に係る地方債現在高の増加により将来負担額が</a:t>
          </a:r>
          <a:r>
            <a:rPr kumimoji="1" lang="en-US" altLang="ja-JP" sz="1300">
              <a:latin typeface="ＭＳ Ｐゴシック" panose="020B0600070205080204" pitchFamily="50" charset="-128"/>
              <a:ea typeface="ＭＳ Ｐゴシック" panose="020B0600070205080204" pitchFamily="50" charset="-128"/>
            </a:rPr>
            <a:t>425,400</a:t>
          </a:r>
          <a:r>
            <a:rPr kumimoji="1" lang="ja-JP" altLang="en-US" sz="1300">
              <a:latin typeface="ＭＳ Ｐゴシック" panose="020B0600070205080204" pitchFamily="50" charset="-128"/>
              <a:ea typeface="ＭＳ Ｐゴシック" panose="020B0600070205080204" pitchFamily="50" charset="-128"/>
            </a:rPr>
            <a:t>千円増加したものの、充当可能基金の増加等により充当可能財源等が</a:t>
          </a:r>
          <a:r>
            <a:rPr kumimoji="1" lang="en-US" altLang="ja-JP" sz="1300">
              <a:latin typeface="ＭＳ Ｐゴシック" panose="020B0600070205080204" pitchFamily="50" charset="-128"/>
              <a:ea typeface="ＭＳ Ｐゴシック" panose="020B0600070205080204" pitchFamily="50" charset="-128"/>
            </a:rPr>
            <a:t>526,347</a:t>
          </a:r>
          <a:r>
            <a:rPr kumimoji="1" lang="ja-JP" altLang="en-US" sz="1300">
              <a:latin typeface="ＭＳ Ｐゴシック" panose="020B0600070205080204" pitchFamily="50" charset="-128"/>
              <a:ea typeface="ＭＳ Ｐゴシック" panose="020B0600070205080204" pitchFamily="50" charset="-128"/>
            </a:rPr>
            <a:t>千円増加した。将来負担額より充当可能財源等が大きいため、将来負担比率は発生していない。今後も公債費等義務的経費の削減を中心とする行財政改革を進め、財政の健全化に努める。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任期の定めのない常勤職員基本給</a:t>
          </a:r>
          <a:r>
            <a:rPr kumimoji="1" lang="en-US" altLang="ja-JP" sz="1300">
              <a:latin typeface="ＭＳ Ｐゴシック" panose="020B0600070205080204" pitchFamily="50" charset="-128"/>
              <a:ea typeface="ＭＳ Ｐゴシック" panose="020B0600070205080204" pitchFamily="50" charset="-128"/>
            </a:rPr>
            <a:t>10,024</a:t>
          </a:r>
          <a:r>
            <a:rPr kumimoji="1" lang="ja-JP" altLang="en-US" sz="1300">
              <a:latin typeface="ＭＳ Ｐゴシック" panose="020B0600070205080204" pitchFamily="50" charset="-128"/>
              <a:ea typeface="ＭＳ Ｐゴシック" panose="020B0600070205080204" pitchFamily="50" charset="-128"/>
            </a:rPr>
            <a:t>千円減少したものの、会計年度任用職員（パートタイム）等の増加による委員等報酬</a:t>
          </a:r>
          <a:r>
            <a:rPr kumimoji="1" lang="en-US" altLang="ja-JP" sz="1300">
              <a:latin typeface="ＭＳ Ｐゴシック" panose="020B0600070205080204" pitchFamily="50" charset="-128"/>
              <a:ea typeface="ＭＳ Ｐゴシック" panose="020B0600070205080204" pitchFamily="50" charset="-128"/>
            </a:rPr>
            <a:t>28,014</a:t>
          </a:r>
          <a:r>
            <a:rPr kumimoji="1" lang="ja-JP" altLang="en-US" sz="1300">
              <a:latin typeface="ＭＳ Ｐゴシック" panose="020B0600070205080204" pitchFamily="50" charset="-128"/>
              <a:ea typeface="ＭＳ Ｐゴシック" panose="020B0600070205080204" pitchFamily="50" charset="-128"/>
            </a:rPr>
            <a:t>千円増加、地方公務員共済組合等負担金</a:t>
          </a:r>
          <a:r>
            <a:rPr kumimoji="1" lang="en-US" altLang="ja-JP" sz="1300">
              <a:latin typeface="ＭＳ Ｐゴシック" panose="020B0600070205080204" pitchFamily="50" charset="-128"/>
              <a:ea typeface="ＭＳ Ｐゴシック" panose="020B0600070205080204" pitchFamily="50" charset="-128"/>
            </a:rPr>
            <a:t>6,040</a:t>
          </a:r>
          <a:r>
            <a:rPr kumimoji="1" lang="ja-JP" altLang="en-US" sz="1300">
              <a:latin typeface="ＭＳ Ｐゴシック" panose="020B0600070205080204" pitchFamily="50" charset="-128"/>
              <a:ea typeface="ＭＳ Ｐゴシック" panose="020B0600070205080204" pitchFamily="50" charset="-128"/>
            </a:rPr>
            <a:t>千円増加等により、人件費（経常経費）は</a:t>
          </a:r>
          <a:r>
            <a:rPr kumimoji="1" lang="en-US" altLang="ja-JP" sz="1300">
              <a:latin typeface="ＭＳ Ｐゴシック" panose="020B0600070205080204" pitchFamily="50" charset="-128"/>
              <a:ea typeface="ＭＳ Ｐゴシック" panose="020B0600070205080204" pitchFamily="50" charset="-128"/>
            </a:rPr>
            <a:t>17,497</a:t>
          </a:r>
          <a:r>
            <a:rPr kumimoji="1" lang="ja-JP" altLang="en-US" sz="1300">
              <a:latin typeface="ＭＳ Ｐゴシック" panose="020B0600070205080204" pitchFamily="50" charset="-128"/>
              <a:ea typeface="ＭＳ Ｐゴシック" panose="020B0600070205080204" pitchFamily="50" charset="-128"/>
            </a:rPr>
            <a:t>千円増加した。民間でも実施可能な部分については、指定管理者制度の導入など進めており、今後も行政改革の取組を通じて適正化を図る。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1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非常備消防費費用弁償等の減少により旅費</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千円減少したものの、観光施設指定管理料等の増加により委託料</a:t>
          </a:r>
          <a:r>
            <a:rPr kumimoji="1" lang="en-US" altLang="ja-JP" sz="1300">
              <a:latin typeface="ＭＳ Ｐゴシック" panose="020B0600070205080204" pitchFamily="50" charset="-128"/>
              <a:ea typeface="ＭＳ Ｐゴシック" panose="020B0600070205080204" pitchFamily="50" charset="-128"/>
            </a:rPr>
            <a:t>97,373</a:t>
          </a:r>
          <a:r>
            <a:rPr kumimoji="1" lang="ja-JP" altLang="en-US" sz="1300">
              <a:latin typeface="ＭＳ Ｐゴシック" panose="020B0600070205080204" pitchFamily="50" charset="-128"/>
              <a:ea typeface="ＭＳ Ｐゴシック" panose="020B0600070205080204" pitchFamily="50" charset="-128"/>
            </a:rPr>
            <a:t>千円増加、電子計算機借上料等の増加によるその他</a:t>
          </a:r>
          <a:r>
            <a:rPr kumimoji="1" lang="en-US" altLang="ja-JP" sz="1300">
              <a:latin typeface="ＭＳ Ｐゴシック" panose="020B0600070205080204" pitchFamily="50" charset="-128"/>
              <a:ea typeface="ＭＳ Ｐゴシック" panose="020B0600070205080204" pitchFamily="50" charset="-128"/>
            </a:rPr>
            <a:t>7,570</a:t>
          </a:r>
          <a:r>
            <a:rPr kumimoji="1" lang="ja-JP" altLang="en-US" sz="1300">
              <a:latin typeface="ＭＳ Ｐゴシック" panose="020B0600070205080204" pitchFamily="50" charset="-128"/>
              <a:ea typeface="ＭＳ Ｐゴシック" panose="020B0600070205080204" pitchFamily="50" charset="-128"/>
            </a:rPr>
            <a:t>千円増加等により、物件費（経常経費）は</a:t>
          </a:r>
          <a:r>
            <a:rPr kumimoji="1" lang="en-US" altLang="ja-JP" sz="1300">
              <a:latin typeface="ＭＳ Ｐゴシック" panose="020B0600070205080204" pitchFamily="50" charset="-128"/>
              <a:ea typeface="ＭＳ Ｐゴシック" panose="020B0600070205080204" pitchFamily="50" charset="-128"/>
            </a:rPr>
            <a:t>106,139</a:t>
          </a:r>
          <a:r>
            <a:rPr kumimoji="1" lang="ja-JP" altLang="en-US" sz="1300">
              <a:latin typeface="ＭＳ Ｐゴシック" panose="020B0600070205080204" pitchFamily="50" charset="-128"/>
              <a:ea typeface="ＭＳ Ｐゴシック" panose="020B0600070205080204" pitchFamily="50" charset="-128"/>
            </a:rPr>
            <a:t>千円増加した。類似団体平均をやや上回り、増加傾向にあるため、現行水準を維持するよう努める。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18</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4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4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9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老人保護措置費</a:t>
          </a:r>
          <a:r>
            <a:rPr kumimoji="1" lang="en-US" altLang="ja-JP" sz="1300">
              <a:latin typeface="ＭＳ Ｐゴシック" panose="020B0600070205080204" pitchFamily="50" charset="-128"/>
              <a:ea typeface="ＭＳ Ｐゴシック" panose="020B0600070205080204" pitchFamily="50" charset="-128"/>
            </a:rPr>
            <a:t>1,884</a:t>
          </a:r>
          <a:r>
            <a:rPr kumimoji="1" lang="ja-JP" altLang="en-US" sz="1300">
              <a:latin typeface="ＭＳ Ｐゴシック" panose="020B0600070205080204" pitchFamily="50" charset="-128"/>
              <a:ea typeface="ＭＳ Ｐゴシック" panose="020B0600070205080204" pitchFamily="50" charset="-128"/>
            </a:rPr>
            <a:t>千円増加、障害児通所支援費</a:t>
          </a:r>
          <a:r>
            <a:rPr kumimoji="1" lang="en-US" altLang="ja-JP" sz="1300">
              <a:latin typeface="ＭＳ Ｐゴシック" panose="020B0600070205080204" pitchFamily="50" charset="-128"/>
              <a:ea typeface="ＭＳ Ｐゴシック" panose="020B0600070205080204" pitchFamily="50" charset="-128"/>
            </a:rPr>
            <a:t>1,714</a:t>
          </a:r>
          <a:r>
            <a:rPr kumimoji="1" lang="ja-JP" altLang="en-US" sz="1300">
              <a:latin typeface="ＭＳ Ｐゴシック" panose="020B0600070205080204" pitchFamily="50" charset="-128"/>
              <a:ea typeface="ＭＳ Ｐゴシック" panose="020B0600070205080204" pitchFamily="50" charset="-128"/>
            </a:rPr>
            <a:t>千円増加等あったものの、児童措置委託料</a:t>
          </a:r>
          <a:r>
            <a:rPr kumimoji="1" lang="en-US" altLang="ja-JP" sz="1300">
              <a:latin typeface="ＭＳ Ｐゴシック" panose="020B0600070205080204" pitchFamily="50" charset="-128"/>
              <a:ea typeface="ＭＳ Ｐゴシック" panose="020B0600070205080204" pitchFamily="50" charset="-128"/>
            </a:rPr>
            <a:t>10,723</a:t>
          </a:r>
          <a:r>
            <a:rPr kumimoji="1" lang="ja-JP" altLang="en-US" sz="1300">
              <a:latin typeface="ＭＳ Ｐゴシック" panose="020B0600070205080204" pitchFamily="50" charset="-128"/>
              <a:ea typeface="ＭＳ Ｐゴシック" panose="020B0600070205080204" pitchFamily="50" charset="-128"/>
            </a:rPr>
            <a:t>千円減少、介護給付訓練等給付費</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千円減少等により、扶助費（経常経費）は</a:t>
          </a:r>
          <a:r>
            <a:rPr kumimoji="1" lang="en-US" altLang="ja-JP" sz="1300">
              <a:latin typeface="ＭＳ Ｐゴシック" panose="020B0600070205080204" pitchFamily="50" charset="-128"/>
              <a:ea typeface="ＭＳ Ｐゴシック" panose="020B0600070205080204" pitchFamily="50" charset="-128"/>
            </a:rPr>
            <a:t>4,176</a:t>
          </a:r>
          <a:r>
            <a:rPr kumimoji="1" lang="ja-JP" altLang="en-US" sz="1300">
              <a:latin typeface="ＭＳ Ｐゴシック" panose="020B0600070205080204" pitchFamily="50" charset="-128"/>
              <a:ea typeface="ＭＳ Ｐゴシック" panose="020B0600070205080204" pitchFamily="50" charset="-128"/>
            </a:rPr>
            <a:t>千円減少した。引き続き扶助費町単独分の見直しなど進めていくことで、適正化を図る。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731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59</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主に繰出金によるものであり、簡易水道事業特別会計繰出金</a:t>
          </a:r>
          <a:r>
            <a:rPr kumimoji="1" lang="en-US" altLang="ja-JP" sz="1300">
              <a:latin typeface="ＭＳ Ｐゴシック" panose="020B0600070205080204" pitchFamily="50" charset="-128"/>
              <a:ea typeface="ＭＳ Ｐゴシック" panose="020B0600070205080204" pitchFamily="50" charset="-128"/>
            </a:rPr>
            <a:t>8,321</a:t>
          </a:r>
          <a:r>
            <a:rPr kumimoji="1" lang="ja-JP" altLang="en-US" sz="1300">
              <a:latin typeface="ＭＳ Ｐゴシック" panose="020B0600070205080204" pitchFamily="50" charset="-128"/>
              <a:ea typeface="ＭＳ Ｐゴシック" panose="020B0600070205080204" pitchFamily="50" charset="-128"/>
            </a:rPr>
            <a:t>千円増加、下水道事業特別会計繰出金</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千円増加、国民健康保険事業特別会計繰出金</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千円増加したものの、後期高齢者医療特別会計</a:t>
          </a:r>
          <a:r>
            <a:rPr kumimoji="1" lang="en-US" altLang="ja-JP" sz="1300">
              <a:latin typeface="ＭＳ Ｐゴシック" panose="020B0600070205080204" pitchFamily="50" charset="-128"/>
              <a:ea typeface="ＭＳ Ｐゴシック" panose="020B0600070205080204" pitchFamily="50" charset="-128"/>
            </a:rPr>
            <a:t>10,553</a:t>
          </a:r>
          <a:r>
            <a:rPr kumimoji="1" lang="ja-JP" altLang="en-US" sz="1300">
              <a:latin typeface="ＭＳ Ｐゴシック" panose="020B0600070205080204" pitchFamily="50" charset="-128"/>
              <a:ea typeface="ＭＳ Ｐゴシック" panose="020B0600070205080204" pitchFamily="50" charset="-128"/>
            </a:rPr>
            <a:t>千円減少、介護保険特別会計繰出金</a:t>
          </a:r>
          <a:r>
            <a:rPr kumimoji="1" lang="en-US" altLang="ja-JP" sz="1300">
              <a:latin typeface="ＭＳ Ｐゴシック" panose="020B0600070205080204" pitchFamily="50" charset="-128"/>
              <a:ea typeface="ＭＳ Ｐゴシック" panose="020B0600070205080204" pitchFamily="50" charset="-128"/>
            </a:rPr>
            <a:t>5,138</a:t>
          </a:r>
          <a:r>
            <a:rPr kumimoji="1" lang="ja-JP" altLang="en-US" sz="1300">
              <a:latin typeface="ＭＳ Ｐゴシック" panose="020B0600070205080204" pitchFamily="50" charset="-128"/>
              <a:ea typeface="ＭＳ Ｐゴシック" panose="020B0600070205080204" pitchFamily="50" charset="-128"/>
            </a:rPr>
            <a:t>千円減少により、繰出金（経常経費）は</a:t>
          </a:r>
          <a:r>
            <a:rPr kumimoji="1" lang="en-US" altLang="ja-JP" sz="1300">
              <a:latin typeface="ＭＳ Ｐゴシック" panose="020B0600070205080204" pitchFamily="50" charset="-128"/>
              <a:ea typeface="ＭＳ Ｐゴシック" panose="020B0600070205080204" pitchFamily="50" charset="-128"/>
            </a:rPr>
            <a:t>5,349</a:t>
          </a:r>
          <a:r>
            <a:rPr kumimoji="1" lang="ja-JP" altLang="en-US" sz="1300">
              <a:latin typeface="ＭＳ Ｐゴシック" panose="020B0600070205080204" pitchFamily="50" charset="-128"/>
              <a:ea typeface="ＭＳ Ｐゴシック" panose="020B0600070205080204" pitchFamily="50" charset="-128"/>
            </a:rPr>
            <a:t>千円減少した。ここ数年の流れとして増加傾向にあるため、特別会計の独立採算を目指し、料金等の適正化に努める。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51562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419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01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01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57</xdr:row>
      <xdr:rowOff>33274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観光協会事業補助金等の減少により観光総務費</a:t>
          </a:r>
          <a:r>
            <a:rPr kumimoji="1" lang="en-US" altLang="ja-JP" sz="1300">
              <a:latin typeface="ＭＳ Ｐゴシック" panose="020B0600070205080204" pitchFamily="50" charset="-128"/>
              <a:ea typeface="ＭＳ Ｐゴシック" panose="020B0600070205080204" pitchFamily="50" charset="-128"/>
            </a:rPr>
            <a:t>8,440</a:t>
          </a:r>
          <a:r>
            <a:rPr kumimoji="1" lang="ja-JP" altLang="en-US" sz="1300">
              <a:latin typeface="ＭＳ Ｐゴシック" panose="020B0600070205080204" pitchFamily="50" charset="-128"/>
              <a:ea typeface="ＭＳ Ｐゴシック" panose="020B0600070205080204" pitchFamily="50" charset="-128"/>
            </a:rPr>
            <a:t>千円減少したものの、一部事務組合負担金等の増加により消防施設費</a:t>
          </a:r>
          <a:r>
            <a:rPr kumimoji="1" lang="en-US" altLang="ja-JP" sz="1300">
              <a:latin typeface="ＭＳ Ｐゴシック" panose="020B0600070205080204" pitchFamily="50" charset="-128"/>
              <a:ea typeface="ＭＳ Ｐゴシック" panose="020B0600070205080204" pitchFamily="50" charset="-128"/>
            </a:rPr>
            <a:t>12,673</a:t>
          </a:r>
          <a:r>
            <a:rPr kumimoji="1" lang="ja-JP" altLang="en-US" sz="1300">
              <a:latin typeface="ＭＳ Ｐゴシック" panose="020B0600070205080204" pitchFamily="50" charset="-128"/>
              <a:ea typeface="ＭＳ Ｐゴシック" panose="020B0600070205080204" pitchFamily="50" charset="-128"/>
            </a:rPr>
            <a:t>千円増加、学校給食費補助金等の増加により学校教育総務費</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latin typeface="ＭＳ Ｐゴシック" panose="020B0600070205080204" pitchFamily="50" charset="-128"/>
              <a:ea typeface="ＭＳ Ｐゴシック" panose="020B0600070205080204" pitchFamily="50" charset="-128"/>
            </a:rPr>
            <a:t>22,989</a:t>
          </a:r>
          <a:r>
            <a:rPr kumimoji="1" lang="ja-JP" altLang="en-US" sz="1300">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元金償還金</a:t>
          </a:r>
          <a:r>
            <a:rPr kumimoji="1" lang="en-US" altLang="ja-JP" sz="1300">
              <a:latin typeface="ＭＳ Ｐゴシック" panose="020B0600070205080204" pitchFamily="50" charset="-128"/>
              <a:ea typeface="ＭＳ Ｐゴシック" panose="020B0600070205080204" pitchFamily="50" charset="-128"/>
            </a:rPr>
            <a:t>8,475</a:t>
          </a:r>
          <a:r>
            <a:rPr kumimoji="1" lang="ja-JP" altLang="en-US" sz="1300">
              <a:latin typeface="ＭＳ Ｐゴシック" panose="020B0600070205080204" pitchFamily="50" charset="-128"/>
              <a:ea typeface="ＭＳ Ｐゴシック" panose="020B0600070205080204" pitchFamily="50" charset="-128"/>
            </a:rPr>
            <a:t>千円減少、長期借入債利子</a:t>
          </a:r>
          <a:r>
            <a:rPr kumimoji="1" lang="en-US" altLang="ja-JP" sz="1300">
              <a:latin typeface="ＭＳ Ｐゴシック" panose="020B0600070205080204" pitchFamily="50" charset="-128"/>
              <a:ea typeface="ＭＳ Ｐゴシック" panose="020B0600070205080204" pitchFamily="50" charset="-128"/>
            </a:rPr>
            <a:t>1,824</a:t>
          </a:r>
          <a:r>
            <a:rPr kumimoji="1" lang="ja-JP" altLang="en-US" sz="1300">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latin typeface="ＭＳ Ｐゴシック" panose="020B0600070205080204" pitchFamily="50" charset="-128"/>
              <a:ea typeface="ＭＳ Ｐゴシック" panose="020B0600070205080204" pitchFamily="50" charset="-128"/>
            </a:rPr>
            <a:t>10,299</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92710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745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92710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760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85090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85090</xdr:rowOff>
    </xdr:from>
    <xdr:to>
      <xdr:col>11</xdr:col>
      <xdr:colOff>9525</xdr:colOff>
      <xdr:row>74</xdr:row>
      <xdr:rowOff>123190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772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41910</xdr:rowOff>
    </xdr:from>
    <xdr:to>
      <xdr:col>20</xdr:col>
      <xdr:colOff>38100</xdr:colOff>
      <xdr:row>74</xdr:row>
      <xdr:rowOff>143510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34290</xdr:rowOff>
    </xdr:from>
    <xdr:to>
      <xdr:col>11</xdr:col>
      <xdr:colOff>60325</xdr:colOff>
      <xdr:row>74</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5,349</a:t>
          </a:r>
          <a:r>
            <a:rPr kumimoji="1" lang="ja-JP" altLang="en-US" sz="1300">
              <a:latin typeface="ＭＳ Ｐゴシック" panose="020B0600070205080204" pitchFamily="50" charset="-128"/>
              <a:ea typeface="ＭＳ Ｐゴシック" panose="020B0600070205080204" pitchFamily="50" charset="-128"/>
            </a:rPr>
            <a:t>千円減少、扶助費</a:t>
          </a:r>
          <a:r>
            <a:rPr kumimoji="1" lang="en-US" altLang="ja-JP" sz="1300">
              <a:latin typeface="ＭＳ Ｐゴシック" panose="020B0600070205080204" pitchFamily="50" charset="-128"/>
              <a:ea typeface="ＭＳ Ｐゴシック" panose="020B0600070205080204" pitchFamily="50" charset="-128"/>
            </a:rPr>
            <a:t>4,176</a:t>
          </a:r>
          <a:r>
            <a:rPr kumimoji="1" lang="ja-JP" altLang="en-US" sz="1300">
              <a:latin typeface="ＭＳ Ｐゴシック" panose="020B0600070205080204" pitchFamily="50" charset="-128"/>
              <a:ea typeface="ＭＳ Ｐゴシック" panose="020B0600070205080204" pitchFamily="50" charset="-128"/>
            </a:rPr>
            <a:t>千円減少したものの、物件費</a:t>
          </a:r>
          <a:r>
            <a:rPr kumimoji="1" lang="en-US" altLang="ja-JP" sz="1300">
              <a:latin typeface="ＭＳ Ｐゴシック" panose="020B0600070205080204" pitchFamily="50" charset="-128"/>
              <a:ea typeface="ＭＳ Ｐゴシック" panose="020B0600070205080204" pitchFamily="50" charset="-128"/>
            </a:rPr>
            <a:t>106,139</a:t>
          </a:r>
          <a:r>
            <a:rPr kumimoji="1" lang="ja-JP" altLang="en-US" sz="1300">
              <a:latin typeface="ＭＳ Ｐゴシック" panose="020B0600070205080204" pitchFamily="50" charset="-128"/>
              <a:ea typeface="ＭＳ Ｐゴシック" panose="020B0600070205080204" pitchFamily="50" charset="-128"/>
            </a:rPr>
            <a:t>千円増加、補助費等</a:t>
          </a:r>
          <a:r>
            <a:rPr kumimoji="1" lang="en-US" altLang="ja-JP" sz="1300">
              <a:latin typeface="ＭＳ Ｐゴシック" panose="020B0600070205080204" pitchFamily="50" charset="-128"/>
              <a:ea typeface="ＭＳ Ｐゴシック" panose="020B0600070205080204" pitchFamily="50" charset="-128"/>
            </a:rPr>
            <a:t>22,989</a:t>
          </a:r>
          <a:r>
            <a:rPr kumimoji="1" lang="ja-JP" altLang="en-US" sz="1300">
              <a:latin typeface="ＭＳ Ｐゴシック" panose="020B0600070205080204" pitchFamily="50" charset="-128"/>
              <a:ea typeface="ＭＳ Ｐゴシック" panose="020B0600070205080204" pitchFamily="50" charset="-128"/>
            </a:rPr>
            <a:t>千円増加、人件費</a:t>
          </a:r>
          <a:r>
            <a:rPr kumimoji="1" lang="en-US" altLang="ja-JP" sz="1300">
              <a:latin typeface="ＭＳ Ｐゴシック" panose="020B0600070205080204" pitchFamily="50" charset="-128"/>
              <a:ea typeface="ＭＳ Ｐゴシック" panose="020B0600070205080204" pitchFamily="50" charset="-128"/>
            </a:rPr>
            <a:t>17,497</a:t>
          </a:r>
          <a:r>
            <a:rPr kumimoji="1" lang="ja-JP" altLang="en-US" sz="1300">
              <a:latin typeface="ＭＳ Ｐゴシック" panose="020B0600070205080204" pitchFamily="50" charset="-128"/>
              <a:ea typeface="ＭＳ Ｐゴシック" panose="020B0600070205080204" pitchFamily="50" charset="-128"/>
            </a:rPr>
            <a:t>千円増加等により、公債費以外（経常経費）は</a:t>
          </a:r>
          <a:r>
            <a:rPr kumimoji="1" lang="en-US" altLang="ja-JP" sz="1300">
              <a:latin typeface="ＭＳ Ｐゴシック" panose="020B0600070205080204" pitchFamily="50" charset="-128"/>
              <a:ea typeface="ＭＳ Ｐゴシック" panose="020B0600070205080204" pitchFamily="50" charset="-128"/>
            </a:rPr>
            <a:t>145,886</a:t>
          </a:r>
          <a:r>
            <a:rPr kumimoji="1" lang="ja-JP" altLang="en-US" sz="1300">
              <a:latin typeface="ＭＳ Ｐゴシック" panose="020B0600070205080204" pitchFamily="50" charset="-128"/>
              <a:ea typeface="ＭＳ Ｐゴシック" panose="020B0600070205080204" pitchFamily="50" charset="-128"/>
            </a:rPr>
            <a:t>千円増加した。類似団体平均を上回っており、増加傾向にあるため、経常経費の削減に努める。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71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111761</xdr:rowOff>
    </xdr:from>
    <xdr:to>
      <xdr:col>78</xdr:col>
      <xdr:colOff>69850</xdr:colOff>
      <xdr:row>80</xdr:row>
      <xdr:rowOff>146050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827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59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68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48277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60961</xdr:rowOff>
    </xdr:from>
    <xdr:to>
      <xdr:col>74</xdr:col>
      <xdr:colOff>31750</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74687</xdr:rowOff>
    </xdr:from>
    <xdr:to>
      <xdr:col>29</xdr:col>
      <xdr:colOff>127000</xdr:colOff>
      <xdr:row>18</xdr:row>
      <xdr:rowOff>96145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8412"/>
          <a:ext cx="647700" cy="2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96145</xdr:rowOff>
    </xdr:from>
    <xdr:to>
      <xdr:col>26</xdr:col>
      <xdr:colOff>50800</xdr:colOff>
      <xdr:row>18</xdr:row>
      <xdr:rowOff>117521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9870"/>
          <a:ext cx="698500" cy="2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117521</xdr:rowOff>
    </xdr:from>
    <xdr:to>
      <xdr:col>22</xdr:col>
      <xdr:colOff>114300</xdr:colOff>
      <xdr:row>18</xdr:row>
      <xdr:rowOff>118845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1246"/>
          <a:ext cx="698500" cy="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141021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3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118845</xdr:rowOff>
    </xdr:from>
    <xdr:to>
      <xdr:col>18</xdr:col>
      <xdr:colOff>177800</xdr:colOff>
      <xdr:row>18</xdr:row>
      <xdr:rowOff>125238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2570"/>
          <a:ext cx="698500" cy="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144326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3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151643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23887</xdr:rowOff>
    </xdr:from>
    <xdr:to>
      <xdr:col>29</xdr:col>
      <xdr:colOff>177800</xdr:colOff>
      <xdr:row>18</xdr:row>
      <xdr:rowOff>125487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103914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45345</xdr:rowOff>
    </xdr:from>
    <xdr:to>
      <xdr:col>26</xdr:col>
      <xdr:colOff>101600</xdr:colOff>
      <xdr:row>18</xdr:row>
      <xdr:rowOff>146945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131722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66721</xdr:rowOff>
    </xdr:from>
    <xdr:to>
      <xdr:col>22</xdr:col>
      <xdr:colOff>165100</xdr:colOff>
      <xdr:row>18</xdr:row>
      <xdr:rowOff>168321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153098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68045</xdr:rowOff>
    </xdr:from>
    <xdr:to>
      <xdr:col>19</xdr:col>
      <xdr:colOff>38100</xdr:colOff>
      <xdr:row>18</xdr:row>
      <xdr:rowOff>169645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154422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74438</xdr:rowOff>
    </xdr:from>
    <xdr:to>
      <xdr:col>15</xdr:col>
      <xdr:colOff>101600</xdr:colOff>
      <xdr:row>19</xdr:row>
      <xdr:rowOff>4588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160815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331332</xdr:rowOff>
    </xdr:from>
    <xdr:to>
      <xdr:col>29</xdr:col>
      <xdr:colOff>127000</xdr:colOff>
      <xdr:row>35</xdr:row>
      <xdr:rowOff>331766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41682"/>
          <a:ext cx="6477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331332</xdr:rowOff>
    </xdr:from>
    <xdr:to>
      <xdr:col>26</xdr:col>
      <xdr:colOff>50800</xdr:colOff>
      <xdr:row>35</xdr:row>
      <xdr:rowOff>331382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41682"/>
          <a:ext cx="698500" cy="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324327</xdr:rowOff>
    </xdr:from>
    <xdr:to>
      <xdr:col>22</xdr:col>
      <xdr:colOff>114300</xdr:colOff>
      <xdr:row>35</xdr:row>
      <xdr:rowOff>331382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34677"/>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316665</xdr:rowOff>
    </xdr:from>
    <xdr:to>
      <xdr:col>18</xdr:col>
      <xdr:colOff>177800</xdr:colOff>
      <xdr:row>35</xdr:row>
      <xdr:rowOff>324327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27015"/>
          <a:ext cx="698500" cy="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280966</xdr:rowOff>
    </xdr:from>
    <xdr:to>
      <xdr:col>29</xdr:col>
      <xdr:colOff>177800</xdr:colOff>
      <xdr:row>36</xdr:row>
      <xdr:rowOff>39666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9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253043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280532</xdr:rowOff>
    </xdr:from>
    <xdr:to>
      <xdr:col>26</xdr:col>
      <xdr:colOff>101600</xdr:colOff>
      <xdr:row>36</xdr:row>
      <xdr:rowOff>39232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24009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280582</xdr:rowOff>
    </xdr:from>
    <xdr:to>
      <xdr:col>22</xdr:col>
      <xdr:colOff>165100</xdr:colOff>
      <xdr:row>36</xdr:row>
      <xdr:rowOff>39282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24059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273527</xdr:rowOff>
    </xdr:from>
    <xdr:to>
      <xdr:col>19</xdr:col>
      <xdr:colOff>38100</xdr:colOff>
      <xdr:row>36</xdr:row>
      <xdr:rowOff>32227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3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265865</xdr:rowOff>
    </xdr:from>
    <xdr:to>
      <xdr:col>15</xdr:col>
      <xdr:colOff>101600</xdr:colOff>
      <xdr:row>36</xdr:row>
      <xdr:rowOff>24565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7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6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68634</xdr:rowOff>
    </xdr:from>
    <xdr:to>
      <xdr:col>24</xdr:col>
      <xdr:colOff>63500</xdr:colOff>
      <xdr:row>37</xdr:row>
      <xdr:rowOff>86968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2284"/>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86968</xdr:rowOff>
    </xdr:from>
    <xdr:to>
      <xdr:col>19</xdr:col>
      <xdr:colOff>177800</xdr:colOff>
      <xdr:row>37</xdr:row>
      <xdr:rowOff>118311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0618"/>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118311</xdr:rowOff>
    </xdr:from>
    <xdr:to>
      <xdr:col>15</xdr:col>
      <xdr:colOff>50800</xdr:colOff>
      <xdr:row>37</xdr:row>
      <xdr:rowOff>119747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196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119747</xdr:rowOff>
    </xdr:from>
    <xdr:to>
      <xdr:col>10</xdr:col>
      <xdr:colOff>114300</xdr:colOff>
      <xdr:row>37</xdr:row>
      <xdr:rowOff>123959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3397"/>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17834</xdr:rowOff>
    </xdr:from>
    <xdr:to>
      <xdr:col>24</xdr:col>
      <xdr:colOff>114300</xdr:colOff>
      <xdr:row>37</xdr:row>
      <xdr:rowOff>119434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36168</xdr:rowOff>
    </xdr:from>
    <xdr:to>
      <xdr:col>20</xdr:col>
      <xdr:colOff>38100</xdr:colOff>
      <xdr:row>37</xdr:row>
      <xdr:rowOff>137768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128895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7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67511</xdr:rowOff>
    </xdr:from>
    <xdr:to>
      <xdr:col>15</xdr:col>
      <xdr:colOff>101600</xdr:colOff>
      <xdr:row>37</xdr:row>
      <xdr:rowOff>169111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14188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68947</xdr:rowOff>
    </xdr:from>
    <xdr:to>
      <xdr:col>10</xdr:col>
      <xdr:colOff>165100</xdr:colOff>
      <xdr:row>37</xdr:row>
      <xdr:rowOff>170547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15624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73159</xdr:rowOff>
    </xdr:from>
    <xdr:to>
      <xdr:col>6</xdr:col>
      <xdr:colOff>38100</xdr:colOff>
      <xdr:row>38</xdr:row>
      <xdr:rowOff>3309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19836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9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92997</xdr:rowOff>
    </xdr:from>
    <xdr:to>
      <xdr:col>24</xdr:col>
      <xdr:colOff>63500</xdr:colOff>
      <xdr:row>57</xdr:row>
      <xdr:rowOff>118599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65647"/>
          <a:ext cx="838200" cy="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92997</xdr:rowOff>
    </xdr:from>
    <xdr:to>
      <xdr:col>19</xdr:col>
      <xdr:colOff>177800</xdr:colOff>
      <xdr:row>57</xdr:row>
      <xdr:rowOff>158465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647"/>
          <a:ext cx="889000" cy="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158465</xdr:rowOff>
    </xdr:from>
    <xdr:to>
      <xdr:col>15</xdr:col>
      <xdr:colOff>50800</xdr:colOff>
      <xdr:row>58</xdr:row>
      <xdr:rowOff>19028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1115"/>
          <a:ext cx="8890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19028</xdr:rowOff>
    </xdr:from>
    <xdr:to>
      <xdr:col>10</xdr:col>
      <xdr:colOff>114300</xdr:colOff>
      <xdr:row>58</xdr:row>
      <xdr:rowOff>47904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3128"/>
          <a:ext cx="8890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1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67799</xdr:rowOff>
    </xdr:from>
    <xdr:to>
      <xdr:col>24</xdr:col>
      <xdr:colOff>114300</xdr:colOff>
      <xdr:row>57</xdr:row>
      <xdr:rowOff>169399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46226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42197</xdr:rowOff>
    </xdr:from>
    <xdr:to>
      <xdr:col>20</xdr:col>
      <xdr:colOff>38100</xdr:colOff>
      <xdr:row>57</xdr:row>
      <xdr:rowOff>143797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134924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0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107665</xdr:rowOff>
    </xdr:from>
    <xdr:to>
      <xdr:col>15</xdr:col>
      <xdr:colOff>101600</xdr:colOff>
      <xdr:row>58</xdr:row>
      <xdr:rowOff>37815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54342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139678</xdr:rowOff>
    </xdr:from>
    <xdr:to>
      <xdr:col>10</xdr:col>
      <xdr:colOff>165100</xdr:colOff>
      <xdr:row>58</xdr:row>
      <xdr:rowOff>69828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8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168554</xdr:rowOff>
    </xdr:from>
    <xdr:to>
      <xdr:col>6</xdr:col>
      <xdr:colOff>38100</xdr:colOff>
      <xdr:row>58</xdr:row>
      <xdr:rowOff>98704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89831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98461</xdr:rowOff>
    </xdr:from>
    <xdr:to>
      <xdr:col>24</xdr:col>
      <xdr:colOff>63500</xdr:colOff>
      <xdr:row>78</xdr:row>
      <xdr:rowOff>103274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1561"/>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103274</xdr:rowOff>
    </xdr:from>
    <xdr:to>
      <xdr:col>19</xdr:col>
      <xdr:colOff>177800</xdr:colOff>
      <xdr:row>78</xdr:row>
      <xdr:rowOff>108843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6374"/>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96143</xdr:rowOff>
    </xdr:from>
    <xdr:to>
      <xdr:col>15</xdr:col>
      <xdr:colOff>50800</xdr:colOff>
      <xdr:row>78</xdr:row>
      <xdr:rowOff>108843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9243"/>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96143</xdr:rowOff>
    </xdr:from>
    <xdr:to>
      <xdr:col>10</xdr:col>
      <xdr:colOff>114300</xdr:colOff>
      <xdr:row>78</xdr:row>
      <xdr:rowOff>104728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9243"/>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47661</xdr:rowOff>
    </xdr:from>
    <xdr:to>
      <xdr:col>24</xdr:col>
      <xdr:colOff>114300</xdr:colOff>
      <xdr:row>78</xdr:row>
      <xdr:rowOff>149261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134038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52474</xdr:rowOff>
    </xdr:from>
    <xdr:to>
      <xdr:col>20</xdr:col>
      <xdr:colOff>38100</xdr:colOff>
      <xdr:row>78</xdr:row>
      <xdr:rowOff>154074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145201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58043</xdr:rowOff>
    </xdr:from>
    <xdr:to>
      <xdr:col>15</xdr:col>
      <xdr:colOff>101600</xdr:colOff>
      <xdr:row>78</xdr:row>
      <xdr:rowOff>159643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150770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45343</xdr:rowOff>
    </xdr:from>
    <xdr:to>
      <xdr:col>10</xdr:col>
      <xdr:colOff>165100</xdr:colOff>
      <xdr:row>78</xdr:row>
      <xdr:rowOff>146943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138070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53928</xdr:rowOff>
    </xdr:from>
    <xdr:to>
      <xdr:col>6</xdr:col>
      <xdr:colOff>38100</xdr:colOff>
      <xdr:row>78</xdr:row>
      <xdr:rowOff>155528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146655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110043</xdr:rowOff>
    </xdr:from>
    <xdr:to>
      <xdr:col>24</xdr:col>
      <xdr:colOff>63500</xdr:colOff>
      <xdr:row>94</xdr:row>
      <xdr:rowOff>31869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83443"/>
          <a:ext cx="838200" cy="2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31869</xdr:rowOff>
    </xdr:from>
    <xdr:to>
      <xdr:col>19</xdr:col>
      <xdr:colOff>177800</xdr:colOff>
      <xdr:row>94</xdr:row>
      <xdr:rowOff>52093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48169"/>
          <a:ext cx="889000" cy="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52093</xdr:rowOff>
    </xdr:from>
    <xdr:to>
      <xdr:col>15</xdr:col>
      <xdr:colOff>50800</xdr:colOff>
      <xdr:row>94</xdr:row>
      <xdr:rowOff>74868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68393"/>
          <a:ext cx="889000" cy="2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74868</xdr:rowOff>
    </xdr:from>
    <xdr:to>
      <xdr:col>10</xdr:col>
      <xdr:colOff>114300</xdr:colOff>
      <xdr:row>94</xdr:row>
      <xdr:rowOff>77978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91168"/>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59243</xdr:rowOff>
    </xdr:from>
    <xdr:to>
      <xdr:col>24</xdr:col>
      <xdr:colOff>114300</xdr:colOff>
      <xdr:row>92</xdr:row>
      <xdr:rowOff>160843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82120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8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152519</xdr:rowOff>
    </xdr:from>
    <xdr:to>
      <xdr:col>20</xdr:col>
      <xdr:colOff>38100</xdr:colOff>
      <xdr:row>94</xdr:row>
      <xdr:rowOff>82669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99196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1293</xdr:rowOff>
    </xdr:from>
    <xdr:to>
      <xdr:col>15</xdr:col>
      <xdr:colOff>101600</xdr:colOff>
      <xdr:row>94</xdr:row>
      <xdr:rowOff>102893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119420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9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24068</xdr:rowOff>
    </xdr:from>
    <xdr:to>
      <xdr:col>10</xdr:col>
      <xdr:colOff>165100</xdr:colOff>
      <xdr:row>94</xdr:row>
      <xdr:rowOff>125668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142195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1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27178</xdr:rowOff>
    </xdr:from>
    <xdr:to>
      <xdr:col>6</xdr:col>
      <xdr:colOff>38100</xdr:colOff>
      <xdr:row>94</xdr:row>
      <xdr:rowOff>128778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145305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1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165703</xdr:rowOff>
    </xdr:from>
    <xdr:to>
      <xdr:col>55</xdr:col>
      <xdr:colOff>0</xdr:colOff>
      <xdr:row>37</xdr:row>
      <xdr:rowOff>45824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66453"/>
          <a:ext cx="838200" cy="2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165703</xdr:rowOff>
    </xdr:from>
    <xdr:to>
      <xdr:col>50</xdr:col>
      <xdr:colOff>114300</xdr:colOff>
      <xdr:row>37</xdr:row>
      <xdr:rowOff>101230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66453"/>
          <a:ext cx="889000" cy="2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101230</xdr:rowOff>
    </xdr:from>
    <xdr:to>
      <xdr:col>45</xdr:col>
      <xdr:colOff>177800</xdr:colOff>
      <xdr:row>37</xdr:row>
      <xdr:rowOff>104265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4880"/>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104265</xdr:rowOff>
    </xdr:from>
    <xdr:to>
      <xdr:col>41</xdr:col>
      <xdr:colOff>50800</xdr:colOff>
      <xdr:row>37</xdr:row>
      <xdr:rowOff>148871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47915"/>
          <a:ext cx="889000" cy="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166474</xdr:rowOff>
    </xdr:from>
    <xdr:to>
      <xdr:col>55</xdr:col>
      <xdr:colOff>50800</xdr:colOff>
      <xdr:row>37</xdr:row>
      <xdr:rowOff>96624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144901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114903</xdr:rowOff>
    </xdr:from>
    <xdr:to>
      <xdr:col>50</xdr:col>
      <xdr:colOff>165100</xdr:colOff>
      <xdr:row>36</xdr:row>
      <xdr:rowOff>45053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36180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50430</xdr:rowOff>
    </xdr:from>
    <xdr:to>
      <xdr:col>46</xdr:col>
      <xdr:colOff>38100</xdr:colOff>
      <xdr:row>37</xdr:row>
      <xdr:rowOff>152030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168557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53465</xdr:rowOff>
    </xdr:from>
    <xdr:to>
      <xdr:col>41</xdr:col>
      <xdr:colOff>101600</xdr:colOff>
      <xdr:row>37</xdr:row>
      <xdr:rowOff>155065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1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98071</xdr:rowOff>
    </xdr:from>
    <xdr:to>
      <xdr:col>36</xdr:col>
      <xdr:colOff>165100</xdr:colOff>
      <xdr:row>38</xdr:row>
      <xdr:rowOff>28221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19348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3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107325</xdr:rowOff>
    </xdr:from>
    <xdr:to>
      <xdr:col>55</xdr:col>
      <xdr:colOff>0</xdr:colOff>
      <xdr:row>58</xdr:row>
      <xdr:rowOff>116301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1425"/>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116301</xdr:rowOff>
    </xdr:from>
    <xdr:to>
      <xdr:col>50</xdr:col>
      <xdr:colOff>114300</xdr:colOff>
      <xdr:row>58</xdr:row>
      <xdr:rowOff>119402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0401"/>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119402</xdr:rowOff>
    </xdr:from>
    <xdr:to>
      <xdr:col>45</xdr:col>
      <xdr:colOff>177800</xdr:colOff>
      <xdr:row>58</xdr:row>
      <xdr:rowOff>126156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3502"/>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102126</xdr:rowOff>
    </xdr:from>
    <xdr:to>
      <xdr:col>41</xdr:col>
      <xdr:colOff>50800</xdr:colOff>
      <xdr:row>58</xdr:row>
      <xdr:rowOff>126156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6226"/>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56525</xdr:rowOff>
    </xdr:from>
    <xdr:to>
      <xdr:col>55</xdr:col>
      <xdr:colOff>50800</xdr:colOff>
      <xdr:row>58</xdr:row>
      <xdr:rowOff>158125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65501</xdr:rowOff>
    </xdr:from>
    <xdr:to>
      <xdr:col>50</xdr:col>
      <xdr:colOff>165100</xdr:colOff>
      <xdr:row>58</xdr:row>
      <xdr:rowOff>167101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158228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0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68602</xdr:rowOff>
    </xdr:from>
    <xdr:to>
      <xdr:col>46</xdr:col>
      <xdr:colOff>38100</xdr:colOff>
      <xdr:row>58</xdr:row>
      <xdr:rowOff>170202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161329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75356</xdr:rowOff>
    </xdr:from>
    <xdr:to>
      <xdr:col>41</xdr:col>
      <xdr:colOff>101600</xdr:colOff>
      <xdr:row>59</xdr:row>
      <xdr:rowOff>5506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168083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51326</xdr:rowOff>
    </xdr:from>
    <xdr:to>
      <xdr:col>36</xdr:col>
      <xdr:colOff>165100</xdr:colOff>
      <xdr:row>58</xdr:row>
      <xdr:rowOff>152926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144053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136071</xdr:rowOff>
    </xdr:from>
    <xdr:to>
      <xdr:col>55</xdr:col>
      <xdr:colOff>0</xdr:colOff>
      <xdr:row>78</xdr:row>
      <xdr:rowOff>139267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9171"/>
          <a:ext cx="8382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78</xdr:row>
      <xdr:rowOff>138446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9171"/>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138446</xdr:rowOff>
    </xdr:from>
    <xdr:to>
      <xdr:col>45</xdr:col>
      <xdr:colOff>177800</xdr:colOff>
      <xdr:row>78</xdr:row>
      <xdr:rowOff>139295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154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124192</xdr:rowOff>
    </xdr:from>
    <xdr:to>
      <xdr:col>41</xdr:col>
      <xdr:colOff>50800</xdr:colOff>
      <xdr:row>78</xdr:row>
      <xdr:rowOff>139295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7292"/>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88467</xdr:rowOff>
    </xdr:from>
    <xdr:to>
      <xdr:col>55</xdr:col>
      <xdr:colOff>50800</xdr:colOff>
      <xdr:row>79</xdr:row>
      <xdr:rowOff>18617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85271</xdr:rowOff>
    </xdr:from>
    <xdr:to>
      <xdr:col>50</xdr:col>
      <xdr:colOff>165100</xdr:colOff>
      <xdr:row>79</xdr:row>
      <xdr:rowOff>15421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87646</xdr:rowOff>
    </xdr:from>
    <xdr:to>
      <xdr:col>46</xdr:col>
      <xdr:colOff>38100</xdr:colOff>
      <xdr:row>79</xdr:row>
      <xdr:rowOff>17796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8923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88495</xdr:rowOff>
    </xdr:from>
    <xdr:to>
      <xdr:col>41</xdr:col>
      <xdr:colOff>101600</xdr:colOff>
      <xdr:row>79</xdr:row>
      <xdr:rowOff>18645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9772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73392</xdr:rowOff>
    </xdr:from>
    <xdr:to>
      <xdr:col>36</xdr:col>
      <xdr:colOff>165100</xdr:colOff>
      <xdr:row>79</xdr:row>
      <xdr:rowOff>3542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166119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128232</xdr:rowOff>
    </xdr:from>
    <xdr:to>
      <xdr:col>55</xdr:col>
      <xdr:colOff>0</xdr:colOff>
      <xdr:row>98</xdr:row>
      <xdr:rowOff>83930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58882"/>
          <a:ext cx="8382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83930</xdr:rowOff>
    </xdr:from>
    <xdr:to>
      <xdr:col>50</xdr:col>
      <xdr:colOff>114300</xdr:colOff>
      <xdr:row>98</xdr:row>
      <xdr:rowOff>135294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86030"/>
          <a:ext cx="889000" cy="5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118174</xdr:rowOff>
    </xdr:from>
    <xdr:to>
      <xdr:col>45</xdr:col>
      <xdr:colOff>177800</xdr:colOff>
      <xdr:row>98</xdr:row>
      <xdr:rowOff>135294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0274"/>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40571</xdr:rowOff>
    </xdr:from>
    <xdr:to>
      <xdr:col>41</xdr:col>
      <xdr:colOff>50800</xdr:colOff>
      <xdr:row>98</xdr:row>
      <xdr:rowOff>118174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2671"/>
          <a:ext cx="889000" cy="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77432</xdr:rowOff>
    </xdr:from>
    <xdr:to>
      <xdr:col>55</xdr:col>
      <xdr:colOff>50800</xdr:colOff>
      <xdr:row>98</xdr:row>
      <xdr:rowOff>7582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55859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8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33130</xdr:rowOff>
    </xdr:from>
    <xdr:to>
      <xdr:col>50</xdr:col>
      <xdr:colOff>165100</xdr:colOff>
      <xdr:row>98</xdr:row>
      <xdr:rowOff>134730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125857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84494</xdr:rowOff>
    </xdr:from>
    <xdr:to>
      <xdr:col>46</xdr:col>
      <xdr:colOff>38100</xdr:colOff>
      <xdr:row>99</xdr:row>
      <xdr:rowOff>14644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67374</xdr:rowOff>
    </xdr:from>
    <xdr:to>
      <xdr:col>41</xdr:col>
      <xdr:colOff>101600</xdr:colOff>
      <xdr:row>98</xdr:row>
      <xdr:rowOff>168974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161221</xdr:rowOff>
    </xdr:from>
    <xdr:to>
      <xdr:col>36</xdr:col>
      <xdr:colOff>165100</xdr:colOff>
      <xdr:row>98</xdr:row>
      <xdr:rowOff>91371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82498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132670</xdr:rowOff>
    </xdr:from>
    <xdr:to>
      <xdr:col>85</xdr:col>
      <xdr:colOff>127000</xdr:colOff>
      <xdr:row>38</xdr:row>
      <xdr:rowOff>136072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7770"/>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82584</xdr:rowOff>
    </xdr:from>
    <xdr:to>
      <xdr:col>81</xdr:col>
      <xdr:colOff>50800</xdr:colOff>
      <xdr:row>38</xdr:row>
      <xdr:rowOff>132670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97684"/>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82584</xdr:rowOff>
    </xdr:from>
    <xdr:to>
      <xdr:col>76</xdr:col>
      <xdr:colOff>114300</xdr:colOff>
      <xdr:row>38</xdr:row>
      <xdr:rowOff>99201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97684"/>
          <a:ext cx="889000" cy="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99201</xdr:rowOff>
    </xdr:from>
    <xdr:to>
      <xdr:col>71</xdr:col>
      <xdr:colOff>177800</xdr:colOff>
      <xdr:row>38</xdr:row>
      <xdr:rowOff>134952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4301"/>
          <a:ext cx="8890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85272</xdr:rowOff>
    </xdr:from>
    <xdr:to>
      <xdr:col>85</xdr:col>
      <xdr:colOff>177800</xdr:colOff>
      <xdr:row>39</xdr:row>
      <xdr:rowOff>15422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81870</xdr:rowOff>
    </xdr:from>
    <xdr:to>
      <xdr:col>81</xdr:col>
      <xdr:colOff>101600</xdr:colOff>
      <xdr:row>39</xdr:row>
      <xdr:rowOff>12020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3147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31784</xdr:rowOff>
    </xdr:from>
    <xdr:to>
      <xdr:col>76</xdr:col>
      <xdr:colOff>165100</xdr:colOff>
      <xdr:row>38</xdr:row>
      <xdr:rowOff>133384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149911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48401</xdr:rowOff>
    </xdr:from>
    <xdr:to>
      <xdr:col>72</xdr:col>
      <xdr:colOff>38100</xdr:colOff>
      <xdr:row>38</xdr:row>
      <xdr:rowOff>150001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166528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84152</xdr:rowOff>
    </xdr:from>
    <xdr:to>
      <xdr:col>67</xdr:col>
      <xdr:colOff>101600</xdr:colOff>
      <xdr:row>39</xdr:row>
      <xdr:rowOff>14302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5429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135327</xdr:rowOff>
    </xdr:from>
    <xdr:to>
      <xdr:col>85</xdr:col>
      <xdr:colOff>127000</xdr:colOff>
      <xdr:row>78</xdr:row>
      <xdr:rowOff>137742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08427"/>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135327</xdr:rowOff>
    </xdr:from>
    <xdr:to>
      <xdr:col>81</xdr:col>
      <xdr:colOff>50800</xdr:colOff>
      <xdr:row>78</xdr:row>
      <xdr:rowOff>142080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08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138328</xdr:rowOff>
    </xdr:from>
    <xdr:to>
      <xdr:col>76</xdr:col>
      <xdr:colOff>114300</xdr:colOff>
      <xdr:row>78</xdr:row>
      <xdr:rowOff>142080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11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70902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126625</xdr:rowOff>
    </xdr:from>
    <xdr:to>
      <xdr:col>71</xdr:col>
      <xdr:colOff>177800</xdr:colOff>
      <xdr:row>78</xdr:row>
      <xdr:rowOff>138328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972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86942</xdr:rowOff>
    </xdr:from>
    <xdr:to>
      <xdr:col>85</xdr:col>
      <xdr:colOff>177800</xdr:colOff>
      <xdr:row>79</xdr:row>
      <xdr:rowOff>17092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1869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84527</xdr:rowOff>
    </xdr:from>
    <xdr:to>
      <xdr:col>81</xdr:col>
      <xdr:colOff>101600</xdr:colOff>
      <xdr:row>79</xdr:row>
      <xdr:rowOff>14677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5804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91280</xdr:rowOff>
    </xdr:from>
    <xdr:to>
      <xdr:col>76</xdr:col>
      <xdr:colOff>165100</xdr:colOff>
      <xdr:row>79</xdr:row>
      <xdr:rowOff>21430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12557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87528</xdr:rowOff>
    </xdr:from>
    <xdr:to>
      <xdr:col>72</xdr:col>
      <xdr:colOff>38100</xdr:colOff>
      <xdr:row>79</xdr:row>
      <xdr:rowOff>17678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8805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75825</xdr:rowOff>
    </xdr:from>
    <xdr:to>
      <xdr:col>67</xdr:col>
      <xdr:colOff>101600</xdr:colOff>
      <xdr:row>79</xdr:row>
      <xdr:rowOff>5975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168552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49206</xdr:rowOff>
    </xdr:from>
    <xdr:to>
      <xdr:col>85</xdr:col>
      <xdr:colOff>127000</xdr:colOff>
      <xdr:row>98</xdr:row>
      <xdr:rowOff>78436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1306"/>
          <a:ext cx="838200" cy="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78436</xdr:rowOff>
    </xdr:from>
    <xdr:to>
      <xdr:col>81</xdr:col>
      <xdr:colOff>50800</xdr:colOff>
      <xdr:row>98</xdr:row>
      <xdr:rowOff>111004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0536"/>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111004</xdr:rowOff>
    </xdr:from>
    <xdr:to>
      <xdr:col>76</xdr:col>
      <xdr:colOff>114300</xdr:colOff>
      <xdr:row>98</xdr:row>
      <xdr:rowOff>122217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3104"/>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119151</xdr:rowOff>
    </xdr:from>
    <xdr:to>
      <xdr:col>71</xdr:col>
      <xdr:colOff>177800</xdr:colOff>
      <xdr:row>98</xdr:row>
      <xdr:rowOff>122217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1251"/>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169856</xdr:rowOff>
    </xdr:from>
    <xdr:to>
      <xdr:col>85</xdr:col>
      <xdr:colOff>177800</xdr:colOff>
      <xdr:row>98</xdr:row>
      <xdr:rowOff>100006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129233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27636</xdr:rowOff>
    </xdr:from>
    <xdr:to>
      <xdr:col>81</xdr:col>
      <xdr:colOff>101600</xdr:colOff>
      <xdr:row>98</xdr:row>
      <xdr:rowOff>129236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145763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60204</xdr:rowOff>
    </xdr:from>
    <xdr:to>
      <xdr:col>76</xdr:col>
      <xdr:colOff>165100</xdr:colOff>
      <xdr:row>98</xdr:row>
      <xdr:rowOff>161804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71417</xdr:rowOff>
    </xdr:from>
    <xdr:to>
      <xdr:col>72</xdr:col>
      <xdr:colOff>38100</xdr:colOff>
      <xdr:row>99</xdr:row>
      <xdr:rowOff>1567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164144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68351</xdr:rowOff>
    </xdr:from>
    <xdr:to>
      <xdr:col>67</xdr:col>
      <xdr:colOff>101600</xdr:colOff>
      <xdr:row>98</xdr:row>
      <xdr:rowOff>169951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161078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46039</xdr:rowOff>
    </xdr:from>
    <xdr:to>
      <xdr:col>116</xdr:col>
      <xdr:colOff>63500</xdr:colOff>
      <xdr:row>59</xdr:row>
      <xdr:rowOff>87481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1589"/>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42398</xdr:rowOff>
    </xdr:from>
    <xdr:to>
      <xdr:col>111</xdr:col>
      <xdr:colOff>177800</xdr:colOff>
      <xdr:row>59</xdr:row>
      <xdr:rowOff>46039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7948"/>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42398</xdr:rowOff>
    </xdr:from>
    <xdr:to>
      <xdr:col>107</xdr:col>
      <xdr:colOff>50800</xdr:colOff>
      <xdr:row>59</xdr:row>
      <xdr:rowOff>43198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79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21530</xdr:rowOff>
    </xdr:from>
    <xdr:to>
      <xdr:col>102</xdr:col>
      <xdr:colOff>114300</xdr:colOff>
      <xdr:row>59</xdr:row>
      <xdr:rowOff>43198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37080"/>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36681</xdr:rowOff>
    </xdr:from>
    <xdr:to>
      <xdr:col>116</xdr:col>
      <xdr:colOff>114300</xdr:colOff>
      <xdr:row>59</xdr:row>
      <xdr:rowOff>138281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123058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166689</xdr:rowOff>
    </xdr:from>
    <xdr:to>
      <xdr:col>112</xdr:col>
      <xdr:colOff>38100</xdr:colOff>
      <xdr:row>59</xdr:row>
      <xdr:rowOff>96839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87966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163048</xdr:rowOff>
    </xdr:from>
    <xdr:to>
      <xdr:col>107</xdr:col>
      <xdr:colOff>101600</xdr:colOff>
      <xdr:row>59</xdr:row>
      <xdr:rowOff>93198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84325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9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163848</xdr:rowOff>
    </xdr:from>
    <xdr:to>
      <xdr:col>102</xdr:col>
      <xdr:colOff>165100</xdr:colOff>
      <xdr:row>59</xdr:row>
      <xdr:rowOff>93998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85125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142180</xdr:rowOff>
    </xdr:from>
    <xdr:to>
      <xdr:col>98</xdr:col>
      <xdr:colOff>38100</xdr:colOff>
      <xdr:row>59</xdr:row>
      <xdr:rowOff>72330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63457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25656</xdr:rowOff>
    </xdr:from>
    <xdr:to>
      <xdr:col>116</xdr:col>
      <xdr:colOff>63500</xdr:colOff>
      <xdr:row>76</xdr:row>
      <xdr:rowOff>47799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55856"/>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25656</xdr:rowOff>
    </xdr:from>
    <xdr:to>
      <xdr:col>111</xdr:col>
      <xdr:colOff>177800</xdr:colOff>
      <xdr:row>76</xdr:row>
      <xdr:rowOff>73789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55856"/>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62598</xdr:rowOff>
    </xdr:from>
    <xdr:to>
      <xdr:col>107</xdr:col>
      <xdr:colOff>50800</xdr:colOff>
      <xdr:row>76</xdr:row>
      <xdr:rowOff>73789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92798"/>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51219</xdr:rowOff>
    </xdr:from>
    <xdr:to>
      <xdr:col>102</xdr:col>
      <xdr:colOff>114300</xdr:colOff>
      <xdr:row>76</xdr:row>
      <xdr:rowOff>62598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81419"/>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168449</xdr:rowOff>
    </xdr:from>
    <xdr:to>
      <xdr:col>116</xdr:col>
      <xdr:colOff>114300</xdr:colOff>
      <xdr:row>76</xdr:row>
      <xdr:rowOff>98599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146876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146306</xdr:rowOff>
    </xdr:from>
    <xdr:to>
      <xdr:col>112</xdr:col>
      <xdr:colOff>38100</xdr:colOff>
      <xdr:row>76</xdr:row>
      <xdr:rowOff>76456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67583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22989</xdr:rowOff>
    </xdr:from>
    <xdr:to>
      <xdr:col>107</xdr:col>
      <xdr:colOff>101600</xdr:colOff>
      <xdr:row>76</xdr:row>
      <xdr:rowOff>124589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141117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11798</xdr:rowOff>
    </xdr:from>
    <xdr:to>
      <xdr:col>102</xdr:col>
      <xdr:colOff>165100</xdr:colOff>
      <xdr:row>76</xdr:row>
      <xdr:rowOff>113398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129925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419</xdr:rowOff>
    </xdr:from>
    <xdr:to>
      <xdr:col>98</xdr:col>
      <xdr:colOff>38100</xdr:colOff>
      <xdr:row>76</xdr:row>
      <xdr:rowOff>102019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118545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人件費は、会計年度任用職員増加等による委員等報酬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28,014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円増加した。物件費は、ふるさと納税役務費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円減少した。維持補修費は、観光施設修繕料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円増加した。扶助費は、臨時特別給付金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164,190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162,522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円増加した。補助費等は、特別定額給付金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511,400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611,686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千円減少し、住民一人当たり補助費等は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円減少した。普通建設事業費は、義務教育学校校舎建設事業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53,540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186,194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円増加した。災害復旧事業費は、インターネットサービス事業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千円減少し、住民一人当たり災害復旧事業費は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円減少した。積立金は、福祉基金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306,227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円増加した。貸付金は、中小企業特別融資制度貸付金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円減少した。繰出金は、畜産振興資金貸付基金積立金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33,545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千円減少し、住民一人当たり繰出金は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4,987
4,979
145.96
6,144,939
5,886,579
208,411
2,935,624
1,548,638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122822</xdr:rowOff>
    </xdr:from>
    <xdr:to>
      <xdr:col>24</xdr:col>
      <xdr:colOff>63500</xdr:colOff>
      <xdr:row>37</xdr:row>
      <xdr:rowOff>132252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6472"/>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122822</xdr:rowOff>
    </xdr:from>
    <xdr:to>
      <xdr:col>19</xdr:col>
      <xdr:colOff>177800</xdr:colOff>
      <xdr:row>37</xdr:row>
      <xdr:rowOff>126365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647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124289</xdr:rowOff>
    </xdr:from>
    <xdr:to>
      <xdr:col>15</xdr:col>
      <xdr:colOff>50800</xdr:colOff>
      <xdr:row>37</xdr:row>
      <xdr:rowOff>126365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793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124289</xdr:rowOff>
    </xdr:from>
    <xdr:to>
      <xdr:col>10</xdr:col>
      <xdr:colOff>114300</xdr:colOff>
      <xdr:row>37</xdr:row>
      <xdr:rowOff>128137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793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81452</xdr:rowOff>
    </xdr:from>
    <xdr:to>
      <xdr:col>24</xdr:col>
      <xdr:colOff>114300</xdr:colOff>
      <xdr:row>38</xdr:row>
      <xdr:rowOff>11602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167829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72022</xdr:rowOff>
    </xdr:from>
    <xdr:to>
      <xdr:col>20</xdr:col>
      <xdr:colOff>38100</xdr:colOff>
      <xdr:row>38</xdr:row>
      <xdr:rowOff>2172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164749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75565</xdr:rowOff>
    </xdr:from>
    <xdr:to>
      <xdr:col>15</xdr:col>
      <xdr:colOff>101600</xdr:colOff>
      <xdr:row>38</xdr:row>
      <xdr:rowOff>5715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22242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73489</xdr:rowOff>
    </xdr:from>
    <xdr:to>
      <xdr:col>10</xdr:col>
      <xdr:colOff>165100</xdr:colOff>
      <xdr:row>38</xdr:row>
      <xdr:rowOff>3639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20166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77337</xdr:rowOff>
    </xdr:from>
    <xdr:to>
      <xdr:col>6</xdr:col>
      <xdr:colOff>38100</xdr:colOff>
      <xdr:row>38</xdr:row>
      <xdr:rowOff>7486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24014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39187</xdr:rowOff>
    </xdr:from>
    <xdr:to>
      <xdr:col>24</xdr:col>
      <xdr:colOff>63500</xdr:colOff>
      <xdr:row>58</xdr:row>
      <xdr:rowOff>53737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3287"/>
          <a:ext cx="8382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39187</xdr:rowOff>
    </xdr:from>
    <xdr:to>
      <xdr:col>19</xdr:col>
      <xdr:colOff>177800</xdr:colOff>
      <xdr:row>58</xdr:row>
      <xdr:rowOff>87168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3287"/>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87168</xdr:rowOff>
    </xdr:from>
    <xdr:to>
      <xdr:col>15</xdr:col>
      <xdr:colOff>50800</xdr:colOff>
      <xdr:row>58</xdr:row>
      <xdr:rowOff>92634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1268"/>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91003</xdr:rowOff>
    </xdr:from>
    <xdr:to>
      <xdr:col>10</xdr:col>
      <xdr:colOff>114300</xdr:colOff>
      <xdr:row>58</xdr:row>
      <xdr:rowOff>92634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35103"/>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2937</xdr:rowOff>
    </xdr:from>
    <xdr:to>
      <xdr:col>24</xdr:col>
      <xdr:colOff>114300</xdr:colOff>
      <xdr:row>58</xdr:row>
      <xdr:rowOff>104537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133764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159837</xdr:rowOff>
    </xdr:from>
    <xdr:to>
      <xdr:col>20</xdr:col>
      <xdr:colOff>38100</xdr:colOff>
      <xdr:row>58</xdr:row>
      <xdr:rowOff>89987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106514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36368</xdr:rowOff>
    </xdr:from>
    <xdr:to>
      <xdr:col>15</xdr:col>
      <xdr:colOff>101600</xdr:colOff>
      <xdr:row>58</xdr:row>
      <xdr:rowOff>137968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154495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5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41834</xdr:rowOff>
    </xdr:from>
    <xdr:to>
      <xdr:col>10</xdr:col>
      <xdr:colOff>165100</xdr:colOff>
      <xdr:row>58</xdr:row>
      <xdr:rowOff>143434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159961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6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40203</xdr:rowOff>
    </xdr:from>
    <xdr:to>
      <xdr:col>6</xdr:col>
      <xdr:colOff>38100</xdr:colOff>
      <xdr:row>58</xdr:row>
      <xdr:rowOff>141803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158330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5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78642</xdr:rowOff>
    </xdr:from>
    <xdr:to>
      <xdr:col>24</xdr:col>
      <xdr:colOff>63500</xdr:colOff>
      <xdr:row>78</xdr:row>
      <xdr:rowOff>114114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51742"/>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94779</xdr:rowOff>
    </xdr:from>
    <xdr:to>
      <xdr:col>19</xdr:col>
      <xdr:colOff>177800</xdr:colOff>
      <xdr:row>78</xdr:row>
      <xdr:rowOff>114114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467879"/>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94779</xdr:rowOff>
    </xdr:from>
    <xdr:to>
      <xdr:col>15</xdr:col>
      <xdr:colOff>50800</xdr:colOff>
      <xdr:row>79</xdr:row>
      <xdr:rowOff>8854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67879"/>
          <a:ext cx="889000" cy="8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56180</xdr:rowOff>
    </xdr:from>
    <xdr:to>
      <xdr:col>10</xdr:col>
      <xdr:colOff>114300</xdr:colOff>
      <xdr:row>79</xdr:row>
      <xdr:rowOff>8854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29280"/>
          <a:ext cx="889000" cy="12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27842</xdr:rowOff>
    </xdr:from>
    <xdr:to>
      <xdr:col>24</xdr:col>
      <xdr:colOff>114300</xdr:colOff>
      <xdr:row>78</xdr:row>
      <xdr:rowOff>129442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50719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5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63314</xdr:rowOff>
    </xdr:from>
    <xdr:to>
      <xdr:col>20</xdr:col>
      <xdr:colOff>38100</xdr:colOff>
      <xdr:row>78</xdr:row>
      <xdr:rowOff>164914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9991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43979</xdr:rowOff>
    </xdr:from>
    <xdr:to>
      <xdr:col>15</xdr:col>
      <xdr:colOff>101600</xdr:colOff>
      <xdr:row>78</xdr:row>
      <xdr:rowOff>145579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162106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9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129504</xdr:rowOff>
    </xdr:from>
    <xdr:to>
      <xdr:col>10</xdr:col>
      <xdr:colOff>165100</xdr:colOff>
      <xdr:row>79</xdr:row>
      <xdr:rowOff>59654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76181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5380</xdr:rowOff>
    </xdr:from>
    <xdr:to>
      <xdr:col>6</xdr:col>
      <xdr:colOff>38100</xdr:colOff>
      <xdr:row>78</xdr:row>
      <xdr:rowOff>106980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123507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5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62371</xdr:rowOff>
    </xdr:from>
    <xdr:to>
      <xdr:col>24</xdr:col>
      <xdr:colOff>63500</xdr:colOff>
      <xdr:row>98</xdr:row>
      <xdr:rowOff>89748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64471"/>
          <a:ext cx="8382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89748</xdr:rowOff>
    </xdr:from>
    <xdr:to>
      <xdr:col>19</xdr:col>
      <xdr:colOff>177800</xdr:colOff>
      <xdr:row>98</xdr:row>
      <xdr:rowOff>105541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91848"/>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105541</xdr:rowOff>
    </xdr:from>
    <xdr:to>
      <xdr:col>15</xdr:col>
      <xdr:colOff>50800</xdr:colOff>
      <xdr:row>98</xdr:row>
      <xdr:rowOff>116305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07641"/>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116305</xdr:rowOff>
    </xdr:from>
    <xdr:to>
      <xdr:col>10</xdr:col>
      <xdr:colOff>114300</xdr:colOff>
      <xdr:row>98</xdr:row>
      <xdr:rowOff>125430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840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11571</xdr:rowOff>
    </xdr:from>
    <xdr:to>
      <xdr:col>24</xdr:col>
      <xdr:colOff>114300</xdr:colOff>
      <xdr:row>98</xdr:row>
      <xdr:rowOff>113171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97948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38948</xdr:rowOff>
    </xdr:from>
    <xdr:to>
      <xdr:col>20</xdr:col>
      <xdr:colOff>38100</xdr:colOff>
      <xdr:row>98</xdr:row>
      <xdr:rowOff>140548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131675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54741</xdr:rowOff>
    </xdr:from>
    <xdr:to>
      <xdr:col>15</xdr:col>
      <xdr:colOff>101600</xdr:colOff>
      <xdr:row>98</xdr:row>
      <xdr:rowOff>156341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147468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65505</xdr:rowOff>
    </xdr:from>
    <xdr:to>
      <xdr:col>10</xdr:col>
      <xdr:colOff>165100</xdr:colOff>
      <xdr:row>98</xdr:row>
      <xdr:rowOff>167105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158232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74630</xdr:rowOff>
    </xdr:from>
    <xdr:to>
      <xdr:col>6</xdr:col>
      <xdr:colOff>38100</xdr:colOff>
      <xdr:row>99</xdr:row>
      <xdr:rowOff>4780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167357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112644</xdr:rowOff>
    </xdr:from>
    <xdr:to>
      <xdr:col>55</xdr:col>
      <xdr:colOff>0</xdr:colOff>
      <xdr:row>58</xdr:row>
      <xdr:rowOff>137589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56744"/>
          <a:ext cx="838200" cy="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112644</xdr:rowOff>
    </xdr:from>
    <xdr:to>
      <xdr:col>50</xdr:col>
      <xdr:colOff>114300</xdr:colOff>
      <xdr:row>58</xdr:row>
      <xdr:rowOff>117618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56744"/>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117618</xdr:rowOff>
    </xdr:from>
    <xdr:to>
      <xdr:col>45</xdr:col>
      <xdr:colOff>177800</xdr:colOff>
      <xdr:row>58</xdr:row>
      <xdr:rowOff>136967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61718"/>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133642</xdr:rowOff>
    </xdr:from>
    <xdr:to>
      <xdr:col>41</xdr:col>
      <xdr:colOff>50800</xdr:colOff>
      <xdr:row>58</xdr:row>
      <xdr:rowOff>136967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77742"/>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86789</xdr:rowOff>
    </xdr:from>
    <xdr:to>
      <xdr:col>55</xdr:col>
      <xdr:colOff>50800</xdr:colOff>
      <xdr:row>59</xdr:row>
      <xdr:rowOff>16939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1716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61844</xdr:rowOff>
    </xdr:from>
    <xdr:to>
      <xdr:col>50</xdr:col>
      <xdr:colOff>165100</xdr:colOff>
      <xdr:row>58</xdr:row>
      <xdr:rowOff>163444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154571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66818</xdr:rowOff>
    </xdr:from>
    <xdr:to>
      <xdr:col>46</xdr:col>
      <xdr:colOff>38100</xdr:colOff>
      <xdr:row>58</xdr:row>
      <xdr:rowOff>168418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159545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86167</xdr:rowOff>
    </xdr:from>
    <xdr:to>
      <xdr:col>41</xdr:col>
      <xdr:colOff>101600</xdr:colOff>
      <xdr:row>59</xdr:row>
      <xdr:rowOff>16317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82842</xdr:rowOff>
    </xdr:from>
    <xdr:to>
      <xdr:col>36</xdr:col>
      <xdr:colOff>165100</xdr:colOff>
      <xdr:row>59</xdr:row>
      <xdr:rowOff>12992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153712</xdr:rowOff>
    </xdr:from>
    <xdr:to>
      <xdr:col>55</xdr:col>
      <xdr:colOff>0</xdr:colOff>
      <xdr:row>77</xdr:row>
      <xdr:rowOff>161796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5362"/>
          <a:ext cx="8382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153712</xdr:rowOff>
    </xdr:from>
    <xdr:to>
      <xdr:col>50</xdr:col>
      <xdr:colOff>114300</xdr:colOff>
      <xdr:row>78</xdr:row>
      <xdr:rowOff>37793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5362"/>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36627</xdr:rowOff>
    </xdr:from>
    <xdr:to>
      <xdr:col>45</xdr:col>
      <xdr:colOff>177800</xdr:colOff>
      <xdr:row>78</xdr:row>
      <xdr:rowOff>37793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0972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117487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36627</xdr:rowOff>
    </xdr:from>
    <xdr:to>
      <xdr:col>41</xdr:col>
      <xdr:colOff>50800</xdr:colOff>
      <xdr:row>78</xdr:row>
      <xdr:rowOff>50859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09727"/>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118457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110996</xdr:rowOff>
    </xdr:from>
    <xdr:to>
      <xdr:col>55</xdr:col>
      <xdr:colOff>50800</xdr:colOff>
      <xdr:row>78</xdr:row>
      <xdr:rowOff>41146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133873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102912</xdr:rowOff>
    </xdr:from>
    <xdr:to>
      <xdr:col>50</xdr:col>
      <xdr:colOff>165100</xdr:colOff>
      <xdr:row>78</xdr:row>
      <xdr:rowOff>33062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49589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158443</xdr:rowOff>
    </xdr:from>
    <xdr:to>
      <xdr:col>46</xdr:col>
      <xdr:colOff>38100</xdr:colOff>
      <xdr:row>78</xdr:row>
      <xdr:rowOff>88593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105120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157277</xdr:rowOff>
    </xdr:from>
    <xdr:to>
      <xdr:col>41</xdr:col>
      <xdr:colOff>101600</xdr:colOff>
      <xdr:row>78</xdr:row>
      <xdr:rowOff>87427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103954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xdr:rowOff>
    </xdr:from>
    <xdr:to>
      <xdr:col>36</xdr:col>
      <xdr:colOff>165100</xdr:colOff>
      <xdr:row>78</xdr:row>
      <xdr:rowOff>101659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118186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164764</xdr:rowOff>
    </xdr:from>
    <xdr:to>
      <xdr:col>55</xdr:col>
      <xdr:colOff>0</xdr:colOff>
      <xdr:row>98</xdr:row>
      <xdr:rowOff>11227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95414"/>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11227</xdr:rowOff>
    </xdr:from>
    <xdr:to>
      <xdr:col>50</xdr:col>
      <xdr:colOff>114300</xdr:colOff>
      <xdr:row>98</xdr:row>
      <xdr:rowOff>11785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13327"/>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7407</xdr:rowOff>
    </xdr:from>
    <xdr:to>
      <xdr:col>45</xdr:col>
      <xdr:colOff>177800</xdr:colOff>
      <xdr:row>98</xdr:row>
      <xdr:rowOff>11785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09507"/>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159603</xdr:rowOff>
    </xdr:from>
    <xdr:to>
      <xdr:col>41</xdr:col>
      <xdr:colOff>50800</xdr:colOff>
      <xdr:row>98</xdr:row>
      <xdr:rowOff>7407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0253"/>
          <a:ext cx="8890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113964</xdr:rowOff>
    </xdr:from>
    <xdr:to>
      <xdr:col>55</xdr:col>
      <xdr:colOff>50800</xdr:colOff>
      <xdr:row>98</xdr:row>
      <xdr:rowOff>44114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28891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131877</xdr:rowOff>
    </xdr:from>
    <xdr:to>
      <xdr:col>50</xdr:col>
      <xdr:colOff>165100</xdr:colOff>
      <xdr:row>98</xdr:row>
      <xdr:rowOff>62027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53154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132435</xdr:rowOff>
    </xdr:from>
    <xdr:to>
      <xdr:col>46</xdr:col>
      <xdr:colOff>38100</xdr:colOff>
      <xdr:row>98</xdr:row>
      <xdr:rowOff>62585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53712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128057</xdr:rowOff>
    </xdr:from>
    <xdr:to>
      <xdr:col>41</xdr:col>
      <xdr:colOff>101600</xdr:colOff>
      <xdr:row>98</xdr:row>
      <xdr:rowOff>58207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49334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5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108803</xdr:rowOff>
    </xdr:from>
    <xdr:to>
      <xdr:col>36</xdr:col>
      <xdr:colOff>165100</xdr:colOff>
      <xdr:row>98</xdr:row>
      <xdr:rowOff>38953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30080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149332</xdr:rowOff>
    </xdr:from>
    <xdr:to>
      <xdr:col>85</xdr:col>
      <xdr:colOff>127000</xdr:colOff>
      <xdr:row>37</xdr:row>
      <xdr:rowOff>40815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21532"/>
          <a:ext cx="838200" cy="6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40815</xdr:rowOff>
    </xdr:from>
    <xdr:to>
      <xdr:col>81</xdr:col>
      <xdr:colOff>50800</xdr:colOff>
      <xdr:row>37</xdr:row>
      <xdr:rowOff>93850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84465"/>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93850</xdr:rowOff>
    </xdr:from>
    <xdr:to>
      <xdr:col>76</xdr:col>
      <xdr:colOff>114300</xdr:colOff>
      <xdr:row>37</xdr:row>
      <xdr:rowOff>114836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37500"/>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114836</xdr:rowOff>
    </xdr:from>
    <xdr:to>
      <xdr:col>71</xdr:col>
      <xdr:colOff>177800</xdr:colOff>
      <xdr:row>37</xdr:row>
      <xdr:rowOff>168207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58486"/>
          <a:ext cx="889000" cy="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98532</xdr:rowOff>
    </xdr:from>
    <xdr:to>
      <xdr:col>85</xdr:col>
      <xdr:colOff>177800</xdr:colOff>
      <xdr:row>37</xdr:row>
      <xdr:rowOff>28682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76959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161465</xdr:rowOff>
    </xdr:from>
    <xdr:to>
      <xdr:col>81</xdr:col>
      <xdr:colOff>101600</xdr:colOff>
      <xdr:row>37</xdr:row>
      <xdr:rowOff>91615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82742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43050</xdr:rowOff>
    </xdr:from>
    <xdr:to>
      <xdr:col>76</xdr:col>
      <xdr:colOff>165100</xdr:colOff>
      <xdr:row>37</xdr:row>
      <xdr:rowOff>144650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135777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64036</xdr:rowOff>
    </xdr:from>
    <xdr:to>
      <xdr:col>72</xdr:col>
      <xdr:colOff>38100</xdr:colOff>
      <xdr:row>37</xdr:row>
      <xdr:rowOff>165636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156763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117406</xdr:rowOff>
    </xdr:from>
    <xdr:to>
      <xdr:col>67</xdr:col>
      <xdr:colOff>101600</xdr:colOff>
      <xdr:row>38</xdr:row>
      <xdr:rowOff>47557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61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67618</xdr:rowOff>
    </xdr:from>
    <xdr:to>
      <xdr:col>85</xdr:col>
      <xdr:colOff>127000</xdr:colOff>
      <xdr:row>58</xdr:row>
      <xdr:rowOff>21342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40268"/>
          <a:ext cx="8382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21342</xdr:rowOff>
    </xdr:from>
    <xdr:to>
      <xdr:col>81</xdr:col>
      <xdr:colOff>50800</xdr:colOff>
      <xdr:row>58</xdr:row>
      <xdr:rowOff>113740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65442"/>
          <a:ext cx="889000" cy="9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87604</xdr:rowOff>
    </xdr:from>
    <xdr:to>
      <xdr:col>76</xdr:col>
      <xdr:colOff>114300</xdr:colOff>
      <xdr:row>58</xdr:row>
      <xdr:rowOff>113740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10031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81993</xdr:rowOff>
    </xdr:from>
    <xdr:to>
      <xdr:col>71</xdr:col>
      <xdr:colOff>177800</xdr:colOff>
      <xdr:row>58</xdr:row>
      <xdr:rowOff>87604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6093"/>
          <a:ext cx="8890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16818</xdr:rowOff>
    </xdr:from>
    <xdr:to>
      <xdr:col>85</xdr:col>
      <xdr:colOff>177800</xdr:colOff>
      <xdr:row>57</xdr:row>
      <xdr:rowOff>118418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39695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141992</xdr:rowOff>
    </xdr:from>
    <xdr:to>
      <xdr:col>81</xdr:col>
      <xdr:colOff>101600</xdr:colOff>
      <xdr:row>58</xdr:row>
      <xdr:rowOff>72142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63269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100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62940</xdr:rowOff>
    </xdr:from>
    <xdr:to>
      <xdr:col>76</xdr:col>
      <xdr:colOff>165100</xdr:colOff>
      <xdr:row>58</xdr:row>
      <xdr:rowOff>164540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155667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36804</xdr:rowOff>
    </xdr:from>
    <xdr:to>
      <xdr:col>72</xdr:col>
      <xdr:colOff>38100</xdr:colOff>
      <xdr:row>58</xdr:row>
      <xdr:rowOff>138404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129531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31193</xdr:rowOff>
    </xdr:from>
    <xdr:to>
      <xdr:col>67</xdr:col>
      <xdr:colOff>101600</xdr:colOff>
      <xdr:row>58</xdr:row>
      <xdr:rowOff>132793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123920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132671</xdr:rowOff>
    </xdr:from>
    <xdr:to>
      <xdr:col>85</xdr:col>
      <xdr:colOff>127000</xdr:colOff>
      <xdr:row>78</xdr:row>
      <xdr:rowOff>136072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5771"/>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82584</xdr:rowOff>
    </xdr:from>
    <xdr:to>
      <xdr:col>81</xdr:col>
      <xdr:colOff>50800</xdr:colOff>
      <xdr:row>78</xdr:row>
      <xdr:rowOff>132671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55684"/>
          <a:ext cx="889000" cy="5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82584</xdr:rowOff>
    </xdr:from>
    <xdr:to>
      <xdr:col>76</xdr:col>
      <xdr:colOff>114300</xdr:colOff>
      <xdr:row>78</xdr:row>
      <xdr:rowOff>99202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55684"/>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99202</xdr:rowOff>
    </xdr:from>
    <xdr:to>
      <xdr:col>71</xdr:col>
      <xdr:colOff>177800</xdr:colOff>
      <xdr:row>78</xdr:row>
      <xdr:rowOff>134951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2302"/>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85272</xdr:rowOff>
    </xdr:from>
    <xdr:to>
      <xdr:col>85</xdr:col>
      <xdr:colOff>177800</xdr:colOff>
      <xdr:row>79</xdr:row>
      <xdr:rowOff>15422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81871</xdr:rowOff>
    </xdr:from>
    <xdr:to>
      <xdr:col>81</xdr:col>
      <xdr:colOff>101600</xdr:colOff>
      <xdr:row>79</xdr:row>
      <xdr:rowOff>12021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3148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31784</xdr:rowOff>
    </xdr:from>
    <xdr:to>
      <xdr:col>76</xdr:col>
      <xdr:colOff>165100</xdr:colOff>
      <xdr:row>78</xdr:row>
      <xdr:rowOff>133384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149911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48402</xdr:rowOff>
    </xdr:from>
    <xdr:to>
      <xdr:col>72</xdr:col>
      <xdr:colOff>38100</xdr:colOff>
      <xdr:row>78</xdr:row>
      <xdr:rowOff>150002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166529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84151</xdr:rowOff>
    </xdr:from>
    <xdr:to>
      <xdr:col>67</xdr:col>
      <xdr:colOff>101600</xdr:colOff>
      <xdr:row>79</xdr:row>
      <xdr:rowOff>14301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5428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135327</xdr:rowOff>
    </xdr:from>
    <xdr:to>
      <xdr:col>85</xdr:col>
      <xdr:colOff>127000</xdr:colOff>
      <xdr:row>98</xdr:row>
      <xdr:rowOff>137742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937427"/>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135327</xdr:rowOff>
    </xdr:from>
    <xdr:to>
      <xdr:col>81</xdr:col>
      <xdr:colOff>50800</xdr:colOff>
      <xdr:row>98</xdr:row>
      <xdr:rowOff>142080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37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138328</xdr:rowOff>
    </xdr:from>
    <xdr:to>
      <xdr:col>76</xdr:col>
      <xdr:colOff>114300</xdr:colOff>
      <xdr:row>98</xdr:row>
      <xdr:rowOff>142080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40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70869</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126625</xdr:rowOff>
    </xdr:from>
    <xdr:to>
      <xdr:col>71</xdr:col>
      <xdr:colOff>177800</xdr:colOff>
      <xdr:row>98</xdr:row>
      <xdr:rowOff>138328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92872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86942</xdr:rowOff>
    </xdr:from>
    <xdr:to>
      <xdr:col>85</xdr:col>
      <xdr:colOff>177800</xdr:colOff>
      <xdr:row>99</xdr:row>
      <xdr:rowOff>17092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1869</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84527</xdr:rowOff>
    </xdr:from>
    <xdr:to>
      <xdr:col>81</xdr:col>
      <xdr:colOff>101600</xdr:colOff>
      <xdr:row>99</xdr:row>
      <xdr:rowOff>14677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91280</xdr:rowOff>
    </xdr:from>
    <xdr:to>
      <xdr:col>76</xdr:col>
      <xdr:colOff>165100</xdr:colOff>
      <xdr:row>99</xdr:row>
      <xdr:rowOff>21430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12557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87528</xdr:rowOff>
    </xdr:from>
    <xdr:to>
      <xdr:col>72</xdr:col>
      <xdr:colOff>38100</xdr:colOff>
      <xdr:row>99</xdr:row>
      <xdr:rowOff>17678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8805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75825</xdr:rowOff>
    </xdr:from>
    <xdr:to>
      <xdr:col>67</xdr:col>
      <xdr:colOff>101600</xdr:colOff>
      <xdr:row>99</xdr:row>
      <xdr:rowOff>5975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168552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63538</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235738"/>
          <a:ext cx="838200" cy="4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63538</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235738"/>
          <a:ext cx="889000" cy="4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75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12738</xdr:rowOff>
    </xdr:from>
    <xdr:to>
      <xdr:col>112</xdr:col>
      <xdr:colOff>38100</xdr:colOff>
      <xdr:row>36</xdr:row>
      <xdr:rowOff>114338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1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130865</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56111" y="59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議会費は、職員給</a:t>
          </a:r>
          <a:r>
            <a:rPr kumimoji="1" lang="en-US" altLang="ja-JP" sz="1300">
              <a:latin typeface="ＭＳ Ｐゴシック" panose="020B0600070205080204" pitchFamily="50" charset="-128"/>
              <a:ea typeface="ＭＳ Ｐゴシック" panose="020B0600070205080204" pitchFamily="50" charset="-128"/>
            </a:rPr>
            <a:t>1,824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3,774</a:t>
          </a:r>
          <a:r>
            <a:rPr kumimoji="1" lang="ja-JP" altLang="en-US" sz="1300">
              <a:latin typeface="ＭＳ Ｐゴシック" panose="020B0600070205080204" pitchFamily="50" charset="-128"/>
              <a:ea typeface="ＭＳ Ｐゴシック" panose="020B0600070205080204" pitchFamily="50" charset="-128"/>
            </a:rPr>
            <a:t>千円減少し、住民一人当たり議会費は</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円減少した。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総務費は、特別定額給付金費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566,158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358,755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63,651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円減少した。民生費は、臨時特別給付金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164,190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円増加し、住民一人当たり民生費は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円増加した。衛生費は、新型コロナウイルスワクチン接種委託料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円増加した。農林水産業費は、畜産・酪農収益力強化整備等特別対策事業補助金等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72,585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105,599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千円減少し、住民一人当たり農林水産業費は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千円減少した。商工費は、川原自然公園遊具等設置事業費等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円減少した。土木費は、道路メンテナンス事業等の普通建設事業費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33,796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円増加した。消防費は、災害対策基金積立金等の積立金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円増加した。教育費は、義務教育学校校舎建設事業に係る学校施設整備費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345,440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318,087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65,708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円増加した。災害復旧費は、インターネットサービス事業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千円減少し、住民一人当たり災害復旧費は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円減少した。諸支出金は、木城クリニック（診療所）の土地建物購入の減少により皆減となった。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財政調整基金は、将来を見通し健全な財政運営を行うため、歳計剰余金を中心に積み立てを行っている。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年度歳入は、地方債</a:t>
          </a:r>
          <a:r>
            <a:rPr kumimoji="1" lang="en-US" altLang="ja-JP" sz="1200">
              <a:latin typeface="ＭＳ ゴシック" pitchFamily="49" charset="-128"/>
              <a:ea typeface="ＭＳ ゴシック" pitchFamily="49" charset="-128"/>
            </a:rPr>
            <a:t>475,100</a:t>
          </a:r>
          <a:r>
            <a:rPr kumimoji="1" lang="ja-JP" altLang="en-US" sz="1200">
              <a:latin typeface="ＭＳ ゴシック" pitchFamily="49" charset="-128"/>
              <a:ea typeface="ＭＳ ゴシック" pitchFamily="49" charset="-128"/>
            </a:rPr>
            <a:t>千円増加したものの、国庫支出金</a:t>
          </a:r>
          <a:r>
            <a:rPr kumimoji="1" lang="en-US" altLang="ja-JP" sz="1200">
              <a:latin typeface="ＭＳ ゴシック" pitchFamily="49" charset="-128"/>
              <a:ea typeface="ＭＳ ゴシック" pitchFamily="49" charset="-128"/>
            </a:rPr>
            <a:t>335,986</a:t>
          </a:r>
          <a:r>
            <a:rPr kumimoji="1" lang="ja-JP" altLang="en-US" sz="1200">
              <a:latin typeface="ＭＳ ゴシック" pitchFamily="49" charset="-128"/>
              <a:ea typeface="ＭＳ ゴシック" pitchFamily="49" charset="-128"/>
            </a:rPr>
            <a:t>千円減少、寄附金</a:t>
          </a:r>
          <a:r>
            <a:rPr kumimoji="1" lang="en-US" altLang="ja-JP" sz="1200">
              <a:latin typeface="ＭＳ ゴシック" pitchFamily="49" charset="-128"/>
              <a:ea typeface="ＭＳ ゴシック" pitchFamily="49" charset="-128"/>
            </a:rPr>
            <a:t>295,219</a:t>
          </a:r>
          <a:r>
            <a:rPr kumimoji="1" lang="ja-JP" altLang="en-US" sz="1200">
              <a:latin typeface="ＭＳ ゴシック" pitchFamily="49" charset="-128"/>
              <a:ea typeface="ＭＳ ゴシック" pitchFamily="49" charset="-128"/>
            </a:rPr>
            <a:t>千円減少等により、歳入総額は</a:t>
          </a:r>
          <a:r>
            <a:rPr kumimoji="1" lang="en-US" altLang="ja-JP" sz="1200">
              <a:latin typeface="ＭＳ ゴシック" pitchFamily="49" charset="-128"/>
              <a:ea typeface="ＭＳ ゴシック" pitchFamily="49" charset="-128"/>
            </a:rPr>
            <a:t>78,710</a:t>
          </a:r>
          <a:r>
            <a:rPr kumimoji="1" lang="ja-JP" altLang="en-US" sz="1200">
              <a:latin typeface="ＭＳ ゴシック" pitchFamily="49" charset="-128"/>
              <a:ea typeface="ＭＳ ゴシック" pitchFamily="49" charset="-128"/>
            </a:rPr>
            <a:t>千円減少した。歳出は、義務教育学校校舎建設事業等の増加により教育費</a:t>
          </a:r>
          <a:r>
            <a:rPr kumimoji="1" lang="en-US" altLang="ja-JP" sz="1200">
              <a:latin typeface="ＭＳ ゴシック" pitchFamily="49" charset="-128"/>
              <a:ea typeface="ＭＳ ゴシック" pitchFamily="49" charset="-128"/>
            </a:rPr>
            <a:t>318,087</a:t>
          </a:r>
          <a:r>
            <a:rPr kumimoji="1" lang="ja-JP" altLang="en-US" sz="1200">
              <a:latin typeface="ＭＳ ゴシック" pitchFamily="49" charset="-128"/>
              <a:ea typeface="ＭＳ ゴシック" pitchFamily="49" charset="-128"/>
            </a:rPr>
            <a:t>千円の増加等があったものの、特別定額給付金等の減少による総務費</a:t>
          </a:r>
          <a:r>
            <a:rPr kumimoji="1" lang="en-US" altLang="ja-JP" sz="1200">
              <a:latin typeface="ＭＳ ゴシック" pitchFamily="49" charset="-128"/>
              <a:ea typeface="ＭＳ ゴシック" pitchFamily="49" charset="-128"/>
            </a:rPr>
            <a:t>358,755</a:t>
          </a:r>
          <a:r>
            <a:rPr kumimoji="1" lang="ja-JP" altLang="en-US" sz="1200">
              <a:latin typeface="ＭＳ ゴシック" pitchFamily="49" charset="-128"/>
              <a:ea typeface="ＭＳ ゴシック" pitchFamily="49" charset="-128"/>
            </a:rPr>
            <a:t>千円減少等により、歳出総額は</a:t>
          </a:r>
          <a:r>
            <a:rPr kumimoji="1" lang="en-US" altLang="ja-JP" sz="1200">
              <a:latin typeface="ＭＳ ゴシック" pitchFamily="49" charset="-128"/>
              <a:ea typeface="ＭＳ ゴシック" pitchFamily="49" charset="-128"/>
            </a:rPr>
            <a:t>81,854</a:t>
          </a:r>
          <a:r>
            <a:rPr kumimoji="1" lang="ja-JP" altLang="en-US" sz="1200">
              <a:latin typeface="ＭＳ ゴシック" pitchFamily="49" charset="-128"/>
              <a:ea typeface="ＭＳ ゴシック" pitchFamily="49" charset="-128"/>
            </a:rPr>
            <a:t>千円減少した。実質収支は</a:t>
          </a:r>
          <a:r>
            <a:rPr kumimoji="1" lang="en-US" altLang="ja-JP" sz="1200">
              <a:latin typeface="ＭＳ ゴシック" pitchFamily="49" charset="-128"/>
              <a:ea typeface="ＭＳ ゴシック" pitchFamily="49" charset="-128"/>
            </a:rPr>
            <a:t>40,399</a:t>
          </a:r>
          <a:r>
            <a:rPr kumimoji="1" lang="ja-JP" altLang="en-US" sz="1200">
              <a:latin typeface="ＭＳ ゴシック" pitchFamily="49" charset="-128"/>
              <a:ea typeface="ＭＳ ゴシック" pitchFamily="49" charset="-128"/>
            </a:rPr>
            <a:t>千円減少の</a:t>
          </a:r>
          <a:r>
            <a:rPr kumimoji="1" lang="en-US" altLang="ja-JP" sz="1200">
              <a:latin typeface="ＭＳ ゴシック" pitchFamily="49" charset="-128"/>
              <a:ea typeface="ＭＳ ゴシック" pitchFamily="49" charset="-128"/>
            </a:rPr>
            <a:t>208,411</a:t>
          </a:r>
          <a:r>
            <a:rPr kumimoji="1" lang="ja-JP" altLang="en-US" sz="12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国民健康保険事業特別会計は、保険給付費の増加等により、歳入歳出総額は共に増加し、実質収支は</a:t>
          </a:r>
          <a:r>
            <a:rPr kumimoji="1" lang="en-US" altLang="ja-JP" sz="1400">
              <a:latin typeface="ＭＳ ゴシック" pitchFamily="49" charset="-128"/>
              <a:ea typeface="ＭＳ ゴシック" pitchFamily="49" charset="-128"/>
            </a:rPr>
            <a:t>5,246</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介護保険特別会計（保険事業勘定）は、保険給付費の増加等により、歳入歳出総額は共に増加し、実質収支は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千円減少した。また、介護保険特別会計（介護サービス事業勘定）は、地域包括支援センター事業費の増加等により、歳入歳出総額は共に増加し、実質収支は</a:t>
          </a:r>
          <a:r>
            <a:rPr kumimoji="1" lang="en-US" altLang="ja-JP" sz="1400">
              <a:latin typeface="ＭＳ ゴシック" pitchFamily="49" charset="-128"/>
              <a:ea typeface="ＭＳ ゴシック" pitchFamily="49" charset="-128"/>
            </a:rPr>
            <a:t>2,155</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後期高齢者医療特別会計は、職員の減による人件費の減少等により、歳入歳出総額は共に減少し、実質収支は</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年度策定した。</a:t>
          </a:r>
        </a:p>
        <a:p>
          <a:r>
            <a:rPr kumimoji="1" lang="ja-JP" altLang="en-US" sz="1400">
              <a:latin typeface="ＭＳ ゴシック" pitchFamily="49" charset="-128"/>
              <a:ea typeface="ＭＳ ゴシック" pitchFamily="49" charset="-128"/>
            </a:rPr>
            <a:t>　一般会計及び特別会計を併せた連結実質収支額は、前年度比</a:t>
          </a:r>
          <a:r>
            <a:rPr kumimoji="1" lang="en-US" altLang="ja-JP" sz="1400">
              <a:latin typeface="ＭＳ ゴシック" pitchFamily="49" charset="-128"/>
              <a:ea typeface="ＭＳ ゴシック" pitchFamily="49" charset="-128"/>
            </a:rPr>
            <a:t>36,393</a:t>
          </a:r>
          <a:r>
            <a:rPr kumimoji="1" lang="ja-JP" altLang="en-US" sz="1400">
              <a:latin typeface="ＭＳ ゴシック" pitchFamily="49" charset="-128"/>
              <a:ea typeface="ＭＳ ゴシック" pitchFamily="49" charset="-128"/>
            </a:rPr>
            <a:t>千円減少した。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4044_&#26408;&#22478;&#30010;_2021/&#12304;&#36001;&#25919;&#29366;&#27841;&#36039;&#26009;&#38598;&#12305;_454044_&#26408;&#2247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64.2</v>
          </cell>
          <cell r="BX53">
            <v>65.099999999999994</v>
          </cell>
          <cell r="CF53">
            <v>66.599999999999994</v>
          </cell>
          <cell r="CN53">
            <v>68.099999999999994</v>
          </cell>
          <cell r="CV53">
            <v>69.8</v>
          </cell>
        </row>
        <row r="55">
          <cell r="AN55" t="str">
            <v>類似団体内平均値</v>
          </cell>
          <cell r="BP55">
            <v>0</v>
          </cell>
          <cell r="BX55">
            <v>0</v>
          </cell>
          <cell r="CF55">
            <v>0</v>
          </cell>
          <cell r="CN55">
            <v>0</v>
          </cell>
          <cell r="CV55">
            <v>0</v>
          </cell>
        </row>
        <row r="57">
          <cell r="BP57">
            <v>58.2</v>
          </cell>
          <cell r="BX57">
            <v>60.1</v>
          </cell>
          <cell r="CF57">
            <v>61.6</v>
          </cell>
          <cell r="CN57">
            <v>61.1</v>
          </cell>
          <cell r="CV57">
            <v>62.3</v>
          </cell>
        </row>
        <row r="72">
          <cell r="BP72" t="str">
            <v>H29</v>
          </cell>
          <cell r="BX72" t="str">
            <v>H30</v>
          </cell>
          <cell r="CF72" t="str">
            <v>R01</v>
          </cell>
          <cell r="CN72" t="str">
            <v>R02</v>
          </cell>
          <cell r="CV72" t="str">
            <v>R03</v>
          </cell>
        </row>
        <row r="73">
          <cell r="AN73" t="str">
            <v>当該団体値</v>
          </cell>
        </row>
        <row r="75">
          <cell r="BP75">
            <v>5.3</v>
          </cell>
          <cell r="BX75">
            <v>4.5999999999999996</v>
          </cell>
          <cell r="CF75">
            <v>4.3</v>
          </cell>
          <cell r="CN75">
            <v>3.9</v>
          </cell>
          <cell r="CV75">
            <v>3.6</v>
          </cell>
        </row>
        <row r="77">
          <cell r="AN77" t="str">
            <v>類似団体内平均値</v>
          </cell>
          <cell r="BP77">
            <v>0</v>
          </cell>
          <cell r="BX77">
            <v>0</v>
          </cell>
          <cell r="CF77">
            <v>0</v>
          </cell>
          <cell r="CN77">
            <v>0</v>
          </cell>
          <cell r="CV77">
            <v>0</v>
          </cell>
        </row>
        <row r="79">
          <cell r="BP79">
            <v>8.5</v>
          </cell>
          <cell r="BX79">
            <v>8.6</v>
          </cell>
          <cell r="CF79">
            <v>8.6</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6144939</v>
      </c>
      <c r="BO4" s="381"/>
      <c r="BP4" s="381"/>
      <c r="BQ4" s="381"/>
      <c r="BR4" s="381"/>
      <c r="BS4" s="381"/>
      <c r="BT4" s="381"/>
      <c r="BU4" s="382"/>
      <c r="BV4" s="380">
        <v>6223649</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9.3000000000000007</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5886579</v>
      </c>
      <c r="BO5" s="418"/>
      <c r="BP5" s="418"/>
      <c r="BQ5" s="418"/>
      <c r="BR5" s="418"/>
      <c r="BS5" s="418"/>
      <c r="BT5" s="418"/>
      <c r="BU5" s="419"/>
      <c r="BV5" s="417">
        <v>5968433</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76.7</v>
      </c>
      <c r="CU5" s="415"/>
      <c r="CV5" s="415"/>
      <c r="CW5" s="415"/>
      <c r="CX5" s="415"/>
      <c r="CY5" s="415"/>
      <c r="CZ5" s="415"/>
      <c r="DA5" s="416"/>
      <c r="DB5" s="414">
        <v>82.6</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258360</v>
      </c>
      <c r="BO6" s="418"/>
      <c r="BP6" s="418"/>
      <c r="BQ6" s="418"/>
      <c r="BR6" s="418"/>
      <c r="BS6" s="418"/>
      <c r="BT6" s="418"/>
      <c r="BU6" s="419"/>
      <c r="BV6" s="417">
        <v>255216</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84.3</v>
      </c>
      <c r="CU6" s="455"/>
      <c r="CV6" s="455"/>
      <c r="CW6" s="455"/>
      <c r="CX6" s="455"/>
      <c r="CY6" s="455"/>
      <c r="CZ6" s="455"/>
      <c r="DA6" s="456"/>
      <c r="DB6" s="454">
        <v>82.6</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49949</v>
      </c>
      <c r="BO7" s="418"/>
      <c r="BP7" s="418"/>
      <c r="BQ7" s="418"/>
      <c r="BR7" s="418"/>
      <c r="BS7" s="418"/>
      <c r="BT7" s="418"/>
      <c r="BU7" s="419"/>
      <c r="BV7" s="417">
        <v>6406</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2935624</v>
      </c>
      <c r="CU7" s="418"/>
      <c r="CV7" s="418"/>
      <c r="CW7" s="418"/>
      <c r="CX7" s="418"/>
      <c r="CY7" s="418"/>
      <c r="CZ7" s="418"/>
      <c r="DA7" s="419"/>
      <c r="DB7" s="417">
        <v>2683804</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208411</v>
      </c>
      <c r="BO8" s="418"/>
      <c r="BP8" s="418"/>
      <c r="BQ8" s="418"/>
      <c r="BR8" s="418"/>
      <c r="BS8" s="418"/>
      <c r="BT8" s="418"/>
      <c r="BU8" s="419"/>
      <c r="BV8" s="417">
        <v>248810</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0.89</v>
      </c>
      <c r="CU8" s="458"/>
      <c r="CV8" s="458"/>
      <c r="CW8" s="458"/>
      <c r="CX8" s="458"/>
      <c r="CY8" s="458"/>
      <c r="CZ8" s="458"/>
      <c r="DA8" s="459"/>
      <c r="DB8" s="457">
        <v>0.94</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4895</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109</v>
      </c>
      <c r="AV9" s="450"/>
      <c r="AW9" s="450"/>
      <c r="AX9" s="450"/>
      <c r="AY9" s="451" t="s">
        <v>116</v>
      </c>
      <c r="AZ9" s="452"/>
      <c r="BA9" s="452"/>
      <c r="BB9" s="452"/>
      <c r="BC9" s="452"/>
      <c r="BD9" s="452"/>
      <c r="BE9" s="452"/>
      <c r="BF9" s="452"/>
      <c r="BG9" s="452"/>
      <c r="BH9" s="452"/>
      <c r="BI9" s="452"/>
      <c r="BJ9" s="452"/>
      <c r="BK9" s="452"/>
      <c r="BL9" s="452"/>
      <c r="BM9" s="453"/>
      <c r="BN9" s="417">
        <v>-40399</v>
      </c>
      <c r="BO9" s="418"/>
      <c r="BP9" s="418"/>
      <c r="BQ9" s="418"/>
      <c r="BR9" s="418"/>
      <c r="BS9" s="418"/>
      <c r="BT9" s="418"/>
      <c r="BU9" s="419"/>
      <c r="BV9" s="417">
        <v>44882</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4.3</v>
      </c>
      <c r="CU9" s="415"/>
      <c r="CV9" s="415"/>
      <c r="CW9" s="415"/>
      <c r="CX9" s="415"/>
      <c r="CY9" s="415"/>
      <c r="CZ9" s="415"/>
      <c r="DA9" s="416"/>
      <c r="DB9" s="414">
        <v>4.3</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5231</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0</v>
      </c>
      <c r="BO10" s="418"/>
      <c r="BP10" s="418"/>
      <c r="BQ10" s="418"/>
      <c r="BR10" s="418"/>
      <c r="BS10" s="418"/>
      <c r="BT10" s="418"/>
      <c r="BU10" s="419"/>
      <c r="BV10" s="417">
        <v>0</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x14ac:dyDescent="0.15">
      <c r="A12" s="172"/>
      <c r="B12" s="477" t="s">
        <v>131</v>
      </c>
      <c r="C12" s="478"/>
      <c r="D12" s="478"/>
      <c r="E12" s="478"/>
      <c r="F12" s="478"/>
      <c r="G12" s="478"/>
      <c r="H12" s="478"/>
      <c r="I12" s="478"/>
      <c r="J12" s="478"/>
      <c r="K12" s="479"/>
      <c r="L12" s="486" t="s">
        <v>132</v>
      </c>
      <c r="M12" s="487"/>
      <c r="N12" s="487"/>
      <c r="O12" s="487"/>
      <c r="P12" s="487"/>
      <c r="Q12" s="488"/>
      <c r="R12" s="489">
        <v>4987</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109</v>
      </c>
      <c r="AV12" s="450"/>
      <c r="AW12" s="450"/>
      <c r="AX12" s="450"/>
      <c r="AY12" s="451" t="s">
        <v>136</v>
      </c>
      <c r="AZ12" s="452"/>
      <c r="BA12" s="452"/>
      <c r="BB12" s="452"/>
      <c r="BC12" s="452"/>
      <c r="BD12" s="452"/>
      <c r="BE12" s="452"/>
      <c r="BF12" s="452"/>
      <c r="BG12" s="452"/>
      <c r="BH12" s="452"/>
      <c r="BI12" s="452"/>
      <c r="BJ12" s="452"/>
      <c r="BK12" s="452"/>
      <c r="BL12" s="452"/>
      <c r="BM12" s="453"/>
      <c r="BN12" s="417">
        <v>277736</v>
      </c>
      <c r="BO12" s="418"/>
      <c r="BP12" s="418"/>
      <c r="BQ12" s="418"/>
      <c r="BR12" s="418"/>
      <c r="BS12" s="418"/>
      <c r="BT12" s="418"/>
      <c r="BU12" s="419"/>
      <c r="BV12" s="417">
        <v>374121</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130</v>
      </c>
      <c r="CU12" s="458"/>
      <c r="CV12" s="458"/>
      <c r="CW12" s="458"/>
      <c r="CX12" s="458"/>
      <c r="CY12" s="458"/>
      <c r="CZ12" s="458"/>
      <c r="DA12" s="459"/>
      <c r="DB12" s="457" t="s">
        <v>138</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139</v>
      </c>
      <c r="N13" s="509"/>
      <c r="O13" s="509"/>
      <c r="P13" s="509"/>
      <c r="Q13" s="510"/>
      <c r="R13" s="501">
        <v>4979</v>
      </c>
      <c r="S13" s="502"/>
      <c r="T13" s="502"/>
      <c r="U13" s="502"/>
      <c r="V13" s="503"/>
      <c r="W13" s="433" t="s">
        <v>140</v>
      </c>
      <c r="X13" s="434"/>
      <c r="Y13" s="434"/>
      <c r="Z13" s="434"/>
      <c r="AA13" s="434"/>
      <c r="AB13" s="424"/>
      <c r="AC13" s="468">
        <v>518</v>
      </c>
      <c r="AD13" s="469"/>
      <c r="AE13" s="469"/>
      <c r="AF13" s="469"/>
      <c r="AG13" s="511"/>
      <c r="AH13" s="468">
        <v>538</v>
      </c>
      <c r="AI13" s="469"/>
      <c r="AJ13" s="469"/>
      <c r="AK13" s="469"/>
      <c r="AL13" s="470"/>
      <c r="AM13" s="446" t="s">
        <v>141</v>
      </c>
      <c r="AN13" s="447"/>
      <c r="AO13" s="447"/>
      <c r="AP13" s="447"/>
      <c r="AQ13" s="447"/>
      <c r="AR13" s="447"/>
      <c r="AS13" s="447"/>
      <c r="AT13" s="448"/>
      <c r="AU13" s="449" t="s">
        <v>142</v>
      </c>
      <c r="AV13" s="450"/>
      <c r="AW13" s="450"/>
      <c r="AX13" s="450"/>
      <c r="AY13" s="451" t="s">
        <v>143</v>
      </c>
      <c r="AZ13" s="452"/>
      <c r="BA13" s="452"/>
      <c r="BB13" s="452"/>
      <c r="BC13" s="452"/>
      <c r="BD13" s="452"/>
      <c r="BE13" s="452"/>
      <c r="BF13" s="452"/>
      <c r="BG13" s="452"/>
      <c r="BH13" s="452"/>
      <c r="BI13" s="452"/>
      <c r="BJ13" s="452"/>
      <c r="BK13" s="452"/>
      <c r="BL13" s="452"/>
      <c r="BM13" s="453"/>
      <c r="BN13" s="417">
        <v>-318135</v>
      </c>
      <c r="BO13" s="418"/>
      <c r="BP13" s="418"/>
      <c r="BQ13" s="418"/>
      <c r="BR13" s="418"/>
      <c r="BS13" s="418"/>
      <c r="BT13" s="418"/>
      <c r="BU13" s="419"/>
      <c r="BV13" s="417">
        <v>-329239</v>
      </c>
      <c r="BW13" s="418"/>
      <c r="BX13" s="418"/>
      <c r="BY13" s="418"/>
      <c r="BZ13" s="418"/>
      <c r="CA13" s="418"/>
      <c r="CB13" s="418"/>
      <c r="CC13" s="419"/>
      <c r="CD13" s="420" t="s">
        <v>144</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3.9</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145</v>
      </c>
      <c r="M14" s="499"/>
      <c r="N14" s="499"/>
      <c r="O14" s="499"/>
      <c r="P14" s="499"/>
      <c r="Q14" s="500"/>
      <c r="R14" s="501">
        <v>5081</v>
      </c>
      <c r="S14" s="502"/>
      <c r="T14" s="502"/>
      <c r="U14" s="502"/>
      <c r="V14" s="503"/>
      <c r="W14" s="407"/>
      <c r="X14" s="408"/>
      <c r="Y14" s="408"/>
      <c r="Z14" s="408"/>
      <c r="AA14" s="408"/>
      <c r="AB14" s="397"/>
      <c r="AC14" s="504">
        <v>21.1</v>
      </c>
      <c r="AD14" s="505"/>
      <c r="AE14" s="505"/>
      <c r="AF14" s="505"/>
      <c r="AG14" s="506"/>
      <c r="AH14" s="504">
        <v>21</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146</v>
      </c>
      <c r="CE14" s="513"/>
      <c r="CF14" s="513"/>
      <c r="CG14" s="513"/>
      <c r="CH14" s="513"/>
      <c r="CI14" s="513"/>
      <c r="CJ14" s="513"/>
      <c r="CK14" s="513"/>
      <c r="CL14" s="513"/>
      <c r="CM14" s="513"/>
      <c r="CN14" s="513"/>
      <c r="CO14" s="513"/>
      <c r="CP14" s="513"/>
      <c r="CQ14" s="513"/>
      <c r="CR14" s="513"/>
      <c r="CS14" s="514"/>
      <c r="CT14" s="515" t="s">
        <v>130</v>
      </c>
      <c r="CU14" s="516"/>
      <c r="CV14" s="516"/>
      <c r="CW14" s="516"/>
      <c r="CX14" s="516"/>
      <c r="CY14" s="516"/>
      <c r="CZ14" s="516"/>
      <c r="DA14" s="517"/>
      <c r="DB14" s="515" t="s">
        <v>129</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147</v>
      </c>
      <c r="N15" s="509"/>
      <c r="O15" s="509"/>
      <c r="P15" s="509"/>
      <c r="Q15" s="510"/>
      <c r="R15" s="501">
        <v>5073</v>
      </c>
      <c r="S15" s="502"/>
      <c r="T15" s="502"/>
      <c r="U15" s="502"/>
      <c r="V15" s="503"/>
      <c r="W15" s="433" t="s">
        <v>148</v>
      </c>
      <c r="X15" s="434"/>
      <c r="Y15" s="434"/>
      <c r="Z15" s="434"/>
      <c r="AA15" s="434"/>
      <c r="AB15" s="424"/>
      <c r="AC15" s="468">
        <v>516</v>
      </c>
      <c r="AD15" s="469"/>
      <c r="AE15" s="469"/>
      <c r="AF15" s="469"/>
      <c r="AG15" s="511"/>
      <c r="AH15" s="468">
        <v>583</v>
      </c>
      <c r="AI15" s="469"/>
      <c r="AJ15" s="469"/>
      <c r="AK15" s="469"/>
      <c r="AL15" s="470"/>
      <c r="AM15" s="446"/>
      <c r="AN15" s="447"/>
      <c r="AO15" s="447"/>
      <c r="AP15" s="447"/>
      <c r="AQ15" s="447"/>
      <c r="AR15" s="447"/>
      <c r="AS15" s="447"/>
      <c r="AT15" s="448"/>
      <c r="AU15" s="449"/>
      <c r="AV15" s="450"/>
      <c r="AW15" s="450"/>
      <c r="AX15" s="450"/>
      <c r="AY15" s="377" t="s">
        <v>149</v>
      </c>
      <c r="AZ15" s="378"/>
      <c r="BA15" s="378"/>
      <c r="BB15" s="378"/>
      <c r="BC15" s="378"/>
      <c r="BD15" s="378"/>
      <c r="BE15" s="378"/>
      <c r="BF15" s="378"/>
      <c r="BG15" s="378"/>
      <c r="BH15" s="378"/>
      <c r="BI15" s="378"/>
      <c r="BJ15" s="378"/>
      <c r="BK15" s="378"/>
      <c r="BL15" s="378"/>
      <c r="BM15" s="379"/>
      <c r="BN15" s="380">
        <v>1680586</v>
      </c>
      <c r="BO15" s="381"/>
      <c r="BP15" s="381"/>
      <c r="BQ15" s="381"/>
      <c r="BR15" s="381"/>
      <c r="BS15" s="381"/>
      <c r="BT15" s="381"/>
      <c r="BU15" s="382"/>
      <c r="BV15" s="380">
        <v>1757327</v>
      </c>
      <c r="BW15" s="381"/>
      <c r="BX15" s="381"/>
      <c r="BY15" s="381"/>
      <c r="BZ15" s="381"/>
      <c r="CA15" s="381"/>
      <c r="CB15" s="381"/>
      <c r="CC15" s="382"/>
      <c r="CD15" s="518" t="s">
        <v>150</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151</v>
      </c>
      <c r="M16" s="521"/>
      <c r="N16" s="521"/>
      <c r="O16" s="521"/>
      <c r="P16" s="521"/>
      <c r="Q16" s="522"/>
      <c r="R16" s="523" t="s">
        <v>152</v>
      </c>
      <c r="S16" s="524"/>
      <c r="T16" s="524"/>
      <c r="U16" s="524"/>
      <c r="V16" s="525"/>
      <c r="W16" s="407"/>
      <c r="X16" s="408"/>
      <c r="Y16" s="408"/>
      <c r="Z16" s="408"/>
      <c r="AA16" s="408"/>
      <c r="AB16" s="397"/>
      <c r="AC16" s="504">
        <v>21</v>
      </c>
      <c r="AD16" s="505"/>
      <c r="AE16" s="505"/>
      <c r="AF16" s="505"/>
      <c r="AG16" s="506"/>
      <c r="AH16" s="504">
        <v>22.8</v>
      </c>
      <c r="AI16" s="505"/>
      <c r="AJ16" s="505"/>
      <c r="AK16" s="505"/>
      <c r="AL16" s="507"/>
      <c r="AM16" s="446"/>
      <c r="AN16" s="447"/>
      <c r="AO16" s="447"/>
      <c r="AP16" s="447"/>
      <c r="AQ16" s="447"/>
      <c r="AR16" s="447"/>
      <c r="AS16" s="447"/>
      <c r="AT16" s="448"/>
      <c r="AU16" s="449"/>
      <c r="AV16" s="450"/>
      <c r="AW16" s="450"/>
      <c r="AX16" s="450"/>
      <c r="AY16" s="451" t="s">
        <v>153</v>
      </c>
      <c r="AZ16" s="452"/>
      <c r="BA16" s="452"/>
      <c r="BB16" s="452"/>
      <c r="BC16" s="452"/>
      <c r="BD16" s="452"/>
      <c r="BE16" s="452"/>
      <c r="BF16" s="452"/>
      <c r="BG16" s="452"/>
      <c r="BH16" s="452"/>
      <c r="BI16" s="452"/>
      <c r="BJ16" s="452"/>
      <c r="BK16" s="452"/>
      <c r="BL16" s="452"/>
      <c r="BM16" s="453"/>
      <c r="BN16" s="417">
        <v>2057674</v>
      </c>
      <c r="BO16" s="418"/>
      <c r="BP16" s="418"/>
      <c r="BQ16" s="418"/>
      <c r="BR16" s="418"/>
      <c r="BS16" s="418"/>
      <c r="BT16" s="418"/>
      <c r="BU16" s="419"/>
      <c r="BV16" s="417">
        <v>1936449</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154</v>
      </c>
      <c r="N17" s="529"/>
      <c r="O17" s="529"/>
      <c r="P17" s="529"/>
      <c r="Q17" s="530"/>
      <c r="R17" s="523" t="s">
        <v>155</v>
      </c>
      <c r="S17" s="524"/>
      <c r="T17" s="524"/>
      <c r="U17" s="524"/>
      <c r="V17" s="525"/>
      <c r="W17" s="433" t="s">
        <v>156</v>
      </c>
      <c r="X17" s="434"/>
      <c r="Y17" s="434"/>
      <c r="Z17" s="434"/>
      <c r="AA17" s="434"/>
      <c r="AB17" s="424"/>
      <c r="AC17" s="468">
        <v>1419</v>
      </c>
      <c r="AD17" s="469"/>
      <c r="AE17" s="469"/>
      <c r="AF17" s="469"/>
      <c r="AG17" s="511"/>
      <c r="AH17" s="468">
        <v>1436</v>
      </c>
      <c r="AI17" s="469"/>
      <c r="AJ17" s="469"/>
      <c r="AK17" s="469"/>
      <c r="AL17" s="470"/>
      <c r="AM17" s="446"/>
      <c r="AN17" s="447"/>
      <c r="AO17" s="447"/>
      <c r="AP17" s="447"/>
      <c r="AQ17" s="447"/>
      <c r="AR17" s="447"/>
      <c r="AS17" s="447"/>
      <c r="AT17" s="448"/>
      <c r="AU17" s="449"/>
      <c r="AV17" s="450"/>
      <c r="AW17" s="450"/>
      <c r="AX17" s="450"/>
      <c r="AY17" s="451" t="s">
        <v>157</v>
      </c>
      <c r="AZ17" s="452"/>
      <c r="BA17" s="452"/>
      <c r="BB17" s="452"/>
      <c r="BC17" s="452"/>
      <c r="BD17" s="452"/>
      <c r="BE17" s="452"/>
      <c r="BF17" s="452"/>
      <c r="BG17" s="452"/>
      <c r="BH17" s="452"/>
      <c r="BI17" s="452"/>
      <c r="BJ17" s="452"/>
      <c r="BK17" s="452"/>
      <c r="BL17" s="452"/>
      <c r="BM17" s="453"/>
      <c r="BN17" s="417">
        <v>2186166</v>
      </c>
      <c r="BO17" s="418"/>
      <c r="BP17" s="418"/>
      <c r="BQ17" s="418"/>
      <c r="BR17" s="418"/>
      <c r="BS17" s="418"/>
      <c r="BT17" s="418"/>
      <c r="BU17" s="419"/>
      <c r="BV17" s="417">
        <v>2289090</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158</v>
      </c>
      <c r="C18" s="460"/>
      <c r="D18" s="460"/>
      <c r="E18" s="540"/>
      <c r="F18" s="540"/>
      <c r="G18" s="540"/>
      <c r="H18" s="540"/>
      <c r="I18" s="540"/>
      <c r="J18" s="540"/>
      <c r="K18" s="540"/>
      <c r="L18" s="541">
        <v>145.96</v>
      </c>
      <c r="M18" s="541"/>
      <c r="N18" s="541"/>
      <c r="O18" s="541"/>
      <c r="P18" s="541"/>
      <c r="Q18" s="541"/>
      <c r="R18" s="542"/>
      <c r="S18" s="542"/>
      <c r="T18" s="542"/>
      <c r="U18" s="542"/>
      <c r="V18" s="543"/>
      <c r="W18" s="435"/>
      <c r="X18" s="436"/>
      <c r="Y18" s="436"/>
      <c r="Z18" s="436"/>
      <c r="AA18" s="436"/>
      <c r="AB18" s="427"/>
      <c r="AC18" s="544">
        <v>57.8</v>
      </c>
      <c r="AD18" s="545"/>
      <c r="AE18" s="545"/>
      <c r="AF18" s="545"/>
      <c r="AG18" s="546"/>
      <c r="AH18" s="544">
        <v>56.2</v>
      </c>
      <c r="AI18" s="545"/>
      <c r="AJ18" s="545"/>
      <c r="AK18" s="545"/>
      <c r="AL18" s="547"/>
      <c r="AM18" s="446"/>
      <c r="AN18" s="447"/>
      <c r="AO18" s="447"/>
      <c r="AP18" s="447"/>
      <c r="AQ18" s="447"/>
      <c r="AR18" s="447"/>
      <c r="AS18" s="447"/>
      <c r="AT18" s="448"/>
      <c r="AU18" s="449"/>
      <c r="AV18" s="450"/>
      <c r="AW18" s="450"/>
      <c r="AX18" s="450"/>
      <c r="AY18" s="451" t="s">
        <v>159</v>
      </c>
      <c r="AZ18" s="452"/>
      <c r="BA18" s="452"/>
      <c r="BB18" s="452"/>
      <c r="BC18" s="452"/>
      <c r="BD18" s="452"/>
      <c r="BE18" s="452"/>
      <c r="BF18" s="452"/>
      <c r="BG18" s="452"/>
      <c r="BH18" s="452"/>
      <c r="BI18" s="452"/>
      <c r="BJ18" s="452"/>
      <c r="BK18" s="452"/>
      <c r="BL18" s="452"/>
      <c r="BM18" s="453"/>
      <c r="BN18" s="417">
        <v>2408189</v>
      </c>
      <c r="BO18" s="418"/>
      <c r="BP18" s="418"/>
      <c r="BQ18" s="418"/>
      <c r="BR18" s="418"/>
      <c r="BS18" s="418"/>
      <c r="BT18" s="418"/>
      <c r="BU18" s="419"/>
      <c r="BV18" s="417">
        <v>2264616</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160</v>
      </c>
      <c r="C19" s="460"/>
      <c r="D19" s="460"/>
      <c r="E19" s="540"/>
      <c r="F19" s="540"/>
      <c r="G19" s="540"/>
      <c r="H19" s="540"/>
      <c r="I19" s="540"/>
      <c r="J19" s="540"/>
      <c r="K19" s="540"/>
      <c r="L19" s="548">
        <v>34</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161</v>
      </c>
      <c r="AZ19" s="452"/>
      <c r="BA19" s="452"/>
      <c r="BB19" s="452"/>
      <c r="BC19" s="452"/>
      <c r="BD19" s="452"/>
      <c r="BE19" s="452"/>
      <c r="BF19" s="452"/>
      <c r="BG19" s="452"/>
      <c r="BH19" s="452"/>
      <c r="BI19" s="452"/>
      <c r="BJ19" s="452"/>
      <c r="BK19" s="452"/>
      <c r="BL19" s="452"/>
      <c r="BM19" s="453"/>
      <c r="BN19" s="417">
        <v>4486443</v>
      </c>
      <c r="BO19" s="418"/>
      <c r="BP19" s="418"/>
      <c r="BQ19" s="418"/>
      <c r="BR19" s="418"/>
      <c r="BS19" s="418"/>
      <c r="BT19" s="418"/>
      <c r="BU19" s="419"/>
      <c r="BV19" s="417">
        <v>4548477</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162</v>
      </c>
      <c r="C20" s="460"/>
      <c r="D20" s="460"/>
      <c r="E20" s="540"/>
      <c r="F20" s="540"/>
      <c r="G20" s="540"/>
      <c r="H20" s="540"/>
      <c r="I20" s="540"/>
      <c r="J20" s="540"/>
      <c r="K20" s="540"/>
      <c r="L20" s="548">
        <v>1886</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163</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164</v>
      </c>
      <c r="C22" s="561"/>
      <c r="D22" s="562"/>
      <c r="E22" s="429" t="s">
        <v>1</v>
      </c>
      <c r="F22" s="434"/>
      <c r="G22" s="434"/>
      <c r="H22" s="434"/>
      <c r="I22" s="434"/>
      <c r="J22" s="434"/>
      <c r="K22" s="424"/>
      <c r="L22" s="429" t="s">
        <v>165</v>
      </c>
      <c r="M22" s="434"/>
      <c r="N22" s="434"/>
      <c r="O22" s="434"/>
      <c r="P22" s="424"/>
      <c r="Q22" s="592" t="s">
        <v>166</v>
      </c>
      <c r="R22" s="593"/>
      <c r="S22" s="593"/>
      <c r="T22" s="593"/>
      <c r="U22" s="593"/>
      <c r="V22" s="594"/>
      <c r="W22" s="560" t="s">
        <v>167</v>
      </c>
      <c r="X22" s="561"/>
      <c r="Y22" s="562"/>
      <c r="Z22" s="429" t="s">
        <v>1</v>
      </c>
      <c r="AA22" s="434"/>
      <c r="AB22" s="434"/>
      <c r="AC22" s="434"/>
      <c r="AD22" s="434"/>
      <c r="AE22" s="434"/>
      <c r="AF22" s="434"/>
      <c r="AG22" s="424"/>
      <c r="AH22" s="598" t="s">
        <v>168</v>
      </c>
      <c r="AI22" s="434"/>
      <c r="AJ22" s="434"/>
      <c r="AK22" s="434"/>
      <c r="AL22" s="424"/>
      <c r="AM22" s="598" t="s">
        <v>169</v>
      </c>
      <c r="AN22" s="599"/>
      <c r="AO22" s="599"/>
      <c r="AP22" s="599"/>
      <c r="AQ22" s="599"/>
      <c r="AR22" s="600"/>
      <c r="AS22" s="592" t="s">
        <v>166</v>
      </c>
      <c r="AT22" s="593"/>
      <c r="AU22" s="593"/>
      <c r="AV22" s="593"/>
      <c r="AW22" s="593"/>
      <c r="AX22" s="604"/>
      <c r="AY22" s="377" t="s">
        <v>170</v>
      </c>
      <c r="AZ22" s="378"/>
      <c r="BA22" s="378"/>
      <c r="BB22" s="378"/>
      <c r="BC22" s="378"/>
      <c r="BD22" s="378"/>
      <c r="BE22" s="378"/>
      <c r="BF22" s="378"/>
      <c r="BG22" s="378"/>
      <c r="BH22" s="378"/>
      <c r="BI22" s="378"/>
      <c r="BJ22" s="378"/>
      <c r="BK22" s="378"/>
      <c r="BL22" s="378"/>
      <c r="BM22" s="379"/>
      <c r="BN22" s="380">
        <v>1548638</v>
      </c>
      <c r="BO22" s="381"/>
      <c r="BP22" s="381"/>
      <c r="BQ22" s="381"/>
      <c r="BR22" s="381"/>
      <c r="BS22" s="381"/>
      <c r="BT22" s="381"/>
      <c r="BU22" s="382"/>
      <c r="BV22" s="380">
        <v>1058914</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171</v>
      </c>
      <c r="AZ23" s="452"/>
      <c r="BA23" s="452"/>
      <c r="BB23" s="452"/>
      <c r="BC23" s="452"/>
      <c r="BD23" s="452"/>
      <c r="BE23" s="452"/>
      <c r="BF23" s="452"/>
      <c r="BG23" s="452"/>
      <c r="BH23" s="452"/>
      <c r="BI23" s="452"/>
      <c r="BJ23" s="452"/>
      <c r="BK23" s="452"/>
      <c r="BL23" s="452"/>
      <c r="BM23" s="453"/>
      <c r="BN23" s="417">
        <v>1372358</v>
      </c>
      <c r="BO23" s="418"/>
      <c r="BP23" s="418"/>
      <c r="BQ23" s="418"/>
      <c r="BR23" s="418"/>
      <c r="BS23" s="418"/>
      <c r="BT23" s="418"/>
      <c r="BU23" s="419"/>
      <c r="BV23" s="417">
        <v>831567</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172</v>
      </c>
      <c r="F24" s="447"/>
      <c r="G24" s="447"/>
      <c r="H24" s="447"/>
      <c r="I24" s="447"/>
      <c r="J24" s="447"/>
      <c r="K24" s="448"/>
      <c r="L24" s="468">
        <v>1</v>
      </c>
      <c r="M24" s="469"/>
      <c r="N24" s="469"/>
      <c r="O24" s="469"/>
      <c r="P24" s="511"/>
      <c r="Q24" s="468">
        <v>7040</v>
      </c>
      <c r="R24" s="469"/>
      <c r="S24" s="469"/>
      <c r="T24" s="469"/>
      <c r="U24" s="469"/>
      <c r="V24" s="511"/>
      <c r="W24" s="563"/>
      <c r="X24" s="564"/>
      <c r="Y24" s="565"/>
      <c r="Z24" s="467" t="s">
        <v>173</v>
      </c>
      <c r="AA24" s="447"/>
      <c r="AB24" s="447"/>
      <c r="AC24" s="447"/>
      <c r="AD24" s="447"/>
      <c r="AE24" s="447"/>
      <c r="AF24" s="447"/>
      <c r="AG24" s="448"/>
      <c r="AH24" s="468">
        <v>77</v>
      </c>
      <c r="AI24" s="469"/>
      <c r="AJ24" s="469"/>
      <c r="AK24" s="469"/>
      <c r="AL24" s="511"/>
      <c r="AM24" s="468">
        <v>241241</v>
      </c>
      <c r="AN24" s="469"/>
      <c r="AO24" s="469"/>
      <c r="AP24" s="469"/>
      <c r="AQ24" s="469"/>
      <c r="AR24" s="511"/>
      <c r="AS24" s="468">
        <v>3133</v>
      </c>
      <c r="AT24" s="469"/>
      <c r="AU24" s="469"/>
      <c r="AV24" s="469"/>
      <c r="AW24" s="469"/>
      <c r="AX24" s="470"/>
      <c r="AY24" s="533" t="s">
        <v>174</v>
      </c>
      <c r="AZ24" s="534"/>
      <c r="BA24" s="534"/>
      <c r="BB24" s="534"/>
      <c r="BC24" s="534"/>
      <c r="BD24" s="534"/>
      <c r="BE24" s="534"/>
      <c r="BF24" s="534"/>
      <c r="BG24" s="534"/>
      <c r="BH24" s="534"/>
      <c r="BI24" s="534"/>
      <c r="BJ24" s="534"/>
      <c r="BK24" s="534"/>
      <c r="BL24" s="534"/>
      <c r="BM24" s="535"/>
      <c r="BN24" s="417">
        <v>1058970</v>
      </c>
      <c r="BO24" s="418"/>
      <c r="BP24" s="418"/>
      <c r="BQ24" s="418"/>
      <c r="BR24" s="418"/>
      <c r="BS24" s="418"/>
      <c r="BT24" s="418"/>
      <c r="BU24" s="419"/>
      <c r="BV24" s="417">
        <v>782797</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175</v>
      </c>
      <c r="F25" s="447"/>
      <c r="G25" s="447"/>
      <c r="H25" s="447"/>
      <c r="I25" s="447"/>
      <c r="J25" s="447"/>
      <c r="K25" s="448"/>
      <c r="L25" s="468">
        <v>1</v>
      </c>
      <c r="M25" s="469"/>
      <c r="N25" s="469"/>
      <c r="O25" s="469"/>
      <c r="P25" s="511"/>
      <c r="Q25" s="468">
        <v>5620</v>
      </c>
      <c r="R25" s="469"/>
      <c r="S25" s="469"/>
      <c r="T25" s="469"/>
      <c r="U25" s="469"/>
      <c r="V25" s="511"/>
      <c r="W25" s="563"/>
      <c r="X25" s="564"/>
      <c r="Y25" s="565"/>
      <c r="Z25" s="467" t="s">
        <v>176</v>
      </c>
      <c r="AA25" s="447"/>
      <c r="AB25" s="447"/>
      <c r="AC25" s="447"/>
      <c r="AD25" s="447"/>
      <c r="AE25" s="447"/>
      <c r="AF25" s="447"/>
      <c r="AG25" s="448"/>
      <c r="AH25" s="468" t="s">
        <v>177</v>
      </c>
      <c r="AI25" s="469"/>
      <c r="AJ25" s="469"/>
      <c r="AK25" s="469"/>
      <c r="AL25" s="511"/>
      <c r="AM25" s="468" t="s">
        <v>138</v>
      </c>
      <c r="AN25" s="469"/>
      <c r="AO25" s="469"/>
      <c r="AP25" s="469"/>
      <c r="AQ25" s="469"/>
      <c r="AR25" s="511"/>
      <c r="AS25" s="468" t="s">
        <v>177</v>
      </c>
      <c r="AT25" s="469"/>
      <c r="AU25" s="469"/>
      <c r="AV25" s="469"/>
      <c r="AW25" s="469"/>
      <c r="AX25" s="470"/>
      <c r="AY25" s="377" t="s">
        <v>178</v>
      </c>
      <c r="AZ25" s="378"/>
      <c r="BA25" s="378"/>
      <c r="BB25" s="378"/>
      <c r="BC25" s="378"/>
      <c r="BD25" s="378"/>
      <c r="BE25" s="378"/>
      <c r="BF25" s="378"/>
      <c r="BG25" s="378"/>
      <c r="BH25" s="378"/>
      <c r="BI25" s="378"/>
      <c r="BJ25" s="378"/>
      <c r="BK25" s="378"/>
      <c r="BL25" s="378"/>
      <c r="BM25" s="379"/>
      <c r="BN25" s="380">
        <v>484478</v>
      </c>
      <c r="BO25" s="381"/>
      <c r="BP25" s="381"/>
      <c r="BQ25" s="381"/>
      <c r="BR25" s="381"/>
      <c r="BS25" s="381"/>
      <c r="BT25" s="381"/>
      <c r="BU25" s="382"/>
      <c r="BV25" s="380">
        <v>537251</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179</v>
      </c>
      <c r="F26" s="447"/>
      <c r="G26" s="447"/>
      <c r="H26" s="447"/>
      <c r="I26" s="447"/>
      <c r="J26" s="447"/>
      <c r="K26" s="448"/>
      <c r="L26" s="468">
        <v>1</v>
      </c>
      <c r="M26" s="469"/>
      <c r="N26" s="469"/>
      <c r="O26" s="469"/>
      <c r="P26" s="511"/>
      <c r="Q26" s="468">
        <v>5360</v>
      </c>
      <c r="R26" s="469"/>
      <c r="S26" s="469"/>
      <c r="T26" s="469"/>
      <c r="U26" s="469"/>
      <c r="V26" s="511"/>
      <c r="W26" s="563"/>
      <c r="X26" s="564"/>
      <c r="Y26" s="565"/>
      <c r="Z26" s="467" t="s">
        <v>180</v>
      </c>
      <c r="AA26" s="569"/>
      <c r="AB26" s="569"/>
      <c r="AC26" s="569"/>
      <c r="AD26" s="569"/>
      <c r="AE26" s="569"/>
      <c r="AF26" s="569"/>
      <c r="AG26" s="570"/>
      <c r="AH26" s="468" t="s">
        <v>130</v>
      </c>
      <c r="AI26" s="469"/>
      <c r="AJ26" s="469"/>
      <c r="AK26" s="469"/>
      <c r="AL26" s="511"/>
      <c r="AM26" s="468" t="s">
        <v>177</v>
      </c>
      <c r="AN26" s="469"/>
      <c r="AO26" s="469"/>
      <c r="AP26" s="469"/>
      <c r="AQ26" s="469"/>
      <c r="AR26" s="511"/>
      <c r="AS26" s="468" t="s">
        <v>129</v>
      </c>
      <c r="AT26" s="469"/>
      <c r="AU26" s="469"/>
      <c r="AV26" s="469"/>
      <c r="AW26" s="469"/>
      <c r="AX26" s="470"/>
      <c r="AY26" s="420" t="s">
        <v>181</v>
      </c>
      <c r="AZ26" s="421"/>
      <c r="BA26" s="421"/>
      <c r="BB26" s="421"/>
      <c r="BC26" s="421"/>
      <c r="BD26" s="421"/>
      <c r="BE26" s="421"/>
      <c r="BF26" s="421"/>
      <c r="BG26" s="421"/>
      <c r="BH26" s="421"/>
      <c r="BI26" s="421"/>
      <c r="BJ26" s="421"/>
      <c r="BK26" s="421"/>
      <c r="BL26" s="421"/>
      <c r="BM26" s="422"/>
      <c r="BN26" s="417" t="s">
        <v>177</v>
      </c>
      <c r="BO26" s="418"/>
      <c r="BP26" s="418"/>
      <c r="BQ26" s="418"/>
      <c r="BR26" s="418"/>
      <c r="BS26" s="418"/>
      <c r="BT26" s="418"/>
      <c r="BU26" s="419"/>
      <c r="BV26" s="417" t="s">
        <v>130</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182</v>
      </c>
      <c r="F27" s="447"/>
      <c r="G27" s="447"/>
      <c r="H27" s="447"/>
      <c r="I27" s="447"/>
      <c r="J27" s="447"/>
      <c r="K27" s="448"/>
      <c r="L27" s="468">
        <v>1</v>
      </c>
      <c r="M27" s="469"/>
      <c r="N27" s="469"/>
      <c r="O27" s="469"/>
      <c r="P27" s="511"/>
      <c r="Q27" s="468">
        <v>3030</v>
      </c>
      <c r="R27" s="469"/>
      <c r="S27" s="469"/>
      <c r="T27" s="469"/>
      <c r="U27" s="469"/>
      <c r="V27" s="511"/>
      <c r="W27" s="563"/>
      <c r="X27" s="564"/>
      <c r="Y27" s="565"/>
      <c r="Z27" s="467" t="s">
        <v>183</v>
      </c>
      <c r="AA27" s="447"/>
      <c r="AB27" s="447"/>
      <c r="AC27" s="447"/>
      <c r="AD27" s="447"/>
      <c r="AE27" s="447"/>
      <c r="AF27" s="447"/>
      <c r="AG27" s="448"/>
      <c r="AH27" s="468">
        <v>2</v>
      </c>
      <c r="AI27" s="469"/>
      <c r="AJ27" s="469"/>
      <c r="AK27" s="469"/>
      <c r="AL27" s="511"/>
      <c r="AM27" s="468" t="s">
        <v>184</v>
      </c>
      <c r="AN27" s="469"/>
      <c r="AO27" s="469"/>
      <c r="AP27" s="469"/>
      <c r="AQ27" s="469"/>
      <c r="AR27" s="511"/>
      <c r="AS27" s="468" t="s">
        <v>185</v>
      </c>
      <c r="AT27" s="469"/>
      <c r="AU27" s="469"/>
      <c r="AV27" s="469"/>
      <c r="AW27" s="469"/>
      <c r="AX27" s="470"/>
      <c r="AY27" s="512" t="s">
        <v>186</v>
      </c>
      <c r="AZ27" s="513"/>
      <c r="BA27" s="513"/>
      <c r="BB27" s="513"/>
      <c r="BC27" s="513"/>
      <c r="BD27" s="513"/>
      <c r="BE27" s="513"/>
      <c r="BF27" s="513"/>
      <c r="BG27" s="513"/>
      <c r="BH27" s="513"/>
      <c r="BI27" s="513"/>
      <c r="BJ27" s="513"/>
      <c r="BK27" s="513"/>
      <c r="BL27" s="513"/>
      <c r="BM27" s="514"/>
      <c r="BN27" s="536">
        <v>115400</v>
      </c>
      <c r="BO27" s="537"/>
      <c r="BP27" s="537"/>
      <c r="BQ27" s="537"/>
      <c r="BR27" s="537"/>
      <c r="BS27" s="537"/>
      <c r="BT27" s="537"/>
      <c r="BU27" s="538"/>
      <c r="BV27" s="536">
        <v>115400</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187</v>
      </c>
      <c r="F28" s="447"/>
      <c r="G28" s="447"/>
      <c r="H28" s="447"/>
      <c r="I28" s="447"/>
      <c r="J28" s="447"/>
      <c r="K28" s="448"/>
      <c r="L28" s="468">
        <v>1</v>
      </c>
      <c r="M28" s="469"/>
      <c r="N28" s="469"/>
      <c r="O28" s="469"/>
      <c r="P28" s="511"/>
      <c r="Q28" s="468">
        <v>2250</v>
      </c>
      <c r="R28" s="469"/>
      <c r="S28" s="469"/>
      <c r="T28" s="469"/>
      <c r="U28" s="469"/>
      <c r="V28" s="511"/>
      <c r="W28" s="563"/>
      <c r="X28" s="564"/>
      <c r="Y28" s="565"/>
      <c r="Z28" s="467" t="s">
        <v>188</v>
      </c>
      <c r="AA28" s="447"/>
      <c r="AB28" s="447"/>
      <c r="AC28" s="447"/>
      <c r="AD28" s="447"/>
      <c r="AE28" s="447"/>
      <c r="AF28" s="447"/>
      <c r="AG28" s="448"/>
      <c r="AH28" s="468" t="s">
        <v>177</v>
      </c>
      <c r="AI28" s="469"/>
      <c r="AJ28" s="469"/>
      <c r="AK28" s="469"/>
      <c r="AL28" s="511"/>
      <c r="AM28" s="468" t="s">
        <v>177</v>
      </c>
      <c r="AN28" s="469"/>
      <c r="AO28" s="469"/>
      <c r="AP28" s="469"/>
      <c r="AQ28" s="469"/>
      <c r="AR28" s="511"/>
      <c r="AS28" s="468" t="s">
        <v>177</v>
      </c>
      <c r="AT28" s="469"/>
      <c r="AU28" s="469"/>
      <c r="AV28" s="469"/>
      <c r="AW28" s="469"/>
      <c r="AX28" s="470"/>
      <c r="AY28" s="571" t="s">
        <v>189</v>
      </c>
      <c r="AZ28" s="572"/>
      <c r="BA28" s="572"/>
      <c r="BB28" s="573"/>
      <c r="BC28" s="377" t="s">
        <v>48</v>
      </c>
      <c r="BD28" s="378"/>
      <c r="BE28" s="378"/>
      <c r="BF28" s="378"/>
      <c r="BG28" s="378"/>
      <c r="BH28" s="378"/>
      <c r="BI28" s="378"/>
      <c r="BJ28" s="378"/>
      <c r="BK28" s="378"/>
      <c r="BL28" s="378"/>
      <c r="BM28" s="379"/>
      <c r="BN28" s="380">
        <v>3675166</v>
      </c>
      <c r="BO28" s="381"/>
      <c r="BP28" s="381"/>
      <c r="BQ28" s="381"/>
      <c r="BR28" s="381"/>
      <c r="BS28" s="381"/>
      <c r="BT28" s="381"/>
      <c r="BU28" s="382"/>
      <c r="BV28" s="380">
        <v>3827902</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190</v>
      </c>
      <c r="F29" s="447"/>
      <c r="G29" s="447"/>
      <c r="H29" s="447"/>
      <c r="I29" s="447"/>
      <c r="J29" s="447"/>
      <c r="K29" s="448"/>
      <c r="L29" s="468">
        <v>8</v>
      </c>
      <c r="M29" s="469"/>
      <c r="N29" s="469"/>
      <c r="O29" s="469"/>
      <c r="P29" s="511"/>
      <c r="Q29" s="468">
        <v>2110</v>
      </c>
      <c r="R29" s="469"/>
      <c r="S29" s="469"/>
      <c r="T29" s="469"/>
      <c r="U29" s="469"/>
      <c r="V29" s="511"/>
      <c r="W29" s="566"/>
      <c r="X29" s="567"/>
      <c r="Y29" s="568"/>
      <c r="Z29" s="467" t="s">
        <v>191</v>
      </c>
      <c r="AA29" s="447"/>
      <c r="AB29" s="447"/>
      <c r="AC29" s="447"/>
      <c r="AD29" s="447"/>
      <c r="AE29" s="447"/>
      <c r="AF29" s="447"/>
      <c r="AG29" s="448"/>
      <c r="AH29" s="468">
        <v>79</v>
      </c>
      <c r="AI29" s="469"/>
      <c r="AJ29" s="469"/>
      <c r="AK29" s="469"/>
      <c r="AL29" s="511"/>
      <c r="AM29" s="468">
        <v>248801</v>
      </c>
      <c r="AN29" s="469"/>
      <c r="AO29" s="469"/>
      <c r="AP29" s="469"/>
      <c r="AQ29" s="469"/>
      <c r="AR29" s="511"/>
      <c r="AS29" s="468">
        <v>3149</v>
      </c>
      <c r="AT29" s="469"/>
      <c r="AU29" s="469"/>
      <c r="AV29" s="469"/>
      <c r="AW29" s="469"/>
      <c r="AX29" s="470"/>
      <c r="AY29" s="574"/>
      <c r="AZ29" s="575"/>
      <c r="BA29" s="575"/>
      <c r="BB29" s="576"/>
      <c r="BC29" s="451" t="s">
        <v>192</v>
      </c>
      <c r="BD29" s="452"/>
      <c r="BE29" s="452"/>
      <c r="BF29" s="452"/>
      <c r="BG29" s="452"/>
      <c r="BH29" s="452"/>
      <c r="BI29" s="452"/>
      <c r="BJ29" s="452"/>
      <c r="BK29" s="452"/>
      <c r="BL29" s="452"/>
      <c r="BM29" s="453"/>
      <c r="BN29" s="417">
        <v>204495</v>
      </c>
      <c r="BO29" s="418"/>
      <c r="BP29" s="418"/>
      <c r="BQ29" s="418"/>
      <c r="BR29" s="418"/>
      <c r="BS29" s="418"/>
      <c r="BT29" s="418"/>
      <c r="BU29" s="419"/>
      <c r="BV29" s="417">
        <v>102467</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193</v>
      </c>
      <c r="X30" s="585"/>
      <c r="Y30" s="585"/>
      <c r="Z30" s="585"/>
      <c r="AA30" s="585"/>
      <c r="AB30" s="585"/>
      <c r="AC30" s="585"/>
      <c r="AD30" s="585"/>
      <c r="AE30" s="585"/>
      <c r="AF30" s="585"/>
      <c r="AG30" s="586"/>
      <c r="AH30" s="544">
        <v>96.6</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2612100</v>
      </c>
      <c r="BO30" s="537"/>
      <c r="BP30" s="537"/>
      <c r="BQ30" s="537"/>
      <c r="BR30" s="537"/>
      <c r="BS30" s="537"/>
      <c r="BT30" s="537"/>
      <c r="BU30" s="538"/>
      <c r="BV30" s="536">
        <v>1910549</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194</v>
      </c>
      <c r="D32" s="580"/>
      <c r="E32" s="580"/>
      <c r="F32" s="580"/>
      <c r="G32" s="580"/>
      <c r="H32" s="580"/>
      <c r="I32" s="580"/>
      <c r="J32" s="580"/>
      <c r="K32" s="580"/>
      <c r="L32" s="580"/>
      <c r="M32" s="580"/>
      <c r="N32" s="580"/>
      <c r="O32" s="580"/>
      <c r="P32" s="580"/>
      <c r="Q32" s="580"/>
      <c r="R32" s="580"/>
      <c r="S32" s="580"/>
      <c r="U32" s="421" t="s">
        <v>195</v>
      </c>
      <c r="V32" s="421"/>
      <c r="W32" s="421"/>
      <c r="X32" s="421"/>
      <c r="Y32" s="421"/>
      <c r="Z32" s="421"/>
      <c r="AA32" s="421"/>
      <c r="AB32" s="421"/>
      <c r="AC32" s="421"/>
      <c r="AD32" s="421"/>
      <c r="AE32" s="421"/>
      <c r="AF32" s="421"/>
      <c r="AG32" s="421"/>
      <c r="AH32" s="421"/>
      <c r="AI32" s="421"/>
      <c r="AJ32" s="421"/>
      <c r="AK32" s="421"/>
      <c r="AM32" s="421" t="s">
        <v>196</v>
      </c>
      <c r="AN32" s="421"/>
      <c r="AO32" s="421"/>
      <c r="AP32" s="421"/>
      <c r="AQ32" s="421"/>
      <c r="AR32" s="421"/>
      <c r="AS32" s="421"/>
      <c r="AT32" s="421"/>
      <c r="AU32" s="421"/>
      <c r="AV32" s="421"/>
      <c r="AW32" s="421"/>
      <c r="AX32" s="421"/>
      <c r="AY32" s="421"/>
      <c r="AZ32" s="421"/>
      <c r="BA32" s="421"/>
      <c r="BB32" s="421"/>
      <c r="BC32" s="421"/>
      <c r="BE32" s="421" t="s">
        <v>197</v>
      </c>
      <c r="BF32" s="421"/>
      <c r="BG32" s="421"/>
      <c r="BH32" s="421"/>
      <c r="BI32" s="421"/>
      <c r="BJ32" s="421"/>
      <c r="BK32" s="421"/>
      <c r="BL32" s="421"/>
      <c r="BM32" s="421"/>
      <c r="BN32" s="421"/>
      <c r="BO32" s="421"/>
      <c r="BP32" s="421"/>
      <c r="BQ32" s="421"/>
      <c r="BR32" s="421"/>
      <c r="BS32" s="421"/>
      <c r="BT32" s="421"/>
      <c r="BU32" s="421"/>
      <c r="BW32" s="421" t="s">
        <v>198</v>
      </c>
      <c r="BX32" s="421"/>
      <c r="BY32" s="421"/>
      <c r="BZ32" s="421"/>
      <c r="CA32" s="421"/>
      <c r="CB32" s="421"/>
      <c r="CC32" s="421"/>
      <c r="CD32" s="421"/>
      <c r="CE32" s="421"/>
      <c r="CF32" s="421"/>
      <c r="CG32" s="421"/>
      <c r="CH32" s="421"/>
      <c r="CI32" s="421"/>
      <c r="CJ32" s="421"/>
      <c r="CK32" s="421"/>
      <c r="CL32" s="421"/>
      <c r="CM32" s="421"/>
      <c r="CO32" s="421" t="s">
        <v>199</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200</v>
      </c>
      <c r="D33" s="441"/>
      <c r="E33" s="406" t="s">
        <v>201</v>
      </c>
      <c r="F33" s="406"/>
      <c r="G33" s="406"/>
      <c r="H33" s="406"/>
      <c r="I33" s="406"/>
      <c r="J33" s="406"/>
      <c r="K33" s="406"/>
      <c r="L33" s="406"/>
      <c r="M33" s="406"/>
      <c r="N33" s="406"/>
      <c r="O33" s="406"/>
      <c r="P33" s="406"/>
      <c r="Q33" s="406"/>
      <c r="R33" s="406"/>
      <c r="S33" s="406"/>
      <c r="T33" s="197"/>
      <c r="U33" s="441" t="s">
        <v>200</v>
      </c>
      <c r="V33" s="441"/>
      <c r="W33" s="406" t="s">
        <v>201</v>
      </c>
      <c r="X33" s="406"/>
      <c r="Y33" s="406"/>
      <c r="Z33" s="406"/>
      <c r="AA33" s="406"/>
      <c r="AB33" s="406"/>
      <c r="AC33" s="406"/>
      <c r="AD33" s="406"/>
      <c r="AE33" s="406"/>
      <c r="AF33" s="406"/>
      <c r="AG33" s="406"/>
      <c r="AH33" s="406"/>
      <c r="AI33" s="406"/>
      <c r="AJ33" s="406"/>
      <c r="AK33" s="406"/>
      <c r="AL33" s="197"/>
      <c r="AM33" s="441" t="s">
        <v>200</v>
      </c>
      <c r="AN33" s="441"/>
      <c r="AO33" s="406" t="s">
        <v>202</v>
      </c>
      <c r="AP33" s="406"/>
      <c r="AQ33" s="406"/>
      <c r="AR33" s="406"/>
      <c r="AS33" s="406"/>
      <c r="AT33" s="406"/>
      <c r="AU33" s="406"/>
      <c r="AV33" s="406"/>
      <c r="AW33" s="406"/>
      <c r="AX33" s="406"/>
      <c r="AY33" s="406"/>
      <c r="AZ33" s="406"/>
      <c r="BA33" s="406"/>
      <c r="BB33" s="406"/>
      <c r="BC33" s="406"/>
      <c r="BD33" s="198"/>
      <c r="BE33" s="406" t="s">
        <v>203</v>
      </c>
      <c r="BF33" s="406"/>
      <c r="BG33" s="406" t="s">
        <v>204</v>
      </c>
      <c r="BH33" s="406"/>
      <c r="BI33" s="406"/>
      <c r="BJ33" s="406"/>
      <c r="BK33" s="406"/>
      <c r="BL33" s="406"/>
      <c r="BM33" s="406"/>
      <c r="BN33" s="406"/>
      <c r="BO33" s="406"/>
      <c r="BP33" s="406"/>
      <c r="BQ33" s="406"/>
      <c r="BR33" s="406"/>
      <c r="BS33" s="406"/>
      <c r="BT33" s="406"/>
      <c r="BU33" s="406"/>
      <c r="BV33" s="198"/>
      <c r="BW33" s="441" t="s">
        <v>203</v>
      </c>
      <c r="BX33" s="441"/>
      <c r="BY33" s="406" t="s">
        <v>205</v>
      </c>
      <c r="BZ33" s="406"/>
      <c r="CA33" s="406"/>
      <c r="CB33" s="406"/>
      <c r="CC33" s="406"/>
      <c r="CD33" s="406"/>
      <c r="CE33" s="406"/>
      <c r="CF33" s="406"/>
      <c r="CG33" s="406"/>
      <c r="CH33" s="406"/>
      <c r="CI33" s="406"/>
      <c r="CJ33" s="406"/>
      <c r="CK33" s="406"/>
      <c r="CL33" s="406"/>
      <c r="CM33" s="406"/>
      <c r="CN33" s="197"/>
      <c r="CO33" s="441" t="s">
        <v>206</v>
      </c>
      <c r="CP33" s="441"/>
      <c r="CQ33" s="406" t="s">
        <v>207</v>
      </c>
      <c r="CR33" s="406"/>
      <c r="CS33" s="406"/>
      <c r="CT33" s="406"/>
      <c r="CU33" s="406"/>
      <c r="CV33" s="406"/>
      <c r="CW33" s="406"/>
      <c r="CX33" s="406"/>
      <c r="CY33" s="406"/>
      <c r="CZ33" s="406"/>
      <c r="DA33" s="406"/>
      <c r="DB33" s="406"/>
      <c r="DC33" s="406"/>
      <c r="DD33" s="406"/>
      <c r="DE33" s="406"/>
      <c r="DF33" s="197"/>
      <c r="DG33" s="606" t="s">
        <v>208</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宮崎県市町村総合事務組合　一般会計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㈲グリーンサービス・コスモス</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介護保険特別会計(保険事業勘定)</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下水道事業特別会計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宮崎県市町村総合事務組合　市町村交通災害共済事業特別会計</v>
      </c>
      <c r="BZ35" s="608"/>
      <c r="CA35" s="608"/>
      <c r="CB35" s="608"/>
      <c r="CC35" s="608"/>
      <c r="CD35" s="608"/>
      <c r="CE35" s="608"/>
      <c r="CF35" s="608"/>
      <c r="CG35" s="608"/>
      <c r="CH35" s="608"/>
      <c r="CI35" s="608"/>
      <c r="CJ35" s="608"/>
      <c r="CK35" s="608"/>
      <c r="CL35" s="608"/>
      <c r="CM35" s="608"/>
      <c r="CN35" s="172"/>
      <c r="CO35" s="607">
        <f t="shared" ref="CO35:CO43" si="3">IF(CQ35="","",CO34+1)</f>
        <v>18</v>
      </c>
      <c r="CP35" s="607"/>
      <c r="CQ35" s="608" t="str">
        <f>IF('各会計、関係団体の財政状況及び健全化判断比率'!BS8="","",'各会計、関係団体の財政状況及び健全化判断比率'!BS8)</f>
        <v>(社)宮崎県林業公社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宮崎県市町村総合事務組合　自治会館管理運営特別会計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介護保険特別会計(介護サービス事業勘定）</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宮崎県後期高齢者医療広域連合　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宮崎県後期高齢者医療広域連合　後期高齢者医療特別会計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西都児湯環境整備事務組合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一ツ瀬川営農飲雑用水広域水道企業団</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宮崎県東児湯消防組合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高鍋・木城衛生組合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610" t="s">
        <v>210</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211</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212</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213</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214</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215</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216</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row r="54" spans="5:113" x14ac:dyDescent="0.15"/>
    <row r="55" spans="5:113" x14ac:dyDescent="0.15"/>
    <row r="56" spans="5:113" x14ac:dyDescent="0.15"/>
  </sheetData>
  <sheetProtection algorithmName="SHA-512" hashValue="LsvFoKD0n1V+VgoKRT8cNAKCGCT9pfzmw4J91R3T2OPrWgS+TCuGF9QD7V9mYaDtmDJX6HIW4y+vA5dKkomU1w==" saltValue="3qIShQty4A/EPrrsaPE6S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61" t="s">
        <v>579</v>
      </c>
      <c r="D34" s="1161"/>
      <c r="E34" s="1162"/>
      <c r="F34" s="32">
        <v>8.8800000000000008</v>
      </c>
      <c r="G34" s="33">
        <v>6.85</v>
      </c>
      <c r="H34" s="33">
        <v>7.89</v>
      </c>
      <c r="I34" s="33">
        <v>9.27</v>
      </c>
      <c r="J34" s="34">
        <v>7.09</v>
      </c>
      <c r="K34" s="22"/>
      <c r="L34" s="22"/>
      <c r="M34" s="22"/>
      <c r="N34" s="22"/>
      <c r="O34" s="22"/>
      <c r="P34" s="22"/>
    </row>
    <row r="35" spans="1:16" ht="39" customHeight="1" x14ac:dyDescent="0.15">
      <c r="A35" s="22"/>
      <c r="B35" s="35"/>
      <c r="C35" s="1157" t="s">
        <v>580</v>
      </c>
      <c r="D35" s="1157"/>
      <c r="E35" s="1158"/>
      <c r="F35" s="36">
        <v>0.68</v>
      </c>
      <c r="G35" s="37">
        <v>0.19</v>
      </c>
      <c r="H35" s="37">
        <v>0.62</v>
      </c>
      <c r="I35" s="37">
        <v>0.55000000000000004</v>
      </c>
      <c r="J35" s="38">
        <v>0.7</v>
      </c>
      <c r="K35" s="22"/>
      <c r="L35" s="22"/>
      <c r="M35" s="22"/>
      <c r="N35" s="22"/>
      <c r="O35" s="22"/>
      <c r="P35" s="22"/>
    </row>
    <row r="36" spans="1:16" ht="39" customHeight="1" x14ac:dyDescent="0.15">
      <c r="A36" s="22"/>
      <c r="B36" s="35"/>
      <c r="C36" s="1157" t="s">
        <v>581</v>
      </c>
      <c r="D36" s="1157"/>
      <c r="E36" s="1158"/>
      <c r="F36" s="36">
        <v>2.21</v>
      </c>
      <c r="G36" s="37">
        <v>1.69</v>
      </c>
      <c r="H36" s="37">
        <v>0.38</v>
      </c>
      <c r="I36" s="37">
        <v>0.55000000000000004</v>
      </c>
      <c r="J36" s="38">
        <v>0.68</v>
      </c>
      <c r="K36" s="22"/>
      <c r="L36" s="22"/>
      <c r="M36" s="22"/>
      <c r="N36" s="22"/>
      <c r="O36" s="22"/>
      <c r="P36" s="22"/>
    </row>
    <row r="37" spans="1:16" ht="39" customHeight="1" x14ac:dyDescent="0.15">
      <c r="A37" s="22"/>
      <c r="B37" s="35"/>
      <c r="C37" s="1157" t="s">
        <v>582</v>
      </c>
      <c r="D37" s="1157"/>
      <c r="E37" s="1158"/>
      <c r="F37" s="36">
        <v>0.61</v>
      </c>
      <c r="G37" s="37">
        <v>0</v>
      </c>
      <c r="H37" s="37">
        <v>0.98</v>
      </c>
      <c r="I37" s="37">
        <v>0.77</v>
      </c>
      <c r="J37" s="38">
        <v>0.55000000000000004</v>
      </c>
      <c r="K37" s="22"/>
      <c r="L37" s="22"/>
      <c r="M37" s="22"/>
      <c r="N37" s="22"/>
      <c r="O37" s="22"/>
      <c r="P37" s="22"/>
    </row>
    <row r="38" spans="1:16" ht="39" customHeight="1" x14ac:dyDescent="0.15">
      <c r="A38" s="22"/>
      <c r="B38" s="35"/>
      <c r="C38" s="1157" t="s">
        <v>583</v>
      </c>
      <c r="D38" s="1157"/>
      <c r="E38" s="1158"/>
      <c r="F38" s="36">
        <v>0.27</v>
      </c>
      <c r="G38" s="37">
        <v>0.61</v>
      </c>
      <c r="H38" s="37">
        <v>0.62</v>
      </c>
      <c r="I38" s="37">
        <v>0.34</v>
      </c>
      <c r="J38" s="38">
        <v>0.3</v>
      </c>
      <c r="K38" s="22"/>
      <c r="L38" s="22"/>
      <c r="M38" s="22"/>
      <c r="N38" s="22"/>
      <c r="O38" s="22"/>
      <c r="P38" s="22"/>
    </row>
    <row r="39" spans="1:16" ht="39" customHeight="1" x14ac:dyDescent="0.15">
      <c r="A39" s="22"/>
      <c r="B39" s="35"/>
      <c r="C39" s="1157" t="s">
        <v>584</v>
      </c>
      <c r="D39" s="1157"/>
      <c r="E39" s="1158"/>
      <c r="F39" s="36">
        <v>0.01</v>
      </c>
      <c r="G39" s="37">
        <v>7.0000000000000007E-2</v>
      </c>
      <c r="H39" s="37">
        <v>0.09</v>
      </c>
      <c r="I39" s="37">
        <v>0.11</v>
      </c>
      <c r="J39" s="38">
        <v>0.03</v>
      </c>
      <c r="K39" s="22"/>
      <c r="L39" s="22"/>
      <c r="M39" s="22"/>
      <c r="N39" s="22"/>
      <c r="O39" s="22"/>
      <c r="P39" s="22"/>
    </row>
    <row r="40" spans="1:16" ht="39" customHeight="1" x14ac:dyDescent="0.15">
      <c r="A40" s="22"/>
      <c r="B40" s="35"/>
      <c r="C40" s="1157" t="s">
        <v>585</v>
      </c>
      <c r="D40" s="1157"/>
      <c r="E40" s="1158"/>
      <c r="F40" s="36">
        <v>0.02</v>
      </c>
      <c r="G40" s="37">
        <v>0.04</v>
      </c>
      <c r="H40" s="37">
        <v>0.02</v>
      </c>
      <c r="I40" s="37">
        <v>0.02</v>
      </c>
      <c r="J40" s="38">
        <v>0</v>
      </c>
      <c r="K40" s="22"/>
      <c r="L40" s="22"/>
      <c r="M40" s="22"/>
      <c r="N40" s="22"/>
      <c r="O40" s="22"/>
      <c r="P40" s="22"/>
    </row>
    <row r="41" spans="1:16" ht="39" customHeight="1" x14ac:dyDescent="0.15">
      <c r="A41" s="22"/>
      <c r="B41" s="35"/>
      <c r="C41" s="1157"/>
      <c r="D41" s="1157"/>
      <c r="E41" s="1158"/>
      <c r="F41" s="36"/>
      <c r="G41" s="37"/>
      <c r="H41" s="37"/>
      <c r="I41" s="37"/>
      <c r="J41" s="38"/>
      <c r="K41" s="22"/>
      <c r="L41" s="22"/>
      <c r="M41" s="22"/>
      <c r="N41" s="22"/>
      <c r="O41" s="22"/>
      <c r="P41" s="22"/>
    </row>
    <row r="42" spans="1:16" ht="39" customHeight="1" x14ac:dyDescent="0.15">
      <c r="A42" s="22"/>
      <c r="B42" s="39"/>
      <c r="C42" s="1157" t="s">
        <v>586</v>
      </c>
      <c r="D42" s="1157"/>
      <c r="E42" s="1158"/>
      <c r="F42" s="36" t="s">
        <v>527</v>
      </c>
      <c r="G42" s="37" t="s">
        <v>527</v>
      </c>
      <c r="H42" s="37" t="s">
        <v>527</v>
      </c>
      <c r="I42" s="37" t="s">
        <v>527</v>
      </c>
      <c r="J42" s="38" t="s">
        <v>527</v>
      </c>
      <c r="K42" s="22"/>
      <c r="L42" s="22"/>
      <c r="M42" s="22"/>
      <c r="N42" s="22"/>
      <c r="O42" s="22"/>
      <c r="P42" s="22"/>
    </row>
    <row r="43" spans="1:16" ht="39" customHeight="1" thickBot="1" x14ac:dyDescent="0.2">
      <c r="A43" s="22"/>
      <c r="B43" s="40"/>
      <c r="C43" s="1159" t="s">
        <v>587</v>
      </c>
      <c r="D43" s="1159"/>
      <c r="E43" s="1160"/>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lxW2RbDZsX/oZFYAJ9pZU1IMpnTdyl/fuK73fzJyStBiZ4wfAII2SVc2xkL6fjEs9sd7xPUOm3v+IpwSW+XbQ==" saltValue="aHcVWnluX2C5qlWpiGpC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63" t="s">
        <v>11</v>
      </c>
      <c r="C45" s="1164"/>
      <c r="D45" s="56"/>
      <c r="E45" s="1169" t="s">
        <v>12</v>
      </c>
      <c r="F45" s="1169"/>
      <c r="G45" s="1169"/>
      <c r="H45" s="1169"/>
      <c r="I45" s="1169"/>
      <c r="J45" s="1170"/>
      <c r="K45" s="57">
        <v>251</v>
      </c>
      <c r="L45" s="58">
        <v>214</v>
      </c>
      <c r="M45" s="58">
        <v>201</v>
      </c>
      <c r="N45" s="58">
        <v>215</v>
      </c>
      <c r="O45" s="59">
        <v>205</v>
      </c>
      <c r="P45" s="46"/>
      <c r="Q45" s="46"/>
      <c r="R45" s="46"/>
      <c r="S45" s="46"/>
      <c r="T45" s="46"/>
      <c r="U45" s="46"/>
    </row>
    <row r="46" spans="1:21" ht="30.75" customHeight="1" x14ac:dyDescent="0.15">
      <c r="A46" s="46"/>
      <c r="B46" s="1165"/>
      <c r="C46" s="1166"/>
      <c r="D46" s="60"/>
      <c r="E46" s="1171" t="s">
        <v>13</v>
      </c>
      <c r="F46" s="1171"/>
      <c r="G46" s="1171"/>
      <c r="H46" s="1171"/>
      <c r="I46" s="1171"/>
      <c r="J46" s="1172"/>
      <c r="K46" s="61" t="s">
        <v>527</v>
      </c>
      <c r="L46" s="62" t="s">
        <v>527</v>
      </c>
      <c r="M46" s="62" t="s">
        <v>527</v>
      </c>
      <c r="N46" s="62" t="s">
        <v>527</v>
      </c>
      <c r="O46" s="63" t="s">
        <v>527</v>
      </c>
      <c r="P46" s="46"/>
      <c r="Q46" s="46"/>
      <c r="R46" s="46"/>
      <c r="S46" s="46"/>
      <c r="T46" s="46"/>
      <c r="U46" s="46"/>
    </row>
    <row r="47" spans="1:21" ht="30.75" customHeight="1" x14ac:dyDescent="0.15">
      <c r="A47" s="46"/>
      <c r="B47" s="1165"/>
      <c r="C47" s="1166"/>
      <c r="D47" s="60"/>
      <c r="E47" s="1171" t="s">
        <v>14</v>
      </c>
      <c r="F47" s="1171"/>
      <c r="G47" s="1171"/>
      <c r="H47" s="1171"/>
      <c r="I47" s="1171"/>
      <c r="J47" s="1172"/>
      <c r="K47" s="61" t="s">
        <v>527</v>
      </c>
      <c r="L47" s="62" t="s">
        <v>527</v>
      </c>
      <c r="M47" s="62" t="s">
        <v>527</v>
      </c>
      <c r="N47" s="62" t="s">
        <v>527</v>
      </c>
      <c r="O47" s="63" t="s">
        <v>527</v>
      </c>
      <c r="P47" s="46"/>
      <c r="Q47" s="46"/>
      <c r="R47" s="46"/>
      <c r="S47" s="46"/>
      <c r="T47" s="46"/>
      <c r="U47" s="46"/>
    </row>
    <row r="48" spans="1:21" ht="30.75" customHeight="1" x14ac:dyDescent="0.15">
      <c r="A48" s="46"/>
      <c r="B48" s="1165"/>
      <c r="C48" s="1166"/>
      <c r="D48" s="60"/>
      <c r="E48" s="1171" t="s">
        <v>15</v>
      </c>
      <c r="F48" s="1171"/>
      <c r="G48" s="1171"/>
      <c r="H48" s="1171"/>
      <c r="I48" s="1171"/>
      <c r="J48" s="1172"/>
      <c r="K48" s="61">
        <v>130</v>
      </c>
      <c r="L48" s="62">
        <v>127</v>
      </c>
      <c r="M48" s="62">
        <v>123</v>
      </c>
      <c r="N48" s="62">
        <v>123</v>
      </c>
      <c r="O48" s="63">
        <v>123</v>
      </c>
      <c r="P48" s="46"/>
      <c r="Q48" s="46"/>
      <c r="R48" s="46"/>
      <c r="S48" s="46"/>
      <c r="T48" s="46"/>
      <c r="U48" s="46"/>
    </row>
    <row r="49" spans="1:21" ht="30.75" customHeight="1" x14ac:dyDescent="0.15">
      <c r="A49" s="46"/>
      <c r="B49" s="1165"/>
      <c r="C49" s="1166"/>
      <c r="D49" s="60"/>
      <c r="E49" s="1171" t="s">
        <v>16</v>
      </c>
      <c r="F49" s="1171"/>
      <c r="G49" s="1171"/>
      <c r="H49" s="1171"/>
      <c r="I49" s="1171"/>
      <c r="J49" s="1172"/>
      <c r="K49" s="61">
        <v>43</v>
      </c>
      <c r="L49" s="62">
        <v>48</v>
      </c>
      <c r="M49" s="62">
        <v>38</v>
      </c>
      <c r="N49" s="62">
        <v>26</v>
      </c>
      <c r="O49" s="63">
        <v>28</v>
      </c>
      <c r="P49" s="46"/>
      <c r="Q49" s="46"/>
      <c r="R49" s="46"/>
      <c r="S49" s="46"/>
      <c r="T49" s="46"/>
      <c r="U49" s="46"/>
    </row>
    <row r="50" spans="1:21" ht="30.75" customHeight="1" x14ac:dyDescent="0.15">
      <c r="A50" s="46"/>
      <c r="B50" s="1165"/>
      <c r="C50" s="1166"/>
      <c r="D50" s="60"/>
      <c r="E50" s="1171" t="s">
        <v>17</v>
      </c>
      <c r="F50" s="1171"/>
      <c r="G50" s="1171"/>
      <c r="H50" s="1171"/>
      <c r="I50" s="1171"/>
      <c r="J50" s="1172"/>
      <c r="K50" s="61">
        <v>3</v>
      </c>
      <c r="L50" s="62">
        <v>2</v>
      </c>
      <c r="M50" s="62">
        <v>4</v>
      </c>
      <c r="N50" s="62">
        <v>4</v>
      </c>
      <c r="O50" s="63">
        <v>5</v>
      </c>
      <c r="P50" s="46"/>
      <c r="Q50" s="46"/>
      <c r="R50" s="46"/>
      <c r="S50" s="46"/>
      <c r="T50" s="46"/>
      <c r="U50" s="46"/>
    </row>
    <row r="51" spans="1:21" ht="30.75" customHeight="1" x14ac:dyDescent="0.15">
      <c r="A51" s="46"/>
      <c r="B51" s="1167"/>
      <c r="C51" s="1168"/>
      <c r="D51" s="64"/>
      <c r="E51" s="1171" t="s">
        <v>18</v>
      </c>
      <c r="F51" s="1171"/>
      <c r="G51" s="1171"/>
      <c r="H51" s="1171"/>
      <c r="I51" s="1171"/>
      <c r="J51" s="1172"/>
      <c r="K51" s="61" t="s">
        <v>527</v>
      </c>
      <c r="L51" s="62" t="s">
        <v>527</v>
      </c>
      <c r="M51" s="62" t="s">
        <v>527</v>
      </c>
      <c r="N51" s="62" t="s">
        <v>527</v>
      </c>
      <c r="O51" s="63" t="s">
        <v>527</v>
      </c>
      <c r="P51" s="46"/>
      <c r="Q51" s="46"/>
      <c r="R51" s="46"/>
      <c r="S51" s="46"/>
      <c r="T51" s="46"/>
      <c r="U51" s="46"/>
    </row>
    <row r="52" spans="1:21" ht="30.75" customHeight="1" x14ac:dyDescent="0.15">
      <c r="A52" s="46"/>
      <c r="B52" s="1173" t="s">
        <v>19</v>
      </c>
      <c r="C52" s="1174"/>
      <c r="D52" s="64"/>
      <c r="E52" s="1171" t="s">
        <v>20</v>
      </c>
      <c r="F52" s="1171"/>
      <c r="G52" s="1171"/>
      <c r="H52" s="1171"/>
      <c r="I52" s="1171"/>
      <c r="J52" s="1172"/>
      <c r="K52" s="61">
        <v>314</v>
      </c>
      <c r="L52" s="62">
        <v>288</v>
      </c>
      <c r="M52" s="62">
        <v>272</v>
      </c>
      <c r="N52" s="62">
        <v>277</v>
      </c>
      <c r="O52" s="63">
        <v>271</v>
      </c>
      <c r="P52" s="46"/>
      <c r="Q52" s="46"/>
      <c r="R52" s="46"/>
      <c r="S52" s="46"/>
      <c r="T52" s="46"/>
      <c r="U52" s="46"/>
    </row>
    <row r="53" spans="1:21" ht="30.75" customHeight="1" thickBot="1" x14ac:dyDescent="0.2">
      <c r="A53" s="46"/>
      <c r="B53" s="1175" t="s">
        <v>21</v>
      </c>
      <c r="C53" s="1176"/>
      <c r="D53" s="65"/>
      <c r="E53" s="1177" t="s">
        <v>22</v>
      </c>
      <c r="F53" s="1177"/>
      <c r="G53" s="1177"/>
      <c r="H53" s="1177"/>
      <c r="I53" s="1177"/>
      <c r="J53" s="1178"/>
      <c r="K53" s="66">
        <v>113</v>
      </c>
      <c r="L53" s="67">
        <v>103</v>
      </c>
      <c r="M53" s="67">
        <v>94</v>
      </c>
      <c r="N53" s="67">
        <v>91</v>
      </c>
      <c r="O53" s="68">
        <v>90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588</v>
      </c>
      <c r="P55" s="46"/>
      <c r="Q55" s="46"/>
      <c r="R55" s="46"/>
      <c r="S55" s="46"/>
      <c r="T55" s="46"/>
      <c r="U55" s="46"/>
    </row>
    <row r="56" spans="1:21" ht="31.5" customHeight="1" thickBot="1" x14ac:dyDescent="0.2">
      <c r="A56" s="46"/>
      <c r="B56" s="74"/>
      <c r="C56" s="75"/>
      <c r="D56" s="75"/>
      <c r="E56" s="76"/>
      <c r="F56" s="76"/>
      <c r="G56" s="76"/>
      <c r="H56" s="76"/>
      <c r="I56" s="76"/>
      <c r="J56" s="77" t="s">
        <v>2</v>
      </c>
      <c r="K56" s="78" t="s">
        <v>589</v>
      </c>
      <c r="L56" s="79" t="s">
        <v>590</v>
      </c>
      <c r="M56" s="79" t="s">
        <v>591</v>
      </c>
      <c r="N56" s="79" t="s">
        <v>592</v>
      </c>
      <c r="O56" s="80" t="s">
        <v>593</v>
      </c>
      <c r="P56" s="46"/>
      <c r="Q56" s="46"/>
      <c r="R56" s="46"/>
      <c r="S56" s="46"/>
      <c r="T56" s="46"/>
      <c r="U56" s="46"/>
    </row>
    <row r="57" spans="1:21" ht="31.5" customHeight="1" x14ac:dyDescent="0.15">
      <c r="B57" s="1179" t="s">
        <v>25</v>
      </c>
      <c r="C57" s="1180"/>
      <c r="D57" s="1183" t="s">
        <v>26</v>
      </c>
      <c r="E57" s="1184"/>
      <c r="F57" s="1184"/>
      <c r="G57" s="1184"/>
      <c r="H57" s="1184"/>
      <c r="I57" s="1184"/>
      <c r="J57" s="1185"/>
      <c r="K57" s="81"/>
      <c r="L57" s="82"/>
      <c r="M57" s="82"/>
      <c r="N57" s="82"/>
      <c r="O57" s="83"/>
    </row>
    <row r="58" spans="1:21" ht="31.5" customHeight="1" thickBot="1" x14ac:dyDescent="0.2">
      <c r="B58" s="1181"/>
      <c r="C58" s="1182"/>
      <c r="D58" s="1186" t="s">
        <v>27</v>
      </c>
      <c r="E58" s="1187"/>
      <c r="F58" s="1187"/>
      <c r="G58" s="1187"/>
      <c r="H58" s="1187"/>
      <c r="I58" s="1187"/>
      <c r="J58" s="118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ZGUpwWaEf+WmZEVSleXdeaFXaP8OofBBRd/8Cw6Q6I3GMRqlJlJqRT4AakL1ZohAFO3pLmGx+LVL2pWu1ooBA==" saltValue="BKZstkwouXe/LF+V1XAi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569</v>
      </c>
      <c r="J40" s="98" t="s">
        <v>570</v>
      </c>
      <c r="K40" s="98" t="s">
        <v>571</v>
      </c>
      <c r="L40" s="98" t="s">
        <v>572</v>
      </c>
      <c r="M40" s="99" t="s">
        <v>573</v>
      </c>
    </row>
    <row r="41" spans="2:13" ht="27.75" customHeight="1" x14ac:dyDescent="0.15">
      <c r="B41" s="1189" t="s">
        <v>30</v>
      </c>
      <c r="C41" s="1190"/>
      <c r="D41" s="100"/>
      <c r="E41" s="1195" t="s">
        <v>31</v>
      </c>
      <c r="F41" s="1195"/>
      <c r="G41" s="1195"/>
      <c r="H41" s="1196"/>
      <c r="I41" s="339">
        <v>1325</v>
      </c>
      <c r="J41" s="340">
        <v>1194</v>
      </c>
      <c r="K41" s="340">
        <v>1053</v>
      </c>
      <c r="L41" s="340">
        <v>1059</v>
      </c>
      <c r="M41" s="341">
        <v>1549</v>
      </c>
    </row>
    <row r="42" spans="2:13" ht="27.75" customHeight="1" x14ac:dyDescent="0.15">
      <c r="B42" s="1191"/>
      <c r="C42" s="1192"/>
      <c r="D42" s="101"/>
      <c r="E42" s="1197" t="s">
        <v>32</v>
      </c>
      <c r="F42" s="1197"/>
      <c r="G42" s="1197"/>
      <c r="H42" s="1198"/>
      <c r="I42" s="342" t="s">
        <v>527</v>
      </c>
      <c r="J42" s="343" t="s">
        <v>527</v>
      </c>
      <c r="K42" s="343" t="s">
        <v>527</v>
      </c>
      <c r="L42" s="343" t="s">
        <v>527</v>
      </c>
      <c r="M42" s="344" t="s">
        <v>527</v>
      </c>
    </row>
    <row r="43" spans="2:13" ht="27.75" customHeight="1" x14ac:dyDescent="0.15">
      <c r="B43" s="1191"/>
      <c r="C43" s="1192"/>
      <c r="D43" s="101"/>
      <c r="E43" s="1197" t="s">
        <v>33</v>
      </c>
      <c r="F43" s="1197"/>
      <c r="G43" s="1197"/>
      <c r="H43" s="1198"/>
      <c r="I43" s="342">
        <v>1547</v>
      </c>
      <c r="J43" s="343">
        <v>1488</v>
      </c>
      <c r="K43" s="343">
        <v>1427</v>
      </c>
      <c r="L43" s="343">
        <v>1378</v>
      </c>
      <c r="M43" s="344">
        <v>1333</v>
      </c>
    </row>
    <row r="44" spans="2:13" ht="27.75" customHeight="1" x14ac:dyDescent="0.15">
      <c r="B44" s="1191"/>
      <c r="C44" s="1192"/>
      <c r="D44" s="101"/>
      <c r="E44" s="1197" t="s">
        <v>34</v>
      </c>
      <c r="F44" s="1197"/>
      <c r="G44" s="1197"/>
      <c r="H44" s="1198"/>
      <c r="I44" s="342">
        <v>266</v>
      </c>
      <c r="J44" s="343">
        <v>219</v>
      </c>
      <c r="K44" s="343">
        <v>185</v>
      </c>
      <c r="L44" s="343">
        <v>166</v>
      </c>
      <c r="M44" s="344">
        <v>147</v>
      </c>
    </row>
    <row r="45" spans="2:13" ht="27.75" customHeight="1" x14ac:dyDescent="0.15">
      <c r="B45" s="1191"/>
      <c r="C45" s="1192"/>
      <c r="D45" s="101"/>
      <c r="E45" s="1197" t="s">
        <v>35</v>
      </c>
      <c r="F45" s="1197"/>
      <c r="G45" s="1197"/>
      <c r="H45" s="1198"/>
      <c r="I45" s="342">
        <v>928</v>
      </c>
      <c r="J45" s="343">
        <v>915</v>
      </c>
      <c r="K45" s="343">
        <v>937</v>
      </c>
      <c r="L45" s="343">
        <v>954</v>
      </c>
      <c r="M45" s="344">
        <v>954</v>
      </c>
    </row>
    <row r="46" spans="2:13" ht="27.75" customHeight="1" x14ac:dyDescent="0.15">
      <c r="B46" s="1191"/>
      <c r="C46" s="1192"/>
      <c r="D46" s="102"/>
      <c r="E46" s="1197" t="s">
        <v>36</v>
      </c>
      <c r="F46" s="1197"/>
      <c r="G46" s="1197"/>
      <c r="H46" s="1198"/>
      <c r="I46" s="342">
        <v>3</v>
      </c>
      <c r="J46" s="343">
        <v>2</v>
      </c>
      <c r="K46" s="343">
        <v>2</v>
      </c>
      <c r="L46" s="343" t="s">
        <v>527</v>
      </c>
      <c r="M46" s="344" t="s">
        <v>527</v>
      </c>
    </row>
    <row r="47" spans="2:13" ht="27.75" customHeight="1" x14ac:dyDescent="0.15">
      <c r="B47" s="1191"/>
      <c r="C47" s="1192"/>
      <c r="D47" s="103"/>
      <c r="E47" s="1199" t="s">
        <v>37</v>
      </c>
      <c r="F47" s="1200"/>
      <c r="G47" s="1200"/>
      <c r="H47" s="1201"/>
      <c r="I47" s="342" t="s">
        <v>527</v>
      </c>
      <c r="J47" s="343" t="s">
        <v>527</v>
      </c>
      <c r="K47" s="343" t="s">
        <v>527</v>
      </c>
      <c r="L47" s="343" t="s">
        <v>527</v>
      </c>
      <c r="M47" s="344" t="s">
        <v>527</v>
      </c>
    </row>
    <row r="48" spans="2:13" ht="27.75" customHeight="1" x14ac:dyDescent="0.15">
      <c r="B48" s="1191"/>
      <c r="C48" s="1192"/>
      <c r="D48" s="101"/>
      <c r="E48" s="1197" t="s">
        <v>38</v>
      </c>
      <c r="F48" s="1197"/>
      <c r="G48" s="1197"/>
      <c r="H48" s="1198"/>
      <c r="I48" s="342" t="s">
        <v>527</v>
      </c>
      <c r="J48" s="343" t="s">
        <v>527</v>
      </c>
      <c r="K48" s="343" t="s">
        <v>527</v>
      </c>
      <c r="L48" s="343" t="s">
        <v>527</v>
      </c>
      <c r="M48" s="344" t="s">
        <v>527</v>
      </c>
    </row>
    <row r="49" spans="2:13" ht="27.75" customHeight="1" x14ac:dyDescent="0.15">
      <c r="B49" s="1193"/>
      <c r="C49" s="1194"/>
      <c r="D49" s="101"/>
      <c r="E49" s="1197" t="s">
        <v>39</v>
      </c>
      <c r="F49" s="1197"/>
      <c r="G49" s="1197"/>
      <c r="H49" s="1198"/>
      <c r="I49" s="342" t="s">
        <v>527</v>
      </c>
      <c r="J49" s="343" t="s">
        <v>527</v>
      </c>
      <c r="K49" s="343" t="s">
        <v>527</v>
      </c>
      <c r="L49" s="343" t="s">
        <v>527</v>
      </c>
      <c r="M49" s="344" t="s">
        <v>527</v>
      </c>
    </row>
    <row r="50" spans="2:13" ht="27.75" customHeight="1" x14ac:dyDescent="0.15">
      <c r="B50" s="1202" t="s">
        <v>40</v>
      </c>
      <c r="C50" s="1203"/>
      <c r="D50" s="104"/>
      <c r="E50" s="1197" t="s">
        <v>41</v>
      </c>
      <c r="F50" s="1197"/>
      <c r="G50" s="1197"/>
      <c r="H50" s="1198"/>
      <c r="I50" s="342">
        <v>5493</v>
      </c>
      <c r="J50" s="343">
        <v>5357</v>
      </c>
      <c r="K50" s="343">
        <v>5515</v>
      </c>
      <c r="L50" s="343">
        <v>5993</v>
      </c>
      <c r="M50" s="344">
        <v>6456</v>
      </c>
    </row>
    <row r="51" spans="2:13" ht="27.75" customHeight="1" x14ac:dyDescent="0.15">
      <c r="B51" s="1191"/>
      <c r="C51" s="1192"/>
      <c r="D51" s="101"/>
      <c r="E51" s="1197" t="s">
        <v>42</v>
      </c>
      <c r="F51" s="1197"/>
      <c r="G51" s="1197"/>
      <c r="H51" s="1198"/>
      <c r="I51" s="342">
        <v>118</v>
      </c>
      <c r="J51" s="343">
        <v>100</v>
      </c>
      <c r="K51" s="343">
        <v>82</v>
      </c>
      <c r="L51" s="343">
        <v>64</v>
      </c>
      <c r="M51" s="344">
        <v>53</v>
      </c>
    </row>
    <row r="52" spans="2:13" ht="27.75" customHeight="1" x14ac:dyDescent="0.15">
      <c r="B52" s="1193"/>
      <c r="C52" s="1194"/>
      <c r="D52" s="101"/>
      <c r="E52" s="1197" t="s">
        <v>43</v>
      </c>
      <c r="F52" s="1197"/>
      <c r="G52" s="1197"/>
      <c r="H52" s="1198"/>
      <c r="I52" s="342">
        <v>2518</v>
      </c>
      <c r="J52" s="343">
        <v>2447</v>
      </c>
      <c r="K52" s="343">
        <v>2402</v>
      </c>
      <c r="L52" s="343">
        <v>2541</v>
      </c>
      <c r="M52" s="344">
        <v>2614</v>
      </c>
    </row>
    <row r="53" spans="2:13" ht="27.75" customHeight="1" thickBot="1" x14ac:dyDescent="0.2">
      <c r="B53" s="1204" t="s">
        <v>44</v>
      </c>
      <c r="C53" s="1205"/>
      <c r="D53" s="105"/>
      <c r="E53" s="1206" t="s">
        <v>45</v>
      </c>
      <c r="F53" s="1206"/>
      <c r="G53" s="1206"/>
      <c r="H53" s="1207"/>
      <c r="I53" s="345">
        <v>-4058</v>
      </c>
      <c r="J53" s="346">
        <v>-4085</v>
      </c>
      <c r="K53" s="346">
        <v>-4395</v>
      </c>
      <c r="L53" s="346">
        <v>-5040</v>
      </c>
      <c r="M53" s="347">
        <v>-5141</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zdTDkcScB3Y+KpoQNzxsGx6I2UUtGASKw3yZgCe8s/oYD0RJrTtD3PkgYcupVekQQK94ApEy8OldtyHpgpeVCA==" saltValue="7okncbOiTdzuXlunI/Rh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571</v>
      </c>
      <c r="G54" s="114" t="s">
        <v>572</v>
      </c>
      <c r="H54" s="115" t="s">
        <v>573</v>
      </c>
    </row>
    <row r="55" spans="2:8" ht="52.5" customHeight="1" x14ac:dyDescent="0.15">
      <c r="B55" s="116"/>
      <c r="C55" s="1216" t="s">
        <v>48</v>
      </c>
      <c r="D55" s="1216"/>
      <c r="E55" s="1217"/>
      <c r="F55" s="117">
        <v>4100</v>
      </c>
      <c r="G55" s="117">
        <v>3828</v>
      </c>
      <c r="H55" s="118">
        <v>3675</v>
      </c>
    </row>
    <row r="56" spans="2:8" ht="52.5" customHeight="1" x14ac:dyDescent="0.15">
      <c r="B56" s="119"/>
      <c r="C56" s="1218" t="s">
        <v>49</v>
      </c>
      <c r="D56" s="1218"/>
      <c r="E56" s="1219"/>
      <c r="F56" s="120">
        <v>102</v>
      </c>
      <c r="G56" s="120">
        <v>102</v>
      </c>
      <c r="H56" s="121">
        <v>204</v>
      </c>
    </row>
    <row r="57" spans="2:8" ht="53.25" customHeight="1" x14ac:dyDescent="0.15">
      <c r="B57" s="119"/>
      <c r="C57" s="1220" t="s">
        <v>50</v>
      </c>
      <c r="D57" s="1220"/>
      <c r="E57" s="1221"/>
      <c r="F57" s="122">
        <v>1230</v>
      </c>
      <c r="G57" s="122">
        <v>1911</v>
      </c>
      <c r="H57" s="123">
        <v>2612</v>
      </c>
    </row>
    <row r="58" spans="2:8" ht="45.75" customHeight="1" x14ac:dyDescent="0.15">
      <c r="B58" s="124"/>
      <c r="C58" s="1208" t="s">
        <v>596</v>
      </c>
      <c r="D58" s="1209"/>
      <c r="E58" s="1210"/>
      <c r="F58" s="125">
        <v>727</v>
      </c>
      <c r="G58" s="125">
        <v>1007</v>
      </c>
      <c r="H58" s="126">
        <v>1360</v>
      </c>
    </row>
    <row r="59" spans="2:8" ht="45.75" customHeight="1" x14ac:dyDescent="0.15">
      <c r="B59" s="124"/>
      <c r="C59" s="1208" t="s">
        <v>598</v>
      </c>
      <c r="D59" s="1209"/>
      <c r="E59" s="1210"/>
      <c r="F59" s="125">
        <v>60</v>
      </c>
      <c r="G59" s="125">
        <v>295</v>
      </c>
      <c r="H59" s="126">
        <v>465</v>
      </c>
    </row>
    <row r="60" spans="2:8" ht="45.75" customHeight="1" x14ac:dyDescent="0.15">
      <c r="B60" s="124"/>
      <c r="C60" s="1208" t="s">
        <v>599</v>
      </c>
      <c r="D60" s="1209"/>
      <c r="E60" s="1210"/>
      <c r="F60" s="125">
        <v>192</v>
      </c>
      <c r="G60" s="125">
        <v>252</v>
      </c>
      <c r="H60" s="126">
        <v>352</v>
      </c>
    </row>
    <row r="61" spans="2:8" ht="45.75" customHeight="1" x14ac:dyDescent="0.15">
      <c r="B61" s="124"/>
      <c r="C61" s="1208" t="s">
        <v>597</v>
      </c>
      <c r="D61" s="1209"/>
      <c r="E61" s="1210"/>
      <c r="F61" s="125">
        <v>0</v>
      </c>
      <c r="G61" s="125">
        <v>0</v>
      </c>
      <c r="H61" s="126">
        <v>200</v>
      </c>
    </row>
    <row r="62" spans="2:8" ht="45.75" customHeight="1" thickBot="1" x14ac:dyDescent="0.2">
      <c r="B62" s="127"/>
      <c r="C62" s="1211" t="s">
        <v>600</v>
      </c>
      <c r="D62" s="1212"/>
      <c r="E62" s="1213"/>
      <c r="F62" s="128">
        <v>100</v>
      </c>
      <c r="G62" s="128">
        <v>100</v>
      </c>
      <c r="H62" s="129">
        <v>100</v>
      </c>
    </row>
    <row r="63" spans="2:8" ht="52.5" customHeight="1" thickBot="1" x14ac:dyDescent="0.2">
      <c r="B63" s="130"/>
      <c r="C63" s="1214" t="s">
        <v>51</v>
      </c>
      <c r="D63" s="1214"/>
      <c r="E63" s="1215"/>
      <c r="F63" s="131">
        <v>5432</v>
      </c>
      <c r="G63" s="131">
        <v>5841</v>
      </c>
      <c r="H63" s="132">
        <v>6492</v>
      </c>
    </row>
    <row r="64" spans="2:8" x14ac:dyDescent="0.15"/>
  </sheetData>
  <sheetProtection algorithmName="SHA-512" hashValue="qPyQ0W7VaxtsDvfEO3+4W77GV3UeJsIxpt1pyLS1WZNdtlBy52g0ocxEejpWbc40nnfmDaseLRwQEq2ZeMpD4A==" saltValue="0v6f63dGBCMecSmayS32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612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613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34" t="s">
        <v>622</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256"/>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256"/>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256"/>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256"/>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614</v>
      </c>
    </row>
    <row r="50" spans="1:109" x14ac:dyDescent="0.15">
      <c r="B50" s="256"/>
      <c r="G50" s="1228"/>
      <c r="H50" s="1228"/>
      <c r="I50" s="1228"/>
      <c r="J50" s="1228"/>
      <c r="K50" s="357"/>
      <c r="L50" s="357"/>
      <c r="M50" s="358"/>
      <c r="N50" s="358"/>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27" t="s">
        <v>569</v>
      </c>
      <c r="BQ50" s="1227"/>
      <c r="BR50" s="1227"/>
      <c r="BS50" s="1227"/>
      <c r="BT50" s="1227"/>
      <c r="BU50" s="1227"/>
      <c r="BV50" s="1227"/>
      <c r="BW50" s="1227"/>
      <c r="BX50" s="1227" t="s">
        <v>570</v>
      </c>
      <c r="BY50" s="1227"/>
      <c r="BZ50" s="1227"/>
      <c r="CA50" s="1227"/>
      <c r="CB50" s="1227"/>
      <c r="CC50" s="1227"/>
      <c r="CD50" s="1227"/>
      <c r="CE50" s="1227"/>
      <c r="CF50" s="1227" t="s">
        <v>571</v>
      </c>
      <c r="CG50" s="1227"/>
      <c r="CH50" s="1227"/>
      <c r="CI50" s="1227"/>
      <c r="CJ50" s="1227"/>
      <c r="CK50" s="1227"/>
      <c r="CL50" s="1227"/>
      <c r="CM50" s="1227"/>
      <c r="CN50" s="1227" t="s">
        <v>572</v>
      </c>
      <c r="CO50" s="1227"/>
      <c r="CP50" s="1227"/>
      <c r="CQ50" s="1227"/>
      <c r="CR50" s="1227"/>
      <c r="CS50" s="1227"/>
      <c r="CT50" s="1227"/>
      <c r="CU50" s="1227"/>
      <c r="CV50" s="1227" t="s">
        <v>573</v>
      </c>
      <c r="CW50" s="1227"/>
      <c r="CX50" s="1227"/>
      <c r="CY50" s="1227"/>
      <c r="CZ50" s="1227"/>
      <c r="DA50" s="1227"/>
      <c r="DB50" s="1227"/>
      <c r="DC50" s="1227"/>
    </row>
    <row r="51" spans="1:109" ht="13.5" customHeight="1" x14ac:dyDescent="0.15">
      <c r="B51" s="256"/>
      <c r="G51" s="1230"/>
      <c r="H51" s="1230"/>
      <c r="I51" s="1243"/>
      <c r="J51" s="1243"/>
      <c r="K51" s="1229"/>
      <c r="L51" s="1229"/>
      <c r="M51" s="1229"/>
      <c r="N51" s="1229"/>
      <c r="AM51" s="356"/>
      <c r="AN51" s="1225" t="s">
        <v>615</v>
      </c>
      <c r="AO51" s="1225"/>
      <c r="AP51" s="1225"/>
      <c r="AQ51" s="1225"/>
      <c r="AR51" s="1225"/>
      <c r="AS51" s="1225"/>
      <c r="AT51" s="1225"/>
      <c r="AU51" s="1225"/>
      <c r="AV51" s="1225"/>
      <c r="AW51" s="1225"/>
      <c r="AX51" s="1225"/>
      <c r="AY51" s="1225"/>
      <c r="AZ51" s="1225"/>
      <c r="BA51" s="1225"/>
      <c r="BB51" s="1225" t="s">
        <v>616</v>
      </c>
      <c r="BC51" s="1225"/>
      <c r="BD51" s="1225"/>
      <c r="BE51" s="1225"/>
      <c r="BF51" s="1225"/>
      <c r="BG51" s="1225"/>
      <c r="BH51" s="1225"/>
      <c r="BI51" s="1225"/>
      <c r="BJ51" s="1225"/>
      <c r="BK51" s="1225"/>
      <c r="BL51" s="1225"/>
      <c r="BM51" s="1225"/>
      <c r="BN51" s="1225"/>
      <c r="BO51" s="1225"/>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x14ac:dyDescent="0.15">
      <c r="B52" s="256"/>
      <c r="G52" s="1230"/>
      <c r="H52" s="1230"/>
      <c r="I52" s="1243"/>
      <c r="J52" s="1243"/>
      <c r="K52" s="1229"/>
      <c r="L52" s="1229"/>
      <c r="M52" s="1229"/>
      <c r="N52" s="1229"/>
      <c r="AM52" s="35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355"/>
      <c r="B53" s="256"/>
      <c r="G53" s="1230"/>
      <c r="H53" s="1230"/>
      <c r="I53" s="1228"/>
      <c r="J53" s="1228"/>
      <c r="K53" s="1229"/>
      <c r="L53" s="1229"/>
      <c r="M53" s="1229"/>
      <c r="N53" s="1229"/>
      <c r="AM53" s="356"/>
      <c r="AN53" s="1225"/>
      <c r="AO53" s="1225"/>
      <c r="AP53" s="1225"/>
      <c r="AQ53" s="1225"/>
      <c r="AR53" s="1225"/>
      <c r="AS53" s="1225"/>
      <c r="AT53" s="1225"/>
      <c r="AU53" s="1225"/>
      <c r="AV53" s="1225"/>
      <c r="AW53" s="1225"/>
      <c r="AX53" s="1225"/>
      <c r="AY53" s="1225"/>
      <c r="AZ53" s="1225"/>
      <c r="BA53" s="1225"/>
      <c r="BB53" s="1225" t="s">
        <v>617</v>
      </c>
      <c r="BC53" s="1225"/>
      <c r="BD53" s="1225"/>
      <c r="BE53" s="1225"/>
      <c r="BF53" s="1225"/>
      <c r="BG53" s="1225"/>
      <c r="BH53" s="1225"/>
      <c r="BI53" s="1225"/>
      <c r="BJ53" s="1225"/>
      <c r="BK53" s="1225"/>
      <c r="BL53" s="1225"/>
      <c r="BM53" s="1225"/>
      <c r="BN53" s="1225"/>
      <c r="BO53" s="1225"/>
      <c r="BP53" s="1222">
        <v>64.2</v>
      </c>
      <c r="BQ53" s="1222"/>
      <c r="BR53" s="1222"/>
      <c r="BS53" s="1222"/>
      <c r="BT53" s="1222"/>
      <c r="BU53" s="1222"/>
      <c r="BV53" s="1222"/>
      <c r="BW53" s="1222"/>
      <c r="BX53" s="1222">
        <v>65.099999999999994</v>
      </c>
      <c r="BY53" s="1222"/>
      <c r="BZ53" s="1222"/>
      <c r="CA53" s="1222"/>
      <c r="CB53" s="1222"/>
      <c r="CC53" s="1222"/>
      <c r="CD53" s="1222"/>
      <c r="CE53" s="1222"/>
      <c r="CF53" s="1222">
        <v>66.599999999999994</v>
      </c>
      <c r="CG53" s="1222"/>
      <c r="CH53" s="1222"/>
      <c r="CI53" s="1222"/>
      <c r="CJ53" s="1222"/>
      <c r="CK53" s="1222"/>
      <c r="CL53" s="1222"/>
      <c r="CM53" s="1222"/>
      <c r="CN53" s="1222">
        <v>68.099999999999994</v>
      </c>
      <c r="CO53" s="1222"/>
      <c r="CP53" s="1222"/>
      <c r="CQ53" s="1222"/>
      <c r="CR53" s="1222"/>
      <c r="CS53" s="1222"/>
      <c r="CT53" s="1222"/>
      <c r="CU53" s="1222"/>
      <c r="CV53" s="1222">
        <v>69.8</v>
      </c>
      <c r="CW53" s="1222"/>
      <c r="CX53" s="1222"/>
      <c r="CY53" s="1222"/>
      <c r="CZ53" s="1222"/>
      <c r="DA53" s="1222"/>
      <c r="DB53" s="1222"/>
      <c r="DC53" s="1222"/>
    </row>
    <row r="54" spans="1:109" x14ac:dyDescent="0.15">
      <c r="A54" s="355"/>
      <c r="B54" s="256"/>
      <c r="G54" s="1230"/>
      <c r="H54" s="1230"/>
      <c r="I54" s="1228"/>
      <c r="J54" s="1228"/>
      <c r="K54" s="1229"/>
      <c r="L54" s="1229"/>
      <c r="M54" s="1229"/>
      <c r="N54" s="1229"/>
      <c r="AM54" s="35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355"/>
      <c r="B55" s="256"/>
      <c r="G55" s="1228"/>
      <c r="H55" s="1228"/>
      <c r="I55" s="1228"/>
      <c r="J55" s="1228"/>
      <c r="K55" s="1229"/>
      <c r="L55" s="1229"/>
      <c r="M55" s="1229"/>
      <c r="N55" s="1229"/>
      <c r="AN55" s="1227" t="s">
        <v>618</v>
      </c>
      <c r="AO55" s="1227"/>
      <c r="AP55" s="1227"/>
      <c r="AQ55" s="1227"/>
      <c r="AR55" s="1227"/>
      <c r="AS55" s="1227"/>
      <c r="AT55" s="1227"/>
      <c r="AU55" s="1227"/>
      <c r="AV55" s="1227"/>
      <c r="AW55" s="1227"/>
      <c r="AX55" s="1227"/>
      <c r="AY55" s="1227"/>
      <c r="AZ55" s="1227"/>
      <c r="BA55" s="1227"/>
      <c r="BB55" s="1225" t="s">
        <v>616</v>
      </c>
      <c r="BC55" s="1225"/>
      <c r="BD55" s="1225"/>
      <c r="BE55" s="1225"/>
      <c r="BF55" s="1225"/>
      <c r="BG55" s="1225"/>
      <c r="BH55" s="1225"/>
      <c r="BI55" s="1225"/>
      <c r="BJ55" s="1225"/>
      <c r="BK55" s="1225"/>
      <c r="BL55" s="1225"/>
      <c r="BM55" s="1225"/>
      <c r="BN55" s="1225"/>
      <c r="BO55" s="1225"/>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355"/>
      <c r="B56" s="256"/>
      <c r="G56" s="1228"/>
      <c r="H56" s="1228"/>
      <c r="I56" s="1228"/>
      <c r="J56" s="1228"/>
      <c r="K56" s="1229"/>
      <c r="L56" s="1229"/>
      <c r="M56" s="1229"/>
      <c r="N56" s="1229"/>
      <c r="AN56" s="1227"/>
      <c r="AO56" s="1227"/>
      <c r="AP56" s="1227"/>
      <c r="AQ56" s="1227"/>
      <c r="AR56" s="1227"/>
      <c r="AS56" s="1227"/>
      <c r="AT56" s="1227"/>
      <c r="AU56" s="1227"/>
      <c r="AV56" s="1227"/>
      <c r="AW56" s="1227"/>
      <c r="AX56" s="1227"/>
      <c r="AY56" s="1227"/>
      <c r="AZ56" s="1227"/>
      <c r="BA56" s="1227"/>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5" customFormat="1" x14ac:dyDescent="0.15">
      <c r="B57" s="359"/>
      <c r="G57" s="1228"/>
      <c r="H57" s="1228"/>
      <c r="I57" s="1223"/>
      <c r="J57" s="1223"/>
      <c r="K57" s="1229"/>
      <c r="L57" s="1229"/>
      <c r="M57" s="1229"/>
      <c r="N57" s="1229"/>
      <c r="AM57" s="252"/>
      <c r="AN57" s="1227"/>
      <c r="AO57" s="1227"/>
      <c r="AP57" s="1227"/>
      <c r="AQ57" s="1227"/>
      <c r="AR57" s="1227"/>
      <c r="AS57" s="1227"/>
      <c r="AT57" s="1227"/>
      <c r="AU57" s="1227"/>
      <c r="AV57" s="1227"/>
      <c r="AW57" s="1227"/>
      <c r="AX57" s="1227"/>
      <c r="AY57" s="1227"/>
      <c r="AZ57" s="1227"/>
      <c r="BA57" s="1227"/>
      <c r="BB57" s="1225" t="s">
        <v>617</v>
      </c>
      <c r="BC57" s="1225"/>
      <c r="BD57" s="1225"/>
      <c r="BE57" s="1225"/>
      <c r="BF57" s="1225"/>
      <c r="BG57" s="1225"/>
      <c r="BH57" s="1225"/>
      <c r="BI57" s="1225"/>
      <c r="BJ57" s="1225"/>
      <c r="BK57" s="1225"/>
      <c r="BL57" s="1225"/>
      <c r="BM57" s="1225"/>
      <c r="BN57" s="1225"/>
      <c r="BO57" s="1225"/>
      <c r="BP57" s="1222">
        <v>58.2</v>
      </c>
      <c r="BQ57" s="1222"/>
      <c r="BR57" s="1222"/>
      <c r="BS57" s="1222"/>
      <c r="BT57" s="1222"/>
      <c r="BU57" s="1222"/>
      <c r="BV57" s="1222"/>
      <c r="BW57" s="1222"/>
      <c r="BX57" s="1222">
        <v>60.1</v>
      </c>
      <c r="BY57" s="1222"/>
      <c r="BZ57" s="1222"/>
      <c r="CA57" s="1222"/>
      <c r="CB57" s="1222"/>
      <c r="CC57" s="1222"/>
      <c r="CD57" s="1222"/>
      <c r="CE57" s="1222"/>
      <c r="CF57" s="1222">
        <v>61.6</v>
      </c>
      <c r="CG57" s="1222"/>
      <c r="CH57" s="1222"/>
      <c r="CI57" s="1222"/>
      <c r="CJ57" s="1222"/>
      <c r="CK57" s="1222"/>
      <c r="CL57" s="1222"/>
      <c r="CM57" s="1222"/>
      <c r="CN57" s="1222">
        <v>61.1</v>
      </c>
      <c r="CO57" s="1222"/>
      <c r="CP57" s="1222"/>
      <c r="CQ57" s="1222"/>
      <c r="CR57" s="1222"/>
      <c r="CS57" s="1222"/>
      <c r="CT57" s="1222"/>
      <c r="CU57" s="1222"/>
      <c r="CV57" s="1222">
        <v>62.3</v>
      </c>
      <c r="CW57" s="1222"/>
      <c r="CX57" s="1222"/>
      <c r="CY57" s="1222"/>
      <c r="CZ57" s="1222"/>
      <c r="DA57" s="1222"/>
      <c r="DB57" s="1222"/>
      <c r="DC57" s="1222"/>
      <c r="DD57" s="360"/>
      <c r="DE57" s="359"/>
    </row>
    <row r="58" spans="1:109" s="355" customFormat="1" x14ac:dyDescent="0.15">
      <c r="A58" s="252"/>
      <c r="B58" s="359"/>
      <c r="G58" s="1228"/>
      <c r="H58" s="1228"/>
      <c r="I58" s="1223"/>
      <c r="J58" s="1223"/>
      <c r="K58" s="1229"/>
      <c r="L58" s="1229"/>
      <c r="M58" s="1229"/>
      <c r="N58" s="1229"/>
      <c r="AM58" s="252"/>
      <c r="AN58" s="1227"/>
      <c r="AO58" s="1227"/>
      <c r="AP58" s="1227"/>
      <c r="AQ58" s="1227"/>
      <c r="AR58" s="1227"/>
      <c r="AS58" s="1227"/>
      <c r="AT58" s="1227"/>
      <c r="AU58" s="1227"/>
      <c r="AV58" s="1227"/>
      <c r="AW58" s="1227"/>
      <c r="AX58" s="1227"/>
      <c r="AY58" s="1227"/>
      <c r="AZ58" s="1227"/>
      <c r="BA58" s="1227"/>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619</v>
      </c>
    </row>
    <row r="64" spans="1:109" x14ac:dyDescent="0.15">
      <c r="B64" s="256"/>
      <c r="G64" s="354"/>
      <c r="I64" s="366"/>
      <c r="J64" s="366"/>
      <c r="K64" s="366"/>
      <c r="L64" s="366"/>
      <c r="M64" s="366"/>
      <c r="N64" s="367"/>
      <c r="AM64" s="354"/>
      <c r="AN64" s="354" t="s">
        <v>613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34" t="s">
        <v>620</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56"/>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56"/>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56"/>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56"/>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614</v>
      </c>
    </row>
    <row r="72" spans="2:107" x14ac:dyDescent="0.15">
      <c r="B72" s="256"/>
      <c r="G72" s="1228"/>
      <c r="H72" s="1228"/>
      <c r="I72" s="1228"/>
      <c r="J72" s="1228"/>
      <c r="K72" s="357"/>
      <c r="L72" s="357"/>
      <c r="M72" s="358"/>
      <c r="N72" s="358"/>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27" t="s">
        <v>569</v>
      </c>
      <c r="BQ72" s="1227"/>
      <c r="BR72" s="1227"/>
      <c r="BS72" s="1227"/>
      <c r="BT72" s="1227"/>
      <c r="BU72" s="1227"/>
      <c r="BV72" s="1227"/>
      <c r="BW72" s="1227"/>
      <c r="BX72" s="1227" t="s">
        <v>570</v>
      </c>
      <c r="BY72" s="1227"/>
      <c r="BZ72" s="1227"/>
      <c r="CA72" s="1227"/>
      <c r="CB72" s="1227"/>
      <c r="CC72" s="1227"/>
      <c r="CD72" s="1227"/>
      <c r="CE72" s="1227"/>
      <c r="CF72" s="1227" t="s">
        <v>571</v>
      </c>
      <c r="CG72" s="1227"/>
      <c r="CH72" s="1227"/>
      <c r="CI72" s="1227"/>
      <c r="CJ72" s="1227"/>
      <c r="CK72" s="1227"/>
      <c r="CL72" s="1227"/>
      <c r="CM72" s="1227"/>
      <c r="CN72" s="1227" t="s">
        <v>572</v>
      </c>
      <c r="CO72" s="1227"/>
      <c r="CP72" s="1227"/>
      <c r="CQ72" s="1227"/>
      <c r="CR72" s="1227"/>
      <c r="CS72" s="1227"/>
      <c r="CT72" s="1227"/>
      <c r="CU72" s="1227"/>
      <c r="CV72" s="1227" t="s">
        <v>573</v>
      </c>
      <c r="CW72" s="1227"/>
      <c r="CX72" s="1227"/>
      <c r="CY72" s="1227"/>
      <c r="CZ72" s="1227"/>
      <c r="DA72" s="1227"/>
      <c r="DB72" s="1227"/>
      <c r="DC72" s="1227"/>
    </row>
    <row r="73" spans="2:107" x14ac:dyDescent="0.15">
      <c r="B73" s="256"/>
      <c r="G73" s="1230"/>
      <c r="H73" s="1230"/>
      <c r="I73" s="1230"/>
      <c r="J73" s="1230"/>
      <c r="K73" s="1226"/>
      <c r="L73" s="1226"/>
      <c r="M73" s="1226"/>
      <c r="N73" s="1226"/>
      <c r="AM73" s="356"/>
      <c r="AN73" s="1225" t="s">
        <v>615</v>
      </c>
      <c r="AO73" s="1225"/>
      <c r="AP73" s="1225"/>
      <c r="AQ73" s="1225"/>
      <c r="AR73" s="1225"/>
      <c r="AS73" s="1225"/>
      <c r="AT73" s="1225"/>
      <c r="AU73" s="1225"/>
      <c r="AV73" s="1225"/>
      <c r="AW73" s="1225"/>
      <c r="AX73" s="1225"/>
      <c r="AY73" s="1225"/>
      <c r="AZ73" s="1225"/>
      <c r="BA73" s="1225"/>
      <c r="BB73" s="1225" t="s">
        <v>616</v>
      </c>
      <c r="BC73" s="1225"/>
      <c r="BD73" s="1225"/>
      <c r="BE73" s="1225"/>
      <c r="BF73" s="1225"/>
      <c r="BG73" s="1225"/>
      <c r="BH73" s="1225"/>
      <c r="BI73" s="1225"/>
      <c r="BJ73" s="1225"/>
      <c r="BK73" s="1225"/>
      <c r="BL73" s="1225"/>
      <c r="BM73" s="1225"/>
      <c r="BN73" s="1225"/>
      <c r="BO73" s="1225"/>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x14ac:dyDescent="0.15">
      <c r="B74" s="256"/>
      <c r="G74" s="1230"/>
      <c r="H74" s="1230"/>
      <c r="I74" s="1230"/>
      <c r="J74" s="1230"/>
      <c r="K74" s="1226"/>
      <c r="L74" s="1226"/>
      <c r="M74" s="1226"/>
      <c r="N74" s="1226"/>
      <c r="AM74" s="35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30"/>
      <c r="H75" s="1230"/>
      <c r="I75" s="1228"/>
      <c r="J75" s="1228"/>
      <c r="K75" s="1229"/>
      <c r="L75" s="1229"/>
      <c r="M75" s="1229"/>
      <c r="N75" s="1229"/>
      <c r="AM75" s="356"/>
      <c r="AN75" s="1225"/>
      <c r="AO75" s="1225"/>
      <c r="AP75" s="1225"/>
      <c r="AQ75" s="1225"/>
      <c r="AR75" s="1225"/>
      <c r="AS75" s="1225"/>
      <c r="AT75" s="1225"/>
      <c r="AU75" s="1225"/>
      <c r="AV75" s="1225"/>
      <c r="AW75" s="1225"/>
      <c r="AX75" s="1225"/>
      <c r="AY75" s="1225"/>
      <c r="AZ75" s="1225"/>
      <c r="BA75" s="1225"/>
      <c r="BB75" s="1225" t="s">
        <v>621</v>
      </c>
      <c r="BC75" s="1225"/>
      <c r="BD75" s="1225"/>
      <c r="BE75" s="1225"/>
      <c r="BF75" s="1225"/>
      <c r="BG75" s="1225"/>
      <c r="BH75" s="1225"/>
      <c r="BI75" s="1225"/>
      <c r="BJ75" s="1225"/>
      <c r="BK75" s="1225"/>
      <c r="BL75" s="1225"/>
      <c r="BM75" s="1225"/>
      <c r="BN75" s="1225"/>
      <c r="BO75" s="1225"/>
      <c r="BP75" s="1222">
        <v>5.3</v>
      </c>
      <c r="BQ75" s="1222"/>
      <c r="BR75" s="1222"/>
      <c r="BS75" s="1222"/>
      <c r="BT75" s="1222"/>
      <c r="BU75" s="1222"/>
      <c r="BV75" s="1222"/>
      <c r="BW75" s="1222"/>
      <c r="BX75" s="1222">
        <v>4.5999999999999996</v>
      </c>
      <c r="BY75" s="1222"/>
      <c r="BZ75" s="1222"/>
      <c r="CA75" s="1222"/>
      <c r="CB75" s="1222"/>
      <c r="CC75" s="1222"/>
      <c r="CD75" s="1222"/>
      <c r="CE75" s="1222"/>
      <c r="CF75" s="1222">
        <v>4.3</v>
      </c>
      <c r="CG75" s="1222"/>
      <c r="CH75" s="1222"/>
      <c r="CI75" s="1222"/>
      <c r="CJ75" s="1222"/>
      <c r="CK75" s="1222"/>
      <c r="CL75" s="1222"/>
      <c r="CM75" s="1222"/>
      <c r="CN75" s="1222">
        <v>3.9</v>
      </c>
      <c r="CO75" s="1222"/>
      <c r="CP75" s="1222"/>
      <c r="CQ75" s="1222"/>
      <c r="CR75" s="1222"/>
      <c r="CS75" s="1222"/>
      <c r="CT75" s="1222"/>
      <c r="CU75" s="1222"/>
      <c r="CV75" s="1222">
        <v>3.6</v>
      </c>
      <c r="CW75" s="1222"/>
      <c r="CX75" s="1222"/>
      <c r="CY75" s="1222"/>
      <c r="CZ75" s="1222"/>
      <c r="DA75" s="1222"/>
      <c r="DB75" s="1222"/>
      <c r="DC75" s="1222"/>
    </row>
    <row r="76" spans="2:107" x14ac:dyDescent="0.15">
      <c r="B76" s="256"/>
      <c r="G76" s="1230"/>
      <c r="H76" s="1230"/>
      <c r="I76" s="1228"/>
      <c r="J76" s="1228"/>
      <c r="K76" s="1229"/>
      <c r="L76" s="1229"/>
      <c r="M76" s="1229"/>
      <c r="N76" s="1229"/>
      <c r="AM76" s="35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28"/>
      <c r="H77" s="1228"/>
      <c r="I77" s="1228"/>
      <c r="J77" s="1228"/>
      <c r="K77" s="1226"/>
      <c r="L77" s="1226"/>
      <c r="M77" s="1226"/>
      <c r="N77" s="1226"/>
      <c r="AN77" s="1227" t="s">
        <v>618</v>
      </c>
      <c r="AO77" s="1227"/>
      <c r="AP77" s="1227"/>
      <c r="AQ77" s="1227"/>
      <c r="AR77" s="1227"/>
      <c r="AS77" s="1227"/>
      <c r="AT77" s="1227"/>
      <c r="AU77" s="1227"/>
      <c r="AV77" s="1227"/>
      <c r="AW77" s="1227"/>
      <c r="AX77" s="1227"/>
      <c r="AY77" s="1227"/>
      <c r="AZ77" s="1227"/>
      <c r="BA77" s="1227"/>
      <c r="BB77" s="1225" t="s">
        <v>616</v>
      </c>
      <c r="BC77" s="1225"/>
      <c r="BD77" s="1225"/>
      <c r="BE77" s="1225"/>
      <c r="BF77" s="1225"/>
      <c r="BG77" s="1225"/>
      <c r="BH77" s="1225"/>
      <c r="BI77" s="1225"/>
      <c r="BJ77" s="1225"/>
      <c r="BK77" s="1225"/>
      <c r="BL77" s="1225"/>
      <c r="BM77" s="1225"/>
      <c r="BN77" s="1225"/>
      <c r="BO77" s="1225"/>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6"/>
      <c r="G78" s="1228"/>
      <c r="H78" s="1228"/>
      <c r="I78" s="1228"/>
      <c r="J78" s="1228"/>
      <c r="K78" s="1226"/>
      <c r="L78" s="1226"/>
      <c r="M78" s="1226"/>
      <c r="N78" s="1226"/>
      <c r="AN78" s="1227"/>
      <c r="AO78" s="1227"/>
      <c r="AP78" s="1227"/>
      <c r="AQ78" s="1227"/>
      <c r="AR78" s="1227"/>
      <c r="AS78" s="1227"/>
      <c r="AT78" s="1227"/>
      <c r="AU78" s="1227"/>
      <c r="AV78" s="1227"/>
      <c r="AW78" s="1227"/>
      <c r="AX78" s="1227"/>
      <c r="AY78" s="1227"/>
      <c r="AZ78" s="1227"/>
      <c r="BA78" s="1227"/>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28"/>
      <c r="H79" s="1228"/>
      <c r="I79" s="1223"/>
      <c r="J79" s="1223"/>
      <c r="K79" s="1224"/>
      <c r="L79" s="1224"/>
      <c r="M79" s="1224"/>
      <c r="N79" s="1224"/>
      <c r="AN79" s="1227"/>
      <c r="AO79" s="1227"/>
      <c r="AP79" s="1227"/>
      <c r="AQ79" s="1227"/>
      <c r="AR79" s="1227"/>
      <c r="AS79" s="1227"/>
      <c r="AT79" s="1227"/>
      <c r="AU79" s="1227"/>
      <c r="AV79" s="1227"/>
      <c r="AW79" s="1227"/>
      <c r="AX79" s="1227"/>
      <c r="AY79" s="1227"/>
      <c r="AZ79" s="1227"/>
      <c r="BA79" s="1227"/>
      <c r="BB79" s="1225" t="s">
        <v>621</v>
      </c>
      <c r="BC79" s="1225"/>
      <c r="BD79" s="1225"/>
      <c r="BE79" s="1225"/>
      <c r="BF79" s="1225"/>
      <c r="BG79" s="1225"/>
      <c r="BH79" s="1225"/>
      <c r="BI79" s="1225"/>
      <c r="BJ79" s="1225"/>
      <c r="BK79" s="1225"/>
      <c r="BL79" s="1225"/>
      <c r="BM79" s="1225"/>
      <c r="BN79" s="1225"/>
      <c r="BO79" s="1225"/>
      <c r="BP79" s="1222">
        <v>8.5</v>
      </c>
      <c r="BQ79" s="1222"/>
      <c r="BR79" s="1222"/>
      <c r="BS79" s="1222"/>
      <c r="BT79" s="1222"/>
      <c r="BU79" s="1222"/>
      <c r="BV79" s="1222"/>
      <c r="BW79" s="1222"/>
      <c r="BX79" s="1222">
        <v>8.6</v>
      </c>
      <c r="BY79" s="1222"/>
      <c r="BZ79" s="1222"/>
      <c r="CA79" s="1222"/>
      <c r="CB79" s="1222"/>
      <c r="CC79" s="1222"/>
      <c r="CD79" s="1222"/>
      <c r="CE79" s="1222"/>
      <c r="CF79" s="1222">
        <v>8.6</v>
      </c>
      <c r="CG79" s="1222"/>
      <c r="CH79" s="1222"/>
      <c r="CI79" s="1222"/>
      <c r="CJ79" s="1222"/>
      <c r="CK79" s="1222"/>
      <c r="CL79" s="1222"/>
      <c r="CM79" s="1222"/>
      <c r="CN79" s="1222">
        <v>7.4</v>
      </c>
      <c r="CO79" s="1222"/>
      <c r="CP79" s="1222"/>
      <c r="CQ79" s="1222"/>
      <c r="CR79" s="1222"/>
      <c r="CS79" s="1222"/>
      <c r="CT79" s="1222"/>
      <c r="CU79" s="1222"/>
      <c r="CV79" s="1222">
        <v>7.5</v>
      </c>
      <c r="CW79" s="1222"/>
      <c r="CX79" s="1222"/>
      <c r="CY79" s="1222"/>
      <c r="CZ79" s="1222"/>
      <c r="DA79" s="1222"/>
      <c r="DB79" s="1222"/>
      <c r="DC79" s="1222"/>
    </row>
    <row r="80" spans="2:107" x14ac:dyDescent="0.15">
      <c r="B80" s="256"/>
      <c r="G80" s="1228"/>
      <c r="H80" s="1228"/>
      <c r="I80" s="1223"/>
      <c r="J80" s="1223"/>
      <c r="K80" s="1224"/>
      <c r="L80" s="1224"/>
      <c r="M80" s="1224"/>
      <c r="N80" s="1224"/>
      <c r="AN80" s="1227"/>
      <c r="AO80" s="1227"/>
      <c r="AP80" s="1227"/>
      <c r="AQ80" s="1227"/>
      <c r="AR80" s="1227"/>
      <c r="AS80" s="1227"/>
      <c r="AT80" s="1227"/>
      <c r="AU80" s="1227"/>
      <c r="AV80" s="1227"/>
      <c r="AW80" s="1227"/>
      <c r="AX80" s="1227"/>
      <c r="AY80" s="1227"/>
      <c r="AZ80" s="1227"/>
      <c r="BA80" s="1227"/>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FDt66/PmchR3WANqSdzAV9i5wIhVrGTUYeCFN85REjAwJiUjKJyHoUYT3C1sBP3AnDq5HBCvKHlgx749AhS+1w==" saltValue="V+bay05CX7ZXuqi1UXRV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RXdP/cUbKNw8a+8R+S7mUhO3Fz00xGz7uGN8GMFDa7xIfqWNJL3DcreKgT4EMA6Ih3wngGWiEYrOF7Mk4fMVVQ==" saltValue="UvOFp4EktpdoBuNMVN/4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PYYgizBAZn1KB7A1QX19vpEpbuQQglwjHSwL/r2bv1+Y27pJ0z1+zX5Q77Cq17S3DndITZ/e4S3+/ok8DSiFLg==" saltValue="I6QPGTL3CzKJy7bmteJ5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566</v>
      </c>
      <c r="G2" s="146"/>
      <c r="H2" s="147"/>
    </row>
    <row r="3" spans="1:8" x14ac:dyDescent="0.15">
      <c r="A3" s="143" t="s">
        <v>559</v>
      </c>
      <c r="B3" s="148"/>
      <c r="C3" s="149"/>
      <c r="D3" s="150">
        <v>164369</v>
      </c>
      <c r="E3" s="151"/>
      <c r="F3" s="152">
        <v>202870</v>
      </c>
      <c r="G3" s="153"/>
      <c r="H3" s="154"/>
    </row>
    <row r="4" spans="1:8" x14ac:dyDescent="0.15">
      <c r="A4" s="155"/>
      <c r="B4" s="156"/>
      <c r="C4" s="157"/>
      <c r="D4" s="158">
        <v>92933</v>
      </c>
      <c r="E4" s="159"/>
      <c r="F4" s="160">
        <v>79735</v>
      </c>
      <c r="G4" s="161"/>
      <c r="H4" s="162"/>
    </row>
    <row r="5" spans="1:8" x14ac:dyDescent="0.15">
      <c r="A5" s="143" t="s">
        <v>561</v>
      </c>
      <c r="B5" s="148"/>
      <c r="C5" s="149"/>
      <c r="D5" s="150">
        <v>59248</v>
      </c>
      <c r="E5" s="151"/>
      <c r="F5" s="152">
        <v>167497</v>
      </c>
      <c r="G5" s="153"/>
      <c r="H5" s="154"/>
    </row>
    <row r="6" spans="1:8" x14ac:dyDescent="0.15">
      <c r="A6" s="155"/>
      <c r="B6" s="156"/>
      <c r="C6" s="157"/>
      <c r="D6" s="158">
        <v>30942</v>
      </c>
      <c r="E6" s="159"/>
      <c r="F6" s="160">
        <v>82571</v>
      </c>
      <c r="G6" s="161"/>
      <c r="H6" s="162"/>
    </row>
    <row r="7" spans="1:8" x14ac:dyDescent="0.15">
      <c r="A7" s="143" t="s">
        <v>562</v>
      </c>
      <c r="B7" s="148"/>
      <c r="C7" s="149"/>
      <c r="D7" s="150">
        <v>88792</v>
      </c>
      <c r="E7" s="151"/>
      <c r="F7" s="152">
        <v>190274</v>
      </c>
      <c r="G7" s="153"/>
      <c r="H7" s="154"/>
    </row>
    <row r="8" spans="1:8" x14ac:dyDescent="0.15">
      <c r="A8" s="155"/>
      <c r="B8" s="156"/>
      <c r="C8" s="157"/>
      <c r="D8" s="158">
        <v>34008</v>
      </c>
      <c r="E8" s="159"/>
      <c r="F8" s="160">
        <v>88584</v>
      </c>
      <c r="G8" s="161"/>
      <c r="H8" s="162"/>
    </row>
    <row r="9" spans="1:8" x14ac:dyDescent="0.15">
      <c r="A9" s="143" t="s">
        <v>563</v>
      </c>
      <c r="B9" s="148"/>
      <c r="C9" s="149"/>
      <c r="D9" s="150">
        <v>102357</v>
      </c>
      <c r="E9" s="151"/>
      <c r="F9" s="152">
        <v>301035</v>
      </c>
      <c r="G9" s="153"/>
      <c r="H9" s="154"/>
    </row>
    <row r="10" spans="1:8" x14ac:dyDescent="0.15">
      <c r="A10" s="155"/>
      <c r="B10" s="156"/>
      <c r="C10" s="157"/>
      <c r="D10" s="158">
        <v>78000</v>
      </c>
      <c r="E10" s="159"/>
      <c r="F10" s="160">
        <v>154376</v>
      </c>
      <c r="G10" s="161"/>
      <c r="H10" s="162"/>
    </row>
    <row r="11" spans="1:8" x14ac:dyDescent="0.15">
      <c r="A11" s="143" t="s">
        <v>564</v>
      </c>
      <c r="B11" s="148"/>
      <c r="C11" s="149"/>
      <c r="D11" s="150">
        <v>141622</v>
      </c>
      <c r="E11" s="151"/>
      <c r="F11" s="152">
        <v>277467</v>
      </c>
      <c r="G11" s="153"/>
      <c r="H11" s="154"/>
    </row>
    <row r="12" spans="1:8" x14ac:dyDescent="0.15">
      <c r="A12" s="155"/>
      <c r="B12" s="156"/>
      <c r="C12" s="163"/>
      <c r="D12" s="158">
        <v>111528</v>
      </c>
      <c r="E12" s="159"/>
      <c r="F12" s="160">
        <v>128378</v>
      </c>
      <c r="G12" s="161"/>
      <c r="H12" s="162"/>
    </row>
    <row r="13" spans="1:8" x14ac:dyDescent="0.15">
      <c r="A13" s="143"/>
      <c r="B13" s="148"/>
      <c r="C13" s="149"/>
      <c r="D13" s="150">
        <v>111278</v>
      </c>
      <c r="E13" s="151"/>
      <c r="F13" s="152">
        <v>227829</v>
      </c>
      <c r="G13" s="164"/>
      <c r="H13" s="154"/>
    </row>
    <row r="14" spans="1:8" x14ac:dyDescent="0.15">
      <c r="A14" s="155"/>
      <c r="B14" s="156"/>
      <c r="C14" s="157"/>
      <c r="D14" s="158">
        <v>69482</v>
      </c>
      <c r="E14" s="159"/>
      <c r="F14" s="160">
        <v>106729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8.8800000000000008</v>
      </c>
      <c r="C19" s="165">
        <f>ROUND(VALUE(SUBSTITUTE(実質収支比率等に係る経年分析!G$48,"▲","-")),2)</f>
        <v>6.85</v>
      </c>
      <c r="D19" s="165">
        <f>ROUND(VALUE(SUBSTITUTE(実質収支比率等に係る経年分析!H$48,"▲","-")),2)</f>
        <v>7.9</v>
      </c>
      <c r="E19" s="165">
        <f>ROUND(VALUE(SUBSTITUTE(実質収支比率等に係る経年分析!I$48,"▲","-")),2)</f>
        <v>9.27</v>
      </c>
      <c r="F19" s="165">
        <f>ROUND(VALUE(SUBSTITUTE(実質収支比率等に係る経年分析!J$48,"▲","-")),2)</f>
        <v>7.1</v>
      </c>
    </row>
    <row r="20" spans="1:11" x14ac:dyDescent="0.15">
      <c r="A20" s="165" t="s">
        <v>55</v>
      </c>
      <c r="B20" s="165">
        <f>ROUND(VALUE(SUBSTITUTE(実質収支比率等に係る経年分析!F$47,"▲","-")),2)</f>
        <v>156.91</v>
      </c>
      <c r="C20" s="165">
        <f>ROUND(VALUE(SUBSTITUTE(実質収支比率等に係る経年分析!G$47,"▲","-")),2)</f>
        <v>159.02000000000001</v>
      </c>
      <c r="D20" s="165">
        <f>ROUND(VALUE(SUBSTITUTE(実質収支比率等に係る経年分析!H$47,"▲","-")),2)</f>
        <v>158.77000000000001</v>
      </c>
      <c r="E20" s="165">
        <f>ROUND(VALUE(SUBSTITUTE(実質収支比率等に係る経年分析!I$47,"▲","-")),2)</f>
        <v>142.63</v>
      </c>
      <c r="F20" s="165">
        <f>ROUND(VALUE(SUBSTITUTE(実質収支比率等に係る経年分析!J$47,"▲","-")),2)</f>
        <v>125.19</v>
      </c>
    </row>
    <row r="21" spans="1:11" x14ac:dyDescent="0.15">
      <c r="A21" s="165" t="s">
        <v>56</v>
      </c>
      <c r="B21" s="165">
        <f>IF(ISNUMBER(VALUE(SUBSTITUTE(実質収支比率等に係る経年分析!F$49,"▲","-"))),ROUND(VALUE(SUBSTITUTE(実質収支比率等に係る経年分析!F$49,"▲","-")),2),NA())</f>
        <v>-2.4300000000000002</v>
      </c>
      <c r="C21" s="165">
        <f>IF(ISNUMBER(VALUE(SUBSTITUTE(実質収支比率等に係る経年分析!G$49,"▲","-"))),ROUND(VALUE(SUBSTITUTE(実質収支比率等に係る経年分析!G$49,"▲","-")),2),NA())</f>
        <v>-7.69</v>
      </c>
      <c r="D21" s="165">
        <f>IF(ISNUMBER(VALUE(SUBSTITUTE(実質収支比率等に係る経年分析!H$49,"▲","-"))),ROUND(VALUE(SUBSTITUTE(実質収支比率等に係る経年分析!H$49,"▲","-")),2),NA())</f>
        <v>-6.91</v>
      </c>
      <c r="E21" s="165">
        <f>IF(ISNUMBER(VALUE(SUBSTITUTE(実質収支比率等に係る経年分析!I$49,"▲","-"))),ROUND(VALUE(SUBSTITUTE(実質収支比率等に係る経年分析!I$49,"▲","-")),2),NA())</f>
        <v>-12.27</v>
      </c>
      <c r="F21" s="165">
        <f>IF(ISNUMBER(VALUE(SUBSTITUTE(実質収支比率等に係る経年分析!J$49,"▲","-"))),ROUND(VALUE(SUBSTITUTE(実質収支比率等に係る経年分析!J$49,"▲","-")),2),NA())</f>
        <v>-10.84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介護保険特別会計(介護サービス事業勘定）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7.0000000000000007E-2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介護保険特別会計(保険事業勘定)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v>
      </c>
    </row>
    <row r="33" spans="1:16" x14ac:dyDescent="0.15">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0.55000000000000004</v>
      </c>
    </row>
    <row r="34" spans="1:16" x14ac:dyDescent="0.15">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2.21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1.69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0.55000000000000004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0.68</v>
      </c>
    </row>
    <row r="35" spans="1:16" x14ac:dyDescent="0.15">
      <c r="A35" s="166" t="str">
        <f>IF(連結実質赤字比率に係る赤字・黒字の構成分析!C$35="",NA(),連結実質赤字比率に係る赤字・黒字の構成分析!C$35)</f>
        <v>下水道事業特別会計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0.68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0.19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0.62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0.55000000000000004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8.8800000000000008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6.85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7.89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7.09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314</v>
      </c>
      <c r="E42" s="167"/>
      <c r="F42" s="167"/>
      <c r="G42" s="167">
        <f>'実質公債費比率（分子）の構造'!L$52</f>
        <v>288</v>
      </c>
      <c r="H42" s="167"/>
      <c r="I42" s="167"/>
      <c r="J42" s="167">
        <f>'実質公債費比率（分子）の構造'!M$52</f>
        <v>272</v>
      </c>
      <c r="K42" s="167"/>
      <c r="L42" s="167"/>
      <c r="M42" s="167">
        <f>'実質公債費比率（分子）の構造'!N$52</f>
        <v>277</v>
      </c>
      <c r="N42" s="167"/>
      <c r="O42" s="167"/>
      <c r="P42" s="167">
        <f>'実質公債費比率（分子）の構造'!O$52</f>
        <v>271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3</v>
      </c>
      <c r="C44" s="167"/>
      <c r="D44" s="167"/>
      <c r="E44" s="167">
        <f>'実質公債費比率（分子）の構造'!L$50</f>
        <v>2</v>
      </c>
      <c r="F44" s="167"/>
      <c r="G44" s="167"/>
      <c r="H44" s="167">
        <f>'実質公債費比率（分子）の構造'!M$50</f>
        <v>4</v>
      </c>
      <c r="I44" s="167"/>
      <c r="J44" s="167"/>
      <c r="K44" s="167">
        <f>'実質公債費比率（分子）の構造'!N$50</f>
        <v>4</v>
      </c>
      <c r="L44" s="167"/>
      <c r="M44" s="167"/>
      <c r="N44" s="167">
        <f>'実質公債費比率（分子）の構造'!O$50</f>
        <v>5</v>
      </c>
      <c r="O44" s="167"/>
      <c r="P44" s="167"/>
    </row>
    <row r="45" spans="1:16" x14ac:dyDescent="0.15">
      <c r="A45" s="167" t="s">
        <v>66</v>
      </c>
      <c r="B45" s="167">
        <f>'実質公債費比率（分子）の構造'!K$49</f>
        <v>43</v>
      </c>
      <c r="C45" s="167"/>
      <c r="D45" s="167"/>
      <c r="E45" s="167">
        <f>'実質公債費比率（分子）の構造'!L$49</f>
        <v>48</v>
      </c>
      <c r="F45" s="167"/>
      <c r="G45" s="167"/>
      <c r="H45" s="167">
        <f>'実質公債費比率（分子）の構造'!M$49</f>
        <v>38</v>
      </c>
      <c r="I45" s="167"/>
      <c r="J45" s="167"/>
      <c r="K45" s="167">
        <f>'実質公債費比率（分子）の構造'!N$49</f>
        <v>26</v>
      </c>
      <c r="L45" s="167"/>
      <c r="M45" s="167"/>
      <c r="N45" s="167">
        <f>'実質公債費比率（分子）の構造'!O$49</f>
        <v>28</v>
      </c>
      <c r="O45" s="167"/>
      <c r="P45" s="167"/>
    </row>
    <row r="46" spans="1:16" x14ac:dyDescent="0.15">
      <c r="A46" s="167" t="s">
        <v>67</v>
      </c>
      <c r="B46" s="167">
        <f>'実質公債費比率（分子）の構造'!K$48</f>
        <v>130</v>
      </c>
      <c r="C46" s="167"/>
      <c r="D46" s="167"/>
      <c r="E46" s="167">
        <f>'実質公債費比率（分子）の構造'!L$48</f>
        <v>127</v>
      </c>
      <c r="F46" s="167"/>
      <c r="G46" s="167"/>
      <c r="H46" s="167">
        <f>'実質公債費比率（分子）の構造'!M$48</f>
        <v>123</v>
      </c>
      <c r="I46" s="167"/>
      <c r="J46" s="167"/>
      <c r="K46" s="167">
        <f>'実質公債費比率（分子）の構造'!N$48</f>
        <v>123</v>
      </c>
      <c r="L46" s="167"/>
      <c r="M46" s="167"/>
      <c r="N46" s="167">
        <f>'実質公債費比率（分子）の構造'!O$48</f>
        <v>123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251</v>
      </c>
      <c r="C49" s="167"/>
      <c r="D49" s="167"/>
      <c r="E49" s="167">
        <f>'実質公債費比率（分子）の構造'!L$45</f>
        <v>214</v>
      </c>
      <c r="F49" s="167"/>
      <c r="G49" s="167"/>
      <c r="H49" s="167">
        <f>'実質公債費比率（分子）の構造'!M$45</f>
        <v>201</v>
      </c>
      <c r="I49" s="167"/>
      <c r="J49" s="167"/>
      <c r="K49" s="167">
        <f>'実質公債費比率（分子）の構造'!N$45</f>
        <v>215</v>
      </c>
      <c r="L49" s="167"/>
      <c r="M49" s="167"/>
      <c r="N49" s="167">
        <f>'実質公債費比率（分子）の構造'!O$45</f>
        <v>205</v>
      </c>
      <c r="O49" s="167"/>
      <c r="P49" s="167"/>
    </row>
    <row r="50" spans="1:16" x14ac:dyDescent="0.15">
      <c r="A50" s="167" t="s">
        <v>71</v>
      </c>
      <c r="B50" s="167" t="e">
        <f>NA()</f>
        <v>#N/A</v>
      </c>
      <c r="C50" s="167">
        <f>IF(ISNUMBER('実質公債費比率（分子）の構造'!K$53),'実質公債費比率（分子）の構造'!K$53,NA())</f>
        <v>113</v>
      </c>
      <c r="D50" s="167" t="e">
        <f>NA()</f>
        <v>#N/A</v>
      </c>
      <c r="E50" s="167" t="e">
        <f>NA()</f>
        <v>#N/A</v>
      </c>
      <c r="F50" s="167">
        <f>IF(ISNUMBER('実質公債費比率（分子）の構造'!L$53),'実質公債費比率（分子）の構造'!L$53,NA())</f>
        <v>103</v>
      </c>
      <c r="G50" s="167" t="e">
        <f>NA()</f>
        <v>#N/A</v>
      </c>
      <c r="H50" s="167" t="e">
        <f>NA()</f>
        <v>#N/A</v>
      </c>
      <c r="I50" s="167">
        <f>IF(ISNUMBER('実質公債費比率（分子）の構造'!M$53),'実質公債費比率（分子）の構造'!M$53,NA())</f>
        <v>94</v>
      </c>
      <c r="J50" s="167" t="e">
        <f>NA()</f>
        <v>#N/A</v>
      </c>
      <c r="K50" s="167" t="e">
        <f>NA()</f>
        <v>#N/A</v>
      </c>
      <c r="L50" s="167">
        <f>IF(ISNUMBER('実質公債費比率（分子）の構造'!N$53),'実質公債費比率（分子）の構造'!N$53,NA())</f>
        <v>91</v>
      </c>
      <c r="M50" s="167" t="e">
        <f>NA()</f>
        <v>#N/A</v>
      </c>
      <c r="N50" s="167" t="e">
        <f>NA()</f>
        <v>#N/A</v>
      </c>
      <c r="O50" s="167">
        <f>IF(ISNUMBER('実質公債費比率（分子）の構造'!O$53),'実質公債費比率（分子）の構造'!O$53,NA())</f>
        <v>90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2518</v>
      </c>
      <c r="E56" s="166"/>
      <c r="F56" s="166"/>
      <c r="G56" s="166">
        <f>'将来負担比率（分子）の構造'!J$52</f>
        <v>2447</v>
      </c>
      <c r="H56" s="166"/>
      <c r="I56" s="166"/>
      <c r="J56" s="166">
        <f>'将来負担比率（分子）の構造'!K$52</f>
        <v>2402</v>
      </c>
      <c r="K56" s="166"/>
      <c r="L56" s="166"/>
      <c r="M56" s="166">
        <f>'将来負担比率（分子）の構造'!L$52</f>
        <v>2541</v>
      </c>
      <c r="N56" s="166"/>
      <c r="O56" s="166"/>
      <c r="P56" s="166">
        <f>'将来負担比率（分子）の構造'!M$52</f>
        <v>2614</v>
      </c>
    </row>
    <row r="57" spans="1:16" x14ac:dyDescent="0.15">
      <c r="A57" s="166" t="s">
        <v>42</v>
      </c>
      <c r="B57" s="166"/>
      <c r="C57" s="166"/>
      <c r="D57" s="166">
        <f>'将来負担比率（分子）の構造'!I$51</f>
        <v>118</v>
      </c>
      <c r="E57" s="166"/>
      <c r="F57" s="166"/>
      <c r="G57" s="166">
        <f>'将来負担比率（分子）の構造'!J$51</f>
        <v>100</v>
      </c>
      <c r="H57" s="166"/>
      <c r="I57" s="166"/>
      <c r="J57" s="166">
        <f>'将来負担比率（分子）の構造'!K$51</f>
        <v>82</v>
      </c>
      <c r="K57" s="166"/>
      <c r="L57" s="166"/>
      <c r="M57" s="166">
        <f>'将来負担比率（分子）の構造'!L$51</f>
        <v>64</v>
      </c>
      <c r="N57" s="166"/>
      <c r="O57" s="166"/>
      <c r="P57" s="166">
        <f>'将来負担比率（分子）の構造'!M$51</f>
        <v>53</v>
      </c>
    </row>
    <row r="58" spans="1:16" x14ac:dyDescent="0.15">
      <c r="A58" s="166" t="s">
        <v>41</v>
      </c>
      <c r="B58" s="166"/>
      <c r="C58" s="166"/>
      <c r="D58" s="166">
        <f>'将来負担比率（分子）の構造'!I$50</f>
        <v>5493</v>
      </c>
      <c r="E58" s="166"/>
      <c r="F58" s="166"/>
      <c r="G58" s="166">
        <f>'将来負担比率（分子）の構造'!J$50</f>
        <v>5357</v>
      </c>
      <c r="H58" s="166"/>
      <c r="I58" s="166"/>
      <c r="J58" s="166">
        <f>'将来負担比率（分子）の構造'!K$50</f>
        <v>5515</v>
      </c>
      <c r="K58" s="166"/>
      <c r="L58" s="166"/>
      <c r="M58" s="166">
        <f>'将来負担比率（分子）の構造'!L$50</f>
        <v>5993</v>
      </c>
      <c r="N58" s="166"/>
      <c r="O58" s="166"/>
      <c r="P58" s="166">
        <f>'将来負担比率（分子）の構造'!M$50</f>
        <v>6456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3</v>
      </c>
      <c r="C61" s="166"/>
      <c r="D61" s="166"/>
      <c r="E61" s="166">
        <f>'将来負担比率（分子）の構造'!J$46</f>
        <v>2</v>
      </c>
      <c r="F61" s="166"/>
      <c r="G61" s="166"/>
      <c r="H61" s="166">
        <f>'将来負担比率（分子）の構造'!K$46</f>
        <v>2</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928</v>
      </c>
      <c r="C62" s="166"/>
      <c r="D62" s="166"/>
      <c r="E62" s="166">
        <f>'将来負担比率（分子）の構造'!J$45</f>
        <v>915</v>
      </c>
      <c r="F62" s="166"/>
      <c r="G62" s="166"/>
      <c r="H62" s="166">
        <f>'将来負担比率（分子）の構造'!K$45</f>
        <v>937</v>
      </c>
      <c r="I62" s="166"/>
      <c r="J62" s="166"/>
      <c r="K62" s="166">
        <f>'将来負担比率（分子）の構造'!L$45</f>
        <v>954</v>
      </c>
      <c r="L62" s="166"/>
      <c r="M62" s="166"/>
      <c r="N62" s="166">
        <f>'将来負担比率（分子）の構造'!M$45</f>
        <v>954</v>
      </c>
      <c r="O62" s="166"/>
      <c r="P62" s="166"/>
    </row>
    <row r="63" spans="1:16" x14ac:dyDescent="0.15">
      <c r="A63" s="166" t="s">
        <v>34</v>
      </c>
      <c r="B63" s="166">
        <f>'将来負担比率（分子）の構造'!I$44</f>
        <v>266</v>
      </c>
      <c r="C63" s="166"/>
      <c r="D63" s="166"/>
      <c r="E63" s="166">
        <f>'将来負担比率（分子）の構造'!J$44</f>
        <v>219</v>
      </c>
      <c r="F63" s="166"/>
      <c r="G63" s="166"/>
      <c r="H63" s="166">
        <f>'将来負担比率（分子）の構造'!K$44</f>
        <v>185</v>
      </c>
      <c r="I63" s="166"/>
      <c r="J63" s="166"/>
      <c r="K63" s="166">
        <f>'将来負担比率（分子）の構造'!L$44</f>
        <v>166</v>
      </c>
      <c r="L63" s="166"/>
      <c r="M63" s="166"/>
      <c r="N63" s="166">
        <f>'将来負担比率（分子）の構造'!M$44</f>
        <v>147</v>
      </c>
      <c r="O63" s="166"/>
      <c r="P63" s="166"/>
    </row>
    <row r="64" spans="1:16" x14ac:dyDescent="0.15">
      <c r="A64" s="166" t="s">
        <v>33</v>
      </c>
      <c r="B64" s="166">
        <f>'将来負担比率（分子）の構造'!I$43</f>
        <v>1547</v>
      </c>
      <c r="C64" s="166"/>
      <c r="D64" s="166"/>
      <c r="E64" s="166">
        <f>'将来負担比率（分子）の構造'!J$43</f>
        <v>1488</v>
      </c>
      <c r="F64" s="166"/>
      <c r="G64" s="166"/>
      <c r="H64" s="166">
        <f>'将来負担比率（分子）の構造'!K$43</f>
        <v>1427</v>
      </c>
      <c r="I64" s="166"/>
      <c r="J64" s="166"/>
      <c r="K64" s="166">
        <f>'将来負担比率（分子）の構造'!L$43</f>
        <v>1378</v>
      </c>
      <c r="L64" s="166"/>
      <c r="M64" s="166"/>
      <c r="N64" s="166">
        <f>'将来負担比率（分子）の構造'!M$43</f>
        <v>1333</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1325</v>
      </c>
      <c r="C66" s="166"/>
      <c r="D66" s="166"/>
      <c r="E66" s="166">
        <f>'将来負担比率（分子）の構造'!J$41</f>
        <v>1194</v>
      </c>
      <c r="F66" s="166"/>
      <c r="G66" s="166"/>
      <c r="H66" s="166">
        <f>'将来負担比率（分子）の構造'!K$41</f>
        <v>1053</v>
      </c>
      <c r="I66" s="166"/>
      <c r="J66" s="166"/>
      <c r="K66" s="166">
        <f>'将来負担比率（分子）の構造'!L$41</f>
        <v>1059</v>
      </c>
      <c r="L66" s="166"/>
      <c r="M66" s="166"/>
      <c r="N66" s="166">
        <f>'将来負担比率（分子）の構造'!M$41</f>
        <v>1549</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4100</v>
      </c>
      <c r="C72" s="170">
        <f>基金残高に係る経年分析!G55</f>
        <v>3828</v>
      </c>
      <c r="D72" s="170">
        <f>基金残高に係る経年分析!H55</f>
        <v>3675</v>
      </c>
    </row>
    <row r="73" spans="1:16" x14ac:dyDescent="0.15">
      <c r="A73" s="169" t="s">
        <v>78</v>
      </c>
      <c r="B73" s="170">
        <f>基金残高に係る経年分析!F56</f>
        <v>102</v>
      </c>
      <c r="C73" s="170">
        <f>基金残高に係る経年分析!G56</f>
        <v>102</v>
      </c>
      <c r="D73" s="170">
        <f>基金残高に係る経年分析!H56</f>
        <v>204</v>
      </c>
    </row>
    <row r="74" spans="1:16" x14ac:dyDescent="0.15">
      <c r="A74" s="169" t="s">
        <v>79</v>
      </c>
      <c r="B74" s="170">
        <f>基金残高に係る経年分析!F57</f>
        <v>1230</v>
      </c>
      <c r="C74" s="170">
        <f>基金残高に係る経年分析!G57</f>
        <v>1911</v>
      </c>
      <c r="D74" s="170">
        <f>基金残高に係る経年分析!H57</f>
        <v>2612</v>
      </c>
    </row>
  </sheetData>
  <sheetProtection algorithmName="SHA-512" hashValue="7ZMjR3/Wcm46UeVQjQklQ4lhUq3DodAjjoJXTAXeAWJ3ZaD7GpEHDOS7cE7qfh8u0j/MJK1I9d0xxLzVjXRmQA==" saltValue="KsjEX3fgqtLQIaW7eEZ5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217</v>
      </c>
      <c r="DI1" s="613"/>
      <c r="DJ1" s="613"/>
      <c r="DK1" s="613"/>
      <c r="DL1" s="613"/>
      <c r="DM1" s="613"/>
      <c r="DN1" s="614"/>
      <c r="DO1" s="205"/>
      <c r="DP1" s="612" t="s">
        <v>218</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220</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221</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222</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223</v>
      </c>
      <c r="S4" s="616"/>
      <c r="T4" s="616"/>
      <c r="U4" s="616"/>
      <c r="V4" s="616"/>
      <c r="W4" s="616"/>
      <c r="X4" s="616"/>
      <c r="Y4" s="617"/>
      <c r="Z4" s="615" t="s">
        <v>224</v>
      </c>
      <c r="AA4" s="616"/>
      <c r="AB4" s="616"/>
      <c r="AC4" s="617"/>
      <c r="AD4" s="615" t="s">
        <v>225</v>
      </c>
      <c r="AE4" s="616"/>
      <c r="AF4" s="616"/>
      <c r="AG4" s="616"/>
      <c r="AH4" s="616"/>
      <c r="AI4" s="616"/>
      <c r="AJ4" s="616"/>
      <c r="AK4" s="617"/>
      <c r="AL4" s="615" t="s">
        <v>224</v>
      </c>
      <c r="AM4" s="616"/>
      <c r="AN4" s="616"/>
      <c r="AO4" s="617"/>
      <c r="AP4" s="618" t="s">
        <v>226</v>
      </c>
      <c r="AQ4" s="618"/>
      <c r="AR4" s="618"/>
      <c r="AS4" s="618"/>
      <c r="AT4" s="618"/>
      <c r="AU4" s="618"/>
      <c r="AV4" s="618"/>
      <c r="AW4" s="618"/>
      <c r="AX4" s="618"/>
      <c r="AY4" s="618"/>
      <c r="AZ4" s="618"/>
      <c r="BA4" s="618"/>
      <c r="BB4" s="618"/>
      <c r="BC4" s="618"/>
      <c r="BD4" s="618"/>
      <c r="BE4" s="618"/>
      <c r="BF4" s="618"/>
      <c r="BG4" s="618" t="s">
        <v>227</v>
      </c>
      <c r="BH4" s="618"/>
      <c r="BI4" s="618"/>
      <c r="BJ4" s="618"/>
      <c r="BK4" s="618"/>
      <c r="BL4" s="618"/>
      <c r="BM4" s="618"/>
      <c r="BN4" s="618"/>
      <c r="BO4" s="618" t="s">
        <v>224</v>
      </c>
      <c r="BP4" s="618"/>
      <c r="BQ4" s="618"/>
      <c r="BR4" s="618"/>
      <c r="BS4" s="618" t="s">
        <v>228</v>
      </c>
      <c r="BT4" s="618"/>
      <c r="BU4" s="618"/>
      <c r="BV4" s="618"/>
      <c r="BW4" s="618"/>
      <c r="BX4" s="618"/>
      <c r="BY4" s="618"/>
      <c r="BZ4" s="618"/>
      <c r="CA4" s="618"/>
      <c r="CB4" s="618"/>
      <c r="CD4" s="615" t="s">
        <v>229</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230</v>
      </c>
      <c r="C5" s="620"/>
      <c r="D5" s="620"/>
      <c r="E5" s="620"/>
      <c r="F5" s="620"/>
      <c r="G5" s="620"/>
      <c r="H5" s="620"/>
      <c r="I5" s="620"/>
      <c r="J5" s="620"/>
      <c r="K5" s="620"/>
      <c r="L5" s="620"/>
      <c r="M5" s="620"/>
      <c r="N5" s="620"/>
      <c r="O5" s="620"/>
      <c r="P5" s="620"/>
      <c r="Q5" s="621"/>
      <c r="R5" s="622">
        <v>2267955</v>
      </c>
      <c r="S5" s="623"/>
      <c r="T5" s="623"/>
      <c r="U5" s="623"/>
      <c r="V5" s="623"/>
      <c r="W5" s="623"/>
      <c r="X5" s="623"/>
      <c r="Y5" s="624"/>
      <c r="Z5" s="625">
        <v>36.9</v>
      </c>
      <c r="AA5" s="625"/>
      <c r="AB5" s="625"/>
      <c r="AC5" s="625"/>
      <c r="AD5" s="626">
        <v>2267955</v>
      </c>
      <c r="AE5" s="626"/>
      <c r="AF5" s="626"/>
      <c r="AG5" s="626"/>
      <c r="AH5" s="626"/>
      <c r="AI5" s="626"/>
      <c r="AJ5" s="626"/>
      <c r="AK5" s="626"/>
      <c r="AL5" s="627">
        <v>79.400000000000006</v>
      </c>
      <c r="AM5" s="628"/>
      <c r="AN5" s="628"/>
      <c r="AO5" s="629"/>
      <c r="AP5" s="619" t="s">
        <v>231</v>
      </c>
      <c r="AQ5" s="620"/>
      <c r="AR5" s="620"/>
      <c r="AS5" s="620"/>
      <c r="AT5" s="620"/>
      <c r="AU5" s="620"/>
      <c r="AV5" s="620"/>
      <c r="AW5" s="620"/>
      <c r="AX5" s="620"/>
      <c r="AY5" s="620"/>
      <c r="AZ5" s="620"/>
      <c r="BA5" s="620"/>
      <c r="BB5" s="620"/>
      <c r="BC5" s="620"/>
      <c r="BD5" s="620"/>
      <c r="BE5" s="620"/>
      <c r="BF5" s="621"/>
      <c r="BG5" s="633">
        <v>2267955</v>
      </c>
      <c r="BH5" s="634"/>
      <c r="BI5" s="634"/>
      <c r="BJ5" s="634"/>
      <c r="BK5" s="634"/>
      <c r="BL5" s="634"/>
      <c r="BM5" s="634"/>
      <c r="BN5" s="635"/>
      <c r="BO5" s="636">
        <v>100</v>
      </c>
      <c r="BP5" s="636"/>
      <c r="BQ5" s="636"/>
      <c r="BR5" s="636"/>
      <c r="BS5" s="637">
        <v>256770</v>
      </c>
      <c r="BT5" s="637"/>
      <c r="BU5" s="637"/>
      <c r="BV5" s="637"/>
      <c r="BW5" s="637"/>
      <c r="BX5" s="637"/>
      <c r="BY5" s="637"/>
      <c r="BZ5" s="637"/>
      <c r="CA5" s="637"/>
      <c r="CB5" s="641"/>
      <c r="CD5" s="615" t="s">
        <v>226</v>
      </c>
      <c r="CE5" s="616"/>
      <c r="CF5" s="616"/>
      <c r="CG5" s="616"/>
      <c r="CH5" s="616"/>
      <c r="CI5" s="616"/>
      <c r="CJ5" s="616"/>
      <c r="CK5" s="616"/>
      <c r="CL5" s="616"/>
      <c r="CM5" s="616"/>
      <c r="CN5" s="616"/>
      <c r="CO5" s="616"/>
      <c r="CP5" s="616"/>
      <c r="CQ5" s="617"/>
      <c r="CR5" s="615" t="s">
        <v>232</v>
      </c>
      <c r="CS5" s="616"/>
      <c r="CT5" s="616"/>
      <c r="CU5" s="616"/>
      <c r="CV5" s="616"/>
      <c r="CW5" s="616"/>
      <c r="CX5" s="616"/>
      <c r="CY5" s="617"/>
      <c r="CZ5" s="615" t="s">
        <v>224</v>
      </c>
      <c r="DA5" s="616"/>
      <c r="DB5" s="616"/>
      <c r="DC5" s="617"/>
      <c r="DD5" s="615" t="s">
        <v>233</v>
      </c>
      <c r="DE5" s="616"/>
      <c r="DF5" s="616"/>
      <c r="DG5" s="616"/>
      <c r="DH5" s="616"/>
      <c r="DI5" s="616"/>
      <c r="DJ5" s="616"/>
      <c r="DK5" s="616"/>
      <c r="DL5" s="616"/>
      <c r="DM5" s="616"/>
      <c r="DN5" s="616"/>
      <c r="DO5" s="616"/>
      <c r="DP5" s="617"/>
      <c r="DQ5" s="615" t="s">
        <v>234</v>
      </c>
      <c r="DR5" s="616"/>
      <c r="DS5" s="616"/>
      <c r="DT5" s="616"/>
      <c r="DU5" s="616"/>
      <c r="DV5" s="616"/>
      <c r="DW5" s="616"/>
      <c r="DX5" s="616"/>
      <c r="DY5" s="616"/>
      <c r="DZ5" s="616"/>
      <c r="EA5" s="616"/>
      <c r="EB5" s="616"/>
      <c r="EC5" s="617"/>
    </row>
    <row r="6" spans="2:143" ht="11.25" customHeight="1" x14ac:dyDescent="0.15">
      <c r="B6" s="630" t="s">
        <v>235</v>
      </c>
      <c r="C6" s="631"/>
      <c r="D6" s="631"/>
      <c r="E6" s="631"/>
      <c r="F6" s="631"/>
      <c r="G6" s="631"/>
      <c r="H6" s="631"/>
      <c r="I6" s="631"/>
      <c r="J6" s="631"/>
      <c r="K6" s="631"/>
      <c r="L6" s="631"/>
      <c r="M6" s="631"/>
      <c r="N6" s="631"/>
      <c r="O6" s="631"/>
      <c r="P6" s="631"/>
      <c r="Q6" s="632"/>
      <c r="R6" s="633">
        <v>55953</v>
      </c>
      <c r="S6" s="634"/>
      <c r="T6" s="634"/>
      <c r="U6" s="634"/>
      <c r="V6" s="634"/>
      <c r="W6" s="634"/>
      <c r="X6" s="634"/>
      <c r="Y6" s="635"/>
      <c r="Z6" s="636">
        <v>0.9</v>
      </c>
      <c r="AA6" s="636"/>
      <c r="AB6" s="636"/>
      <c r="AC6" s="636"/>
      <c r="AD6" s="637">
        <v>55953</v>
      </c>
      <c r="AE6" s="637"/>
      <c r="AF6" s="637"/>
      <c r="AG6" s="637"/>
      <c r="AH6" s="637"/>
      <c r="AI6" s="637"/>
      <c r="AJ6" s="637"/>
      <c r="AK6" s="637"/>
      <c r="AL6" s="638">
        <v>2</v>
      </c>
      <c r="AM6" s="639"/>
      <c r="AN6" s="639"/>
      <c r="AO6" s="640"/>
      <c r="AP6" s="630" t="s">
        <v>236</v>
      </c>
      <c r="AQ6" s="631"/>
      <c r="AR6" s="631"/>
      <c r="AS6" s="631"/>
      <c r="AT6" s="631"/>
      <c r="AU6" s="631"/>
      <c r="AV6" s="631"/>
      <c r="AW6" s="631"/>
      <c r="AX6" s="631"/>
      <c r="AY6" s="631"/>
      <c r="AZ6" s="631"/>
      <c r="BA6" s="631"/>
      <c r="BB6" s="631"/>
      <c r="BC6" s="631"/>
      <c r="BD6" s="631"/>
      <c r="BE6" s="631"/>
      <c r="BF6" s="632"/>
      <c r="BG6" s="633">
        <v>2267955</v>
      </c>
      <c r="BH6" s="634"/>
      <c r="BI6" s="634"/>
      <c r="BJ6" s="634"/>
      <c r="BK6" s="634"/>
      <c r="BL6" s="634"/>
      <c r="BM6" s="634"/>
      <c r="BN6" s="635"/>
      <c r="BO6" s="636">
        <v>100</v>
      </c>
      <c r="BP6" s="636"/>
      <c r="BQ6" s="636"/>
      <c r="BR6" s="636"/>
      <c r="BS6" s="637">
        <v>256770</v>
      </c>
      <c r="BT6" s="637"/>
      <c r="BU6" s="637"/>
      <c r="BV6" s="637"/>
      <c r="BW6" s="637"/>
      <c r="BX6" s="637"/>
      <c r="BY6" s="637"/>
      <c r="BZ6" s="637"/>
      <c r="CA6" s="637"/>
      <c r="CB6" s="641"/>
      <c r="CD6" s="619" t="s">
        <v>237</v>
      </c>
      <c r="CE6" s="620"/>
      <c r="CF6" s="620"/>
      <c r="CG6" s="620"/>
      <c r="CH6" s="620"/>
      <c r="CI6" s="620"/>
      <c r="CJ6" s="620"/>
      <c r="CK6" s="620"/>
      <c r="CL6" s="620"/>
      <c r="CM6" s="620"/>
      <c r="CN6" s="620"/>
      <c r="CO6" s="620"/>
      <c r="CP6" s="620"/>
      <c r="CQ6" s="621"/>
      <c r="CR6" s="633">
        <v>66782</v>
      </c>
      <c r="CS6" s="634"/>
      <c r="CT6" s="634"/>
      <c r="CU6" s="634"/>
      <c r="CV6" s="634"/>
      <c r="CW6" s="634"/>
      <c r="CX6" s="634"/>
      <c r="CY6" s="635"/>
      <c r="CZ6" s="627">
        <v>1.1000000000000001</v>
      </c>
      <c r="DA6" s="628"/>
      <c r="DB6" s="628"/>
      <c r="DC6" s="644"/>
      <c r="DD6" s="642" t="s">
        <v>129</v>
      </c>
      <c r="DE6" s="634"/>
      <c r="DF6" s="634"/>
      <c r="DG6" s="634"/>
      <c r="DH6" s="634"/>
      <c r="DI6" s="634"/>
      <c r="DJ6" s="634"/>
      <c r="DK6" s="634"/>
      <c r="DL6" s="634"/>
      <c r="DM6" s="634"/>
      <c r="DN6" s="634"/>
      <c r="DO6" s="634"/>
      <c r="DP6" s="635"/>
      <c r="DQ6" s="642">
        <v>66782</v>
      </c>
      <c r="DR6" s="634"/>
      <c r="DS6" s="634"/>
      <c r="DT6" s="634"/>
      <c r="DU6" s="634"/>
      <c r="DV6" s="634"/>
      <c r="DW6" s="634"/>
      <c r="DX6" s="634"/>
      <c r="DY6" s="634"/>
      <c r="DZ6" s="634"/>
      <c r="EA6" s="634"/>
      <c r="EB6" s="634"/>
      <c r="EC6" s="643"/>
    </row>
    <row r="7" spans="2:143" ht="11.25" customHeight="1" x14ac:dyDescent="0.15">
      <c r="B7" s="630" t="s">
        <v>238</v>
      </c>
      <c r="C7" s="631"/>
      <c r="D7" s="631"/>
      <c r="E7" s="631"/>
      <c r="F7" s="631"/>
      <c r="G7" s="631"/>
      <c r="H7" s="631"/>
      <c r="I7" s="631"/>
      <c r="J7" s="631"/>
      <c r="K7" s="631"/>
      <c r="L7" s="631"/>
      <c r="M7" s="631"/>
      <c r="N7" s="631"/>
      <c r="O7" s="631"/>
      <c r="P7" s="631"/>
      <c r="Q7" s="632"/>
      <c r="R7" s="633">
        <v>199</v>
      </c>
      <c r="S7" s="634"/>
      <c r="T7" s="634"/>
      <c r="U7" s="634"/>
      <c r="V7" s="634"/>
      <c r="W7" s="634"/>
      <c r="X7" s="634"/>
      <c r="Y7" s="635"/>
      <c r="Z7" s="636">
        <v>0</v>
      </c>
      <c r="AA7" s="636"/>
      <c r="AB7" s="636"/>
      <c r="AC7" s="636"/>
      <c r="AD7" s="637">
        <v>199</v>
      </c>
      <c r="AE7" s="637"/>
      <c r="AF7" s="637"/>
      <c r="AG7" s="637"/>
      <c r="AH7" s="637"/>
      <c r="AI7" s="637"/>
      <c r="AJ7" s="637"/>
      <c r="AK7" s="637"/>
      <c r="AL7" s="638">
        <v>0</v>
      </c>
      <c r="AM7" s="639"/>
      <c r="AN7" s="639"/>
      <c r="AO7" s="640"/>
      <c r="AP7" s="630" t="s">
        <v>239</v>
      </c>
      <c r="AQ7" s="631"/>
      <c r="AR7" s="631"/>
      <c r="AS7" s="631"/>
      <c r="AT7" s="631"/>
      <c r="AU7" s="631"/>
      <c r="AV7" s="631"/>
      <c r="AW7" s="631"/>
      <c r="AX7" s="631"/>
      <c r="AY7" s="631"/>
      <c r="AZ7" s="631"/>
      <c r="BA7" s="631"/>
      <c r="BB7" s="631"/>
      <c r="BC7" s="631"/>
      <c r="BD7" s="631"/>
      <c r="BE7" s="631"/>
      <c r="BF7" s="632"/>
      <c r="BG7" s="633">
        <v>149350</v>
      </c>
      <c r="BH7" s="634"/>
      <c r="BI7" s="634"/>
      <c r="BJ7" s="634"/>
      <c r="BK7" s="634"/>
      <c r="BL7" s="634"/>
      <c r="BM7" s="634"/>
      <c r="BN7" s="635"/>
      <c r="BO7" s="636">
        <v>6.6</v>
      </c>
      <c r="BP7" s="636"/>
      <c r="BQ7" s="636"/>
      <c r="BR7" s="636"/>
      <c r="BS7" s="637">
        <v>1657</v>
      </c>
      <c r="BT7" s="637"/>
      <c r="BU7" s="637"/>
      <c r="BV7" s="637"/>
      <c r="BW7" s="637"/>
      <c r="BX7" s="637"/>
      <c r="BY7" s="637"/>
      <c r="BZ7" s="637"/>
      <c r="CA7" s="637"/>
      <c r="CB7" s="641"/>
      <c r="CD7" s="630" t="s">
        <v>240</v>
      </c>
      <c r="CE7" s="631"/>
      <c r="CF7" s="631"/>
      <c r="CG7" s="631"/>
      <c r="CH7" s="631"/>
      <c r="CI7" s="631"/>
      <c r="CJ7" s="631"/>
      <c r="CK7" s="631"/>
      <c r="CL7" s="631"/>
      <c r="CM7" s="631"/>
      <c r="CN7" s="631"/>
      <c r="CO7" s="631"/>
      <c r="CP7" s="631"/>
      <c r="CQ7" s="632"/>
      <c r="CR7" s="633">
        <v>1875318</v>
      </c>
      <c r="CS7" s="634"/>
      <c r="CT7" s="634"/>
      <c r="CU7" s="634"/>
      <c r="CV7" s="634"/>
      <c r="CW7" s="634"/>
      <c r="CX7" s="634"/>
      <c r="CY7" s="635"/>
      <c r="CZ7" s="636">
        <v>31.9</v>
      </c>
      <c r="DA7" s="636"/>
      <c r="DB7" s="636"/>
      <c r="DC7" s="636"/>
      <c r="DD7" s="642">
        <v>13388</v>
      </c>
      <c r="DE7" s="634"/>
      <c r="DF7" s="634"/>
      <c r="DG7" s="634"/>
      <c r="DH7" s="634"/>
      <c r="DI7" s="634"/>
      <c r="DJ7" s="634"/>
      <c r="DK7" s="634"/>
      <c r="DL7" s="634"/>
      <c r="DM7" s="634"/>
      <c r="DN7" s="634"/>
      <c r="DO7" s="634"/>
      <c r="DP7" s="635"/>
      <c r="DQ7" s="642">
        <v>1726035</v>
      </c>
      <c r="DR7" s="634"/>
      <c r="DS7" s="634"/>
      <c r="DT7" s="634"/>
      <c r="DU7" s="634"/>
      <c r="DV7" s="634"/>
      <c r="DW7" s="634"/>
      <c r="DX7" s="634"/>
      <c r="DY7" s="634"/>
      <c r="DZ7" s="634"/>
      <c r="EA7" s="634"/>
      <c r="EB7" s="634"/>
      <c r="EC7" s="643"/>
    </row>
    <row r="8" spans="2:143" ht="11.25" customHeight="1" x14ac:dyDescent="0.15">
      <c r="B8" s="630" t="s">
        <v>241</v>
      </c>
      <c r="C8" s="631"/>
      <c r="D8" s="631"/>
      <c r="E8" s="631"/>
      <c r="F8" s="631"/>
      <c r="G8" s="631"/>
      <c r="H8" s="631"/>
      <c r="I8" s="631"/>
      <c r="J8" s="631"/>
      <c r="K8" s="631"/>
      <c r="L8" s="631"/>
      <c r="M8" s="631"/>
      <c r="N8" s="631"/>
      <c r="O8" s="631"/>
      <c r="P8" s="631"/>
      <c r="Q8" s="632"/>
      <c r="R8" s="633">
        <v>1434</v>
      </c>
      <c r="S8" s="634"/>
      <c r="T8" s="634"/>
      <c r="U8" s="634"/>
      <c r="V8" s="634"/>
      <c r="W8" s="634"/>
      <c r="X8" s="634"/>
      <c r="Y8" s="635"/>
      <c r="Z8" s="636">
        <v>0</v>
      </c>
      <c r="AA8" s="636"/>
      <c r="AB8" s="636"/>
      <c r="AC8" s="636"/>
      <c r="AD8" s="637">
        <v>1434</v>
      </c>
      <c r="AE8" s="637"/>
      <c r="AF8" s="637"/>
      <c r="AG8" s="637"/>
      <c r="AH8" s="637"/>
      <c r="AI8" s="637"/>
      <c r="AJ8" s="637"/>
      <c r="AK8" s="637"/>
      <c r="AL8" s="638">
        <v>0.1</v>
      </c>
      <c r="AM8" s="639"/>
      <c r="AN8" s="639"/>
      <c r="AO8" s="640"/>
      <c r="AP8" s="630" t="s">
        <v>242</v>
      </c>
      <c r="AQ8" s="631"/>
      <c r="AR8" s="631"/>
      <c r="AS8" s="631"/>
      <c r="AT8" s="631"/>
      <c r="AU8" s="631"/>
      <c r="AV8" s="631"/>
      <c r="AW8" s="631"/>
      <c r="AX8" s="631"/>
      <c r="AY8" s="631"/>
      <c r="AZ8" s="631"/>
      <c r="BA8" s="631"/>
      <c r="BB8" s="631"/>
      <c r="BC8" s="631"/>
      <c r="BD8" s="631"/>
      <c r="BE8" s="631"/>
      <c r="BF8" s="632"/>
      <c r="BG8" s="633">
        <v>7593</v>
      </c>
      <c r="BH8" s="634"/>
      <c r="BI8" s="634"/>
      <c r="BJ8" s="634"/>
      <c r="BK8" s="634"/>
      <c r="BL8" s="634"/>
      <c r="BM8" s="634"/>
      <c r="BN8" s="635"/>
      <c r="BO8" s="636">
        <v>0.3</v>
      </c>
      <c r="BP8" s="636"/>
      <c r="BQ8" s="636"/>
      <c r="BR8" s="636"/>
      <c r="BS8" s="637" t="s">
        <v>129</v>
      </c>
      <c r="BT8" s="637"/>
      <c r="BU8" s="637"/>
      <c r="BV8" s="637"/>
      <c r="BW8" s="637"/>
      <c r="BX8" s="637"/>
      <c r="BY8" s="637"/>
      <c r="BZ8" s="637"/>
      <c r="CA8" s="637"/>
      <c r="CB8" s="641"/>
      <c r="CD8" s="630" t="s">
        <v>243</v>
      </c>
      <c r="CE8" s="631"/>
      <c r="CF8" s="631"/>
      <c r="CG8" s="631"/>
      <c r="CH8" s="631"/>
      <c r="CI8" s="631"/>
      <c r="CJ8" s="631"/>
      <c r="CK8" s="631"/>
      <c r="CL8" s="631"/>
      <c r="CM8" s="631"/>
      <c r="CN8" s="631"/>
      <c r="CO8" s="631"/>
      <c r="CP8" s="631"/>
      <c r="CQ8" s="632"/>
      <c r="CR8" s="633">
        <v>1356721</v>
      </c>
      <c r="CS8" s="634"/>
      <c r="CT8" s="634"/>
      <c r="CU8" s="634"/>
      <c r="CV8" s="634"/>
      <c r="CW8" s="634"/>
      <c r="CX8" s="634"/>
      <c r="CY8" s="635"/>
      <c r="CZ8" s="636">
        <v>23</v>
      </c>
      <c r="DA8" s="636"/>
      <c r="DB8" s="636"/>
      <c r="DC8" s="636"/>
      <c r="DD8" s="642">
        <v>33962</v>
      </c>
      <c r="DE8" s="634"/>
      <c r="DF8" s="634"/>
      <c r="DG8" s="634"/>
      <c r="DH8" s="634"/>
      <c r="DI8" s="634"/>
      <c r="DJ8" s="634"/>
      <c r="DK8" s="634"/>
      <c r="DL8" s="634"/>
      <c r="DM8" s="634"/>
      <c r="DN8" s="634"/>
      <c r="DO8" s="634"/>
      <c r="DP8" s="635"/>
      <c r="DQ8" s="642">
        <v>710853</v>
      </c>
      <c r="DR8" s="634"/>
      <c r="DS8" s="634"/>
      <c r="DT8" s="634"/>
      <c r="DU8" s="634"/>
      <c r="DV8" s="634"/>
      <c r="DW8" s="634"/>
      <c r="DX8" s="634"/>
      <c r="DY8" s="634"/>
      <c r="DZ8" s="634"/>
      <c r="EA8" s="634"/>
      <c r="EB8" s="634"/>
      <c r="EC8" s="643"/>
    </row>
    <row r="9" spans="2:143" ht="11.25" customHeight="1" x14ac:dyDescent="0.15">
      <c r="B9" s="630" t="s">
        <v>244</v>
      </c>
      <c r="C9" s="631"/>
      <c r="D9" s="631"/>
      <c r="E9" s="631"/>
      <c r="F9" s="631"/>
      <c r="G9" s="631"/>
      <c r="H9" s="631"/>
      <c r="I9" s="631"/>
      <c r="J9" s="631"/>
      <c r="K9" s="631"/>
      <c r="L9" s="631"/>
      <c r="M9" s="631"/>
      <c r="N9" s="631"/>
      <c r="O9" s="631"/>
      <c r="P9" s="631"/>
      <c r="Q9" s="632"/>
      <c r="R9" s="633">
        <v>1466</v>
      </c>
      <c r="S9" s="634"/>
      <c r="T9" s="634"/>
      <c r="U9" s="634"/>
      <c r="V9" s="634"/>
      <c r="W9" s="634"/>
      <c r="X9" s="634"/>
      <c r="Y9" s="635"/>
      <c r="Z9" s="636">
        <v>0</v>
      </c>
      <c r="AA9" s="636"/>
      <c r="AB9" s="636"/>
      <c r="AC9" s="636"/>
      <c r="AD9" s="637">
        <v>1466</v>
      </c>
      <c r="AE9" s="637"/>
      <c r="AF9" s="637"/>
      <c r="AG9" s="637"/>
      <c r="AH9" s="637"/>
      <c r="AI9" s="637"/>
      <c r="AJ9" s="637"/>
      <c r="AK9" s="637"/>
      <c r="AL9" s="638">
        <v>0.1</v>
      </c>
      <c r="AM9" s="639"/>
      <c r="AN9" s="639"/>
      <c r="AO9" s="640"/>
      <c r="AP9" s="630" t="s">
        <v>245</v>
      </c>
      <c r="AQ9" s="631"/>
      <c r="AR9" s="631"/>
      <c r="AS9" s="631"/>
      <c r="AT9" s="631"/>
      <c r="AU9" s="631"/>
      <c r="AV9" s="631"/>
      <c r="AW9" s="631"/>
      <c r="AX9" s="631"/>
      <c r="AY9" s="631"/>
      <c r="AZ9" s="631"/>
      <c r="BA9" s="631"/>
      <c r="BB9" s="631"/>
      <c r="BC9" s="631"/>
      <c r="BD9" s="631"/>
      <c r="BE9" s="631"/>
      <c r="BF9" s="632"/>
      <c r="BG9" s="633">
        <v>128969</v>
      </c>
      <c r="BH9" s="634"/>
      <c r="BI9" s="634"/>
      <c r="BJ9" s="634"/>
      <c r="BK9" s="634"/>
      <c r="BL9" s="634"/>
      <c r="BM9" s="634"/>
      <c r="BN9" s="635"/>
      <c r="BO9" s="636">
        <v>5.7</v>
      </c>
      <c r="BP9" s="636"/>
      <c r="BQ9" s="636"/>
      <c r="BR9" s="636"/>
      <c r="BS9" s="637" t="s">
        <v>246</v>
      </c>
      <c r="BT9" s="637"/>
      <c r="BU9" s="637"/>
      <c r="BV9" s="637"/>
      <c r="BW9" s="637"/>
      <c r="BX9" s="637"/>
      <c r="BY9" s="637"/>
      <c r="BZ9" s="637"/>
      <c r="CA9" s="637"/>
      <c r="CB9" s="641"/>
      <c r="CD9" s="630" t="s">
        <v>247</v>
      </c>
      <c r="CE9" s="631"/>
      <c r="CF9" s="631"/>
      <c r="CG9" s="631"/>
      <c r="CH9" s="631"/>
      <c r="CI9" s="631"/>
      <c r="CJ9" s="631"/>
      <c r="CK9" s="631"/>
      <c r="CL9" s="631"/>
      <c r="CM9" s="631"/>
      <c r="CN9" s="631"/>
      <c r="CO9" s="631"/>
      <c r="CP9" s="631"/>
      <c r="CQ9" s="632"/>
      <c r="CR9" s="633">
        <v>317566</v>
      </c>
      <c r="CS9" s="634"/>
      <c r="CT9" s="634"/>
      <c r="CU9" s="634"/>
      <c r="CV9" s="634"/>
      <c r="CW9" s="634"/>
      <c r="CX9" s="634"/>
      <c r="CY9" s="635"/>
      <c r="CZ9" s="636">
        <v>5.4</v>
      </c>
      <c r="DA9" s="636"/>
      <c r="DB9" s="636"/>
      <c r="DC9" s="636"/>
      <c r="DD9" s="642">
        <v>15475</v>
      </c>
      <c r="DE9" s="634"/>
      <c r="DF9" s="634"/>
      <c r="DG9" s="634"/>
      <c r="DH9" s="634"/>
      <c r="DI9" s="634"/>
      <c r="DJ9" s="634"/>
      <c r="DK9" s="634"/>
      <c r="DL9" s="634"/>
      <c r="DM9" s="634"/>
      <c r="DN9" s="634"/>
      <c r="DO9" s="634"/>
      <c r="DP9" s="635"/>
      <c r="DQ9" s="642">
        <v>229410</v>
      </c>
      <c r="DR9" s="634"/>
      <c r="DS9" s="634"/>
      <c r="DT9" s="634"/>
      <c r="DU9" s="634"/>
      <c r="DV9" s="634"/>
      <c r="DW9" s="634"/>
      <c r="DX9" s="634"/>
      <c r="DY9" s="634"/>
      <c r="DZ9" s="634"/>
      <c r="EA9" s="634"/>
      <c r="EB9" s="634"/>
      <c r="EC9" s="643"/>
    </row>
    <row r="10" spans="2:143" ht="11.25" customHeight="1" x14ac:dyDescent="0.15">
      <c r="B10" s="630" t="s">
        <v>248</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246</v>
      </c>
      <c r="AM10" s="639"/>
      <c r="AN10" s="639"/>
      <c r="AO10" s="640"/>
      <c r="AP10" s="630" t="s">
        <v>249</v>
      </c>
      <c r="AQ10" s="631"/>
      <c r="AR10" s="631"/>
      <c r="AS10" s="631"/>
      <c r="AT10" s="631"/>
      <c r="AU10" s="631"/>
      <c r="AV10" s="631"/>
      <c r="AW10" s="631"/>
      <c r="AX10" s="631"/>
      <c r="AY10" s="631"/>
      <c r="AZ10" s="631"/>
      <c r="BA10" s="631"/>
      <c r="BB10" s="631"/>
      <c r="BC10" s="631"/>
      <c r="BD10" s="631"/>
      <c r="BE10" s="631"/>
      <c r="BF10" s="632"/>
      <c r="BG10" s="633">
        <v>6990</v>
      </c>
      <c r="BH10" s="634"/>
      <c r="BI10" s="634"/>
      <c r="BJ10" s="634"/>
      <c r="BK10" s="634"/>
      <c r="BL10" s="634"/>
      <c r="BM10" s="634"/>
      <c r="BN10" s="635"/>
      <c r="BO10" s="636">
        <v>0.3</v>
      </c>
      <c r="BP10" s="636"/>
      <c r="BQ10" s="636"/>
      <c r="BR10" s="636"/>
      <c r="BS10" s="637" t="s">
        <v>129</v>
      </c>
      <c r="BT10" s="637"/>
      <c r="BU10" s="637"/>
      <c r="BV10" s="637"/>
      <c r="BW10" s="637"/>
      <c r="BX10" s="637"/>
      <c r="BY10" s="637"/>
      <c r="BZ10" s="637"/>
      <c r="CA10" s="637"/>
      <c r="CB10" s="641"/>
      <c r="CD10" s="630" t="s">
        <v>250</v>
      </c>
      <c r="CE10" s="631"/>
      <c r="CF10" s="631"/>
      <c r="CG10" s="631"/>
      <c r="CH10" s="631"/>
      <c r="CI10" s="631"/>
      <c r="CJ10" s="631"/>
      <c r="CK10" s="631"/>
      <c r="CL10" s="631"/>
      <c r="CM10" s="631"/>
      <c r="CN10" s="631"/>
      <c r="CO10" s="631"/>
      <c r="CP10" s="631"/>
      <c r="CQ10" s="632"/>
      <c r="CR10" s="633" t="s">
        <v>246</v>
      </c>
      <c r="CS10" s="634"/>
      <c r="CT10" s="634"/>
      <c r="CU10" s="634"/>
      <c r="CV10" s="634"/>
      <c r="CW10" s="634"/>
      <c r="CX10" s="634"/>
      <c r="CY10" s="635"/>
      <c r="CZ10" s="636" t="s">
        <v>246</v>
      </c>
      <c r="DA10" s="636"/>
      <c r="DB10" s="636"/>
      <c r="DC10" s="636"/>
      <c r="DD10" s="642" t="s">
        <v>246</v>
      </c>
      <c r="DE10" s="634"/>
      <c r="DF10" s="634"/>
      <c r="DG10" s="634"/>
      <c r="DH10" s="634"/>
      <c r="DI10" s="634"/>
      <c r="DJ10" s="634"/>
      <c r="DK10" s="634"/>
      <c r="DL10" s="634"/>
      <c r="DM10" s="634"/>
      <c r="DN10" s="634"/>
      <c r="DO10" s="634"/>
      <c r="DP10" s="635"/>
      <c r="DQ10" s="642" t="s">
        <v>129</v>
      </c>
      <c r="DR10" s="634"/>
      <c r="DS10" s="634"/>
      <c r="DT10" s="634"/>
      <c r="DU10" s="634"/>
      <c r="DV10" s="634"/>
      <c r="DW10" s="634"/>
      <c r="DX10" s="634"/>
      <c r="DY10" s="634"/>
      <c r="DZ10" s="634"/>
      <c r="EA10" s="634"/>
      <c r="EB10" s="634"/>
      <c r="EC10" s="643"/>
    </row>
    <row r="11" spans="2:143" ht="11.25" customHeight="1" x14ac:dyDescent="0.15">
      <c r="B11" s="630" t="s">
        <v>251</v>
      </c>
      <c r="C11" s="631"/>
      <c r="D11" s="631"/>
      <c r="E11" s="631"/>
      <c r="F11" s="631"/>
      <c r="G11" s="631"/>
      <c r="H11" s="631"/>
      <c r="I11" s="631"/>
      <c r="J11" s="631"/>
      <c r="K11" s="631"/>
      <c r="L11" s="631"/>
      <c r="M11" s="631"/>
      <c r="N11" s="631"/>
      <c r="O11" s="631"/>
      <c r="P11" s="631"/>
      <c r="Q11" s="632"/>
      <c r="R11" s="633">
        <v>126135</v>
      </c>
      <c r="S11" s="634"/>
      <c r="T11" s="634"/>
      <c r="U11" s="634"/>
      <c r="V11" s="634"/>
      <c r="W11" s="634"/>
      <c r="X11" s="634"/>
      <c r="Y11" s="635"/>
      <c r="Z11" s="638">
        <v>2.1</v>
      </c>
      <c r="AA11" s="639"/>
      <c r="AB11" s="639"/>
      <c r="AC11" s="645"/>
      <c r="AD11" s="642">
        <v>126135</v>
      </c>
      <c r="AE11" s="634"/>
      <c r="AF11" s="634"/>
      <c r="AG11" s="634"/>
      <c r="AH11" s="634"/>
      <c r="AI11" s="634"/>
      <c r="AJ11" s="634"/>
      <c r="AK11" s="635"/>
      <c r="AL11" s="638">
        <v>4.4000000000000004</v>
      </c>
      <c r="AM11" s="639"/>
      <c r="AN11" s="639"/>
      <c r="AO11" s="640"/>
      <c r="AP11" s="630" t="s">
        <v>252</v>
      </c>
      <c r="AQ11" s="631"/>
      <c r="AR11" s="631"/>
      <c r="AS11" s="631"/>
      <c r="AT11" s="631"/>
      <c r="AU11" s="631"/>
      <c r="AV11" s="631"/>
      <c r="AW11" s="631"/>
      <c r="AX11" s="631"/>
      <c r="AY11" s="631"/>
      <c r="AZ11" s="631"/>
      <c r="BA11" s="631"/>
      <c r="BB11" s="631"/>
      <c r="BC11" s="631"/>
      <c r="BD11" s="631"/>
      <c r="BE11" s="631"/>
      <c r="BF11" s="632"/>
      <c r="BG11" s="633">
        <v>5798</v>
      </c>
      <c r="BH11" s="634"/>
      <c r="BI11" s="634"/>
      <c r="BJ11" s="634"/>
      <c r="BK11" s="634"/>
      <c r="BL11" s="634"/>
      <c r="BM11" s="634"/>
      <c r="BN11" s="635"/>
      <c r="BO11" s="636">
        <v>0.3</v>
      </c>
      <c r="BP11" s="636"/>
      <c r="BQ11" s="636"/>
      <c r="BR11" s="636"/>
      <c r="BS11" s="637">
        <v>1657</v>
      </c>
      <c r="BT11" s="637"/>
      <c r="BU11" s="637"/>
      <c r="BV11" s="637"/>
      <c r="BW11" s="637"/>
      <c r="BX11" s="637"/>
      <c r="BY11" s="637"/>
      <c r="BZ11" s="637"/>
      <c r="CA11" s="637"/>
      <c r="CB11" s="641"/>
      <c r="CD11" s="630" t="s">
        <v>253</v>
      </c>
      <c r="CE11" s="631"/>
      <c r="CF11" s="631"/>
      <c r="CG11" s="631"/>
      <c r="CH11" s="631"/>
      <c r="CI11" s="631"/>
      <c r="CJ11" s="631"/>
      <c r="CK11" s="631"/>
      <c r="CL11" s="631"/>
      <c r="CM11" s="631"/>
      <c r="CN11" s="631"/>
      <c r="CO11" s="631"/>
      <c r="CP11" s="631"/>
      <c r="CQ11" s="632"/>
      <c r="CR11" s="633">
        <v>307508</v>
      </c>
      <c r="CS11" s="634"/>
      <c r="CT11" s="634"/>
      <c r="CU11" s="634"/>
      <c r="CV11" s="634"/>
      <c r="CW11" s="634"/>
      <c r="CX11" s="634"/>
      <c r="CY11" s="635"/>
      <c r="CZ11" s="636">
        <v>5.2</v>
      </c>
      <c r="DA11" s="636"/>
      <c r="DB11" s="636"/>
      <c r="DC11" s="636"/>
      <c r="DD11" s="642">
        <v>23310</v>
      </c>
      <c r="DE11" s="634"/>
      <c r="DF11" s="634"/>
      <c r="DG11" s="634"/>
      <c r="DH11" s="634"/>
      <c r="DI11" s="634"/>
      <c r="DJ11" s="634"/>
      <c r="DK11" s="634"/>
      <c r="DL11" s="634"/>
      <c r="DM11" s="634"/>
      <c r="DN11" s="634"/>
      <c r="DO11" s="634"/>
      <c r="DP11" s="635"/>
      <c r="DQ11" s="642">
        <v>215485</v>
      </c>
      <c r="DR11" s="634"/>
      <c r="DS11" s="634"/>
      <c r="DT11" s="634"/>
      <c r="DU11" s="634"/>
      <c r="DV11" s="634"/>
      <c r="DW11" s="634"/>
      <c r="DX11" s="634"/>
      <c r="DY11" s="634"/>
      <c r="DZ11" s="634"/>
      <c r="EA11" s="634"/>
      <c r="EB11" s="634"/>
      <c r="EC11" s="643"/>
    </row>
    <row r="12" spans="2:143" ht="11.25" customHeight="1" x14ac:dyDescent="0.15">
      <c r="B12" s="630" t="s">
        <v>254</v>
      </c>
      <c r="C12" s="631"/>
      <c r="D12" s="631"/>
      <c r="E12" s="631"/>
      <c r="F12" s="631"/>
      <c r="G12" s="631"/>
      <c r="H12" s="631"/>
      <c r="I12" s="631"/>
      <c r="J12" s="631"/>
      <c r="K12" s="631"/>
      <c r="L12" s="631"/>
      <c r="M12" s="631"/>
      <c r="N12" s="631"/>
      <c r="O12" s="631"/>
      <c r="P12" s="631"/>
      <c r="Q12" s="632"/>
      <c r="R12" s="633" t="s">
        <v>129</v>
      </c>
      <c r="S12" s="634"/>
      <c r="T12" s="634"/>
      <c r="U12" s="634"/>
      <c r="V12" s="634"/>
      <c r="W12" s="634"/>
      <c r="X12" s="634"/>
      <c r="Y12" s="635"/>
      <c r="Z12" s="636" t="s">
        <v>246</v>
      </c>
      <c r="AA12" s="636"/>
      <c r="AB12" s="636"/>
      <c r="AC12" s="636"/>
      <c r="AD12" s="637" t="s">
        <v>246</v>
      </c>
      <c r="AE12" s="637"/>
      <c r="AF12" s="637"/>
      <c r="AG12" s="637"/>
      <c r="AH12" s="637"/>
      <c r="AI12" s="637"/>
      <c r="AJ12" s="637"/>
      <c r="AK12" s="637"/>
      <c r="AL12" s="638" t="s">
        <v>246</v>
      </c>
      <c r="AM12" s="639"/>
      <c r="AN12" s="639"/>
      <c r="AO12" s="640"/>
      <c r="AP12" s="630" t="s">
        <v>255</v>
      </c>
      <c r="AQ12" s="631"/>
      <c r="AR12" s="631"/>
      <c r="AS12" s="631"/>
      <c r="AT12" s="631"/>
      <c r="AU12" s="631"/>
      <c r="AV12" s="631"/>
      <c r="AW12" s="631"/>
      <c r="AX12" s="631"/>
      <c r="AY12" s="631"/>
      <c r="AZ12" s="631"/>
      <c r="BA12" s="631"/>
      <c r="BB12" s="631"/>
      <c r="BC12" s="631"/>
      <c r="BD12" s="631"/>
      <c r="BE12" s="631"/>
      <c r="BF12" s="632"/>
      <c r="BG12" s="633">
        <v>2073837</v>
      </c>
      <c r="BH12" s="634"/>
      <c r="BI12" s="634"/>
      <c r="BJ12" s="634"/>
      <c r="BK12" s="634"/>
      <c r="BL12" s="634"/>
      <c r="BM12" s="634"/>
      <c r="BN12" s="635"/>
      <c r="BO12" s="636">
        <v>91.4</v>
      </c>
      <c r="BP12" s="636"/>
      <c r="BQ12" s="636"/>
      <c r="BR12" s="636"/>
      <c r="BS12" s="637">
        <v>255113</v>
      </c>
      <c r="BT12" s="637"/>
      <c r="BU12" s="637"/>
      <c r="BV12" s="637"/>
      <c r="BW12" s="637"/>
      <c r="BX12" s="637"/>
      <c r="BY12" s="637"/>
      <c r="BZ12" s="637"/>
      <c r="CA12" s="637"/>
      <c r="CB12" s="641"/>
      <c r="CD12" s="630" t="s">
        <v>256</v>
      </c>
      <c r="CE12" s="631"/>
      <c r="CF12" s="631"/>
      <c r="CG12" s="631"/>
      <c r="CH12" s="631"/>
      <c r="CI12" s="631"/>
      <c r="CJ12" s="631"/>
      <c r="CK12" s="631"/>
      <c r="CL12" s="631"/>
      <c r="CM12" s="631"/>
      <c r="CN12" s="631"/>
      <c r="CO12" s="631"/>
      <c r="CP12" s="631"/>
      <c r="CQ12" s="632"/>
      <c r="CR12" s="633">
        <v>325821</v>
      </c>
      <c r="CS12" s="634"/>
      <c r="CT12" s="634"/>
      <c r="CU12" s="634"/>
      <c r="CV12" s="634"/>
      <c r="CW12" s="634"/>
      <c r="CX12" s="634"/>
      <c r="CY12" s="635"/>
      <c r="CZ12" s="636">
        <v>5.5</v>
      </c>
      <c r="DA12" s="636"/>
      <c r="DB12" s="636"/>
      <c r="DC12" s="636"/>
      <c r="DD12" s="642">
        <v>27136</v>
      </c>
      <c r="DE12" s="634"/>
      <c r="DF12" s="634"/>
      <c r="DG12" s="634"/>
      <c r="DH12" s="634"/>
      <c r="DI12" s="634"/>
      <c r="DJ12" s="634"/>
      <c r="DK12" s="634"/>
      <c r="DL12" s="634"/>
      <c r="DM12" s="634"/>
      <c r="DN12" s="634"/>
      <c r="DO12" s="634"/>
      <c r="DP12" s="635"/>
      <c r="DQ12" s="642">
        <v>227114</v>
      </c>
      <c r="DR12" s="634"/>
      <c r="DS12" s="634"/>
      <c r="DT12" s="634"/>
      <c r="DU12" s="634"/>
      <c r="DV12" s="634"/>
      <c r="DW12" s="634"/>
      <c r="DX12" s="634"/>
      <c r="DY12" s="634"/>
      <c r="DZ12" s="634"/>
      <c r="EA12" s="634"/>
      <c r="EB12" s="634"/>
      <c r="EC12" s="643"/>
    </row>
    <row r="13" spans="2:143" ht="11.25" customHeight="1" x14ac:dyDescent="0.15">
      <c r="B13" s="630" t="s">
        <v>257</v>
      </c>
      <c r="C13" s="631"/>
      <c r="D13" s="631"/>
      <c r="E13" s="631"/>
      <c r="F13" s="631"/>
      <c r="G13" s="631"/>
      <c r="H13" s="631"/>
      <c r="I13" s="631"/>
      <c r="J13" s="631"/>
      <c r="K13" s="631"/>
      <c r="L13" s="631"/>
      <c r="M13" s="631"/>
      <c r="N13" s="631"/>
      <c r="O13" s="631"/>
      <c r="P13" s="631"/>
      <c r="Q13" s="632"/>
      <c r="R13" s="633" t="s">
        <v>246</v>
      </c>
      <c r="S13" s="634"/>
      <c r="T13" s="634"/>
      <c r="U13" s="634"/>
      <c r="V13" s="634"/>
      <c r="W13" s="634"/>
      <c r="X13" s="634"/>
      <c r="Y13" s="635"/>
      <c r="Z13" s="636" t="s">
        <v>129</v>
      </c>
      <c r="AA13" s="636"/>
      <c r="AB13" s="636"/>
      <c r="AC13" s="636"/>
      <c r="AD13" s="637" t="s">
        <v>246</v>
      </c>
      <c r="AE13" s="637"/>
      <c r="AF13" s="637"/>
      <c r="AG13" s="637"/>
      <c r="AH13" s="637"/>
      <c r="AI13" s="637"/>
      <c r="AJ13" s="637"/>
      <c r="AK13" s="637"/>
      <c r="AL13" s="638" t="s">
        <v>246</v>
      </c>
      <c r="AM13" s="639"/>
      <c r="AN13" s="639"/>
      <c r="AO13" s="640"/>
      <c r="AP13" s="630" t="s">
        <v>258</v>
      </c>
      <c r="AQ13" s="631"/>
      <c r="AR13" s="631"/>
      <c r="AS13" s="631"/>
      <c r="AT13" s="631"/>
      <c r="AU13" s="631"/>
      <c r="AV13" s="631"/>
      <c r="AW13" s="631"/>
      <c r="AX13" s="631"/>
      <c r="AY13" s="631"/>
      <c r="AZ13" s="631"/>
      <c r="BA13" s="631"/>
      <c r="BB13" s="631"/>
      <c r="BC13" s="631"/>
      <c r="BD13" s="631"/>
      <c r="BE13" s="631"/>
      <c r="BF13" s="632"/>
      <c r="BG13" s="633">
        <v>2043064</v>
      </c>
      <c r="BH13" s="634"/>
      <c r="BI13" s="634"/>
      <c r="BJ13" s="634"/>
      <c r="BK13" s="634"/>
      <c r="BL13" s="634"/>
      <c r="BM13" s="634"/>
      <c r="BN13" s="635"/>
      <c r="BO13" s="636">
        <v>90.1</v>
      </c>
      <c r="BP13" s="636"/>
      <c r="BQ13" s="636"/>
      <c r="BR13" s="636"/>
      <c r="BS13" s="637">
        <v>255113</v>
      </c>
      <c r="BT13" s="637"/>
      <c r="BU13" s="637"/>
      <c r="BV13" s="637"/>
      <c r="BW13" s="637"/>
      <c r="BX13" s="637"/>
      <c r="BY13" s="637"/>
      <c r="BZ13" s="637"/>
      <c r="CA13" s="637"/>
      <c r="CB13" s="641"/>
      <c r="CD13" s="630" t="s">
        <v>259</v>
      </c>
      <c r="CE13" s="631"/>
      <c r="CF13" s="631"/>
      <c r="CG13" s="631"/>
      <c r="CH13" s="631"/>
      <c r="CI13" s="631"/>
      <c r="CJ13" s="631"/>
      <c r="CK13" s="631"/>
      <c r="CL13" s="631"/>
      <c r="CM13" s="631"/>
      <c r="CN13" s="631"/>
      <c r="CO13" s="631"/>
      <c r="CP13" s="631"/>
      <c r="CQ13" s="632"/>
      <c r="CR13" s="633">
        <v>319347</v>
      </c>
      <c r="CS13" s="634"/>
      <c r="CT13" s="634"/>
      <c r="CU13" s="634"/>
      <c r="CV13" s="634"/>
      <c r="CW13" s="634"/>
      <c r="CX13" s="634"/>
      <c r="CY13" s="635"/>
      <c r="CZ13" s="636">
        <v>5.4</v>
      </c>
      <c r="DA13" s="636"/>
      <c r="DB13" s="636"/>
      <c r="DC13" s="636"/>
      <c r="DD13" s="642">
        <v>104356</v>
      </c>
      <c r="DE13" s="634"/>
      <c r="DF13" s="634"/>
      <c r="DG13" s="634"/>
      <c r="DH13" s="634"/>
      <c r="DI13" s="634"/>
      <c r="DJ13" s="634"/>
      <c r="DK13" s="634"/>
      <c r="DL13" s="634"/>
      <c r="DM13" s="634"/>
      <c r="DN13" s="634"/>
      <c r="DO13" s="634"/>
      <c r="DP13" s="635"/>
      <c r="DQ13" s="642">
        <v>221913</v>
      </c>
      <c r="DR13" s="634"/>
      <c r="DS13" s="634"/>
      <c r="DT13" s="634"/>
      <c r="DU13" s="634"/>
      <c r="DV13" s="634"/>
      <c r="DW13" s="634"/>
      <c r="DX13" s="634"/>
      <c r="DY13" s="634"/>
      <c r="DZ13" s="634"/>
      <c r="EA13" s="634"/>
      <c r="EB13" s="634"/>
      <c r="EC13" s="643"/>
    </row>
    <row r="14" spans="2:143" ht="11.25" customHeight="1" x14ac:dyDescent="0.15">
      <c r="B14" s="630" t="s">
        <v>260</v>
      </c>
      <c r="C14" s="631"/>
      <c r="D14" s="631"/>
      <c r="E14" s="631"/>
      <c r="F14" s="631"/>
      <c r="G14" s="631"/>
      <c r="H14" s="631"/>
      <c r="I14" s="631"/>
      <c r="J14" s="631"/>
      <c r="K14" s="631"/>
      <c r="L14" s="631"/>
      <c r="M14" s="631"/>
      <c r="N14" s="631"/>
      <c r="O14" s="631"/>
      <c r="P14" s="631"/>
      <c r="Q14" s="632"/>
      <c r="R14" s="633">
        <v>2</v>
      </c>
      <c r="S14" s="634"/>
      <c r="T14" s="634"/>
      <c r="U14" s="634"/>
      <c r="V14" s="634"/>
      <c r="W14" s="634"/>
      <c r="X14" s="634"/>
      <c r="Y14" s="635"/>
      <c r="Z14" s="636">
        <v>0</v>
      </c>
      <c r="AA14" s="636"/>
      <c r="AB14" s="636"/>
      <c r="AC14" s="636"/>
      <c r="AD14" s="637">
        <v>2</v>
      </c>
      <c r="AE14" s="637"/>
      <c r="AF14" s="637"/>
      <c r="AG14" s="637"/>
      <c r="AH14" s="637"/>
      <c r="AI14" s="637"/>
      <c r="AJ14" s="637"/>
      <c r="AK14" s="637"/>
      <c r="AL14" s="638">
        <v>0</v>
      </c>
      <c r="AM14" s="639"/>
      <c r="AN14" s="639"/>
      <c r="AO14" s="640"/>
      <c r="AP14" s="630" t="s">
        <v>261</v>
      </c>
      <c r="AQ14" s="631"/>
      <c r="AR14" s="631"/>
      <c r="AS14" s="631"/>
      <c r="AT14" s="631"/>
      <c r="AU14" s="631"/>
      <c r="AV14" s="631"/>
      <c r="AW14" s="631"/>
      <c r="AX14" s="631"/>
      <c r="AY14" s="631"/>
      <c r="AZ14" s="631"/>
      <c r="BA14" s="631"/>
      <c r="BB14" s="631"/>
      <c r="BC14" s="631"/>
      <c r="BD14" s="631"/>
      <c r="BE14" s="631"/>
      <c r="BF14" s="632"/>
      <c r="BG14" s="633">
        <v>23532</v>
      </c>
      <c r="BH14" s="634"/>
      <c r="BI14" s="634"/>
      <c r="BJ14" s="634"/>
      <c r="BK14" s="634"/>
      <c r="BL14" s="634"/>
      <c r="BM14" s="634"/>
      <c r="BN14" s="635"/>
      <c r="BO14" s="636">
        <v>1</v>
      </c>
      <c r="BP14" s="636"/>
      <c r="BQ14" s="636"/>
      <c r="BR14" s="636"/>
      <c r="BS14" s="637" t="s">
        <v>246</v>
      </c>
      <c r="BT14" s="637"/>
      <c r="BU14" s="637"/>
      <c r="BV14" s="637"/>
      <c r="BW14" s="637"/>
      <c r="BX14" s="637"/>
      <c r="BY14" s="637"/>
      <c r="BZ14" s="637"/>
      <c r="CA14" s="637"/>
      <c r="CB14" s="641"/>
      <c r="CD14" s="630" t="s">
        <v>262</v>
      </c>
      <c r="CE14" s="631"/>
      <c r="CF14" s="631"/>
      <c r="CG14" s="631"/>
      <c r="CH14" s="631"/>
      <c r="CI14" s="631"/>
      <c r="CJ14" s="631"/>
      <c r="CK14" s="631"/>
      <c r="CL14" s="631"/>
      <c r="CM14" s="631"/>
      <c r="CN14" s="631"/>
      <c r="CO14" s="631"/>
      <c r="CP14" s="631"/>
      <c r="CQ14" s="632"/>
      <c r="CR14" s="633">
        <v>267982</v>
      </c>
      <c r="CS14" s="634"/>
      <c r="CT14" s="634"/>
      <c r="CU14" s="634"/>
      <c r="CV14" s="634"/>
      <c r="CW14" s="634"/>
      <c r="CX14" s="634"/>
      <c r="CY14" s="635"/>
      <c r="CZ14" s="636">
        <v>4.5999999999999996</v>
      </c>
      <c r="DA14" s="636"/>
      <c r="DB14" s="636"/>
      <c r="DC14" s="636"/>
      <c r="DD14" s="642">
        <v>220</v>
      </c>
      <c r="DE14" s="634"/>
      <c r="DF14" s="634"/>
      <c r="DG14" s="634"/>
      <c r="DH14" s="634"/>
      <c r="DI14" s="634"/>
      <c r="DJ14" s="634"/>
      <c r="DK14" s="634"/>
      <c r="DL14" s="634"/>
      <c r="DM14" s="634"/>
      <c r="DN14" s="634"/>
      <c r="DO14" s="634"/>
      <c r="DP14" s="635"/>
      <c r="DQ14" s="642">
        <v>263939</v>
      </c>
      <c r="DR14" s="634"/>
      <c r="DS14" s="634"/>
      <c r="DT14" s="634"/>
      <c r="DU14" s="634"/>
      <c r="DV14" s="634"/>
      <c r="DW14" s="634"/>
      <c r="DX14" s="634"/>
      <c r="DY14" s="634"/>
      <c r="DZ14" s="634"/>
      <c r="EA14" s="634"/>
      <c r="EB14" s="634"/>
      <c r="EC14" s="643"/>
    </row>
    <row r="15" spans="2:143" ht="11.25" customHeight="1" x14ac:dyDescent="0.15">
      <c r="B15" s="630" t="s">
        <v>263</v>
      </c>
      <c r="C15" s="631"/>
      <c r="D15" s="631"/>
      <c r="E15" s="631"/>
      <c r="F15" s="631"/>
      <c r="G15" s="631"/>
      <c r="H15" s="631"/>
      <c r="I15" s="631"/>
      <c r="J15" s="631"/>
      <c r="K15" s="631"/>
      <c r="L15" s="631"/>
      <c r="M15" s="631"/>
      <c r="N15" s="631"/>
      <c r="O15" s="631"/>
      <c r="P15" s="631"/>
      <c r="Q15" s="632"/>
      <c r="R15" s="633" t="s">
        <v>246</v>
      </c>
      <c r="S15" s="634"/>
      <c r="T15" s="634"/>
      <c r="U15" s="634"/>
      <c r="V15" s="634"/>
      <c r="W15" s="634"/>
      <c r="X15" s="634"/>
      <c r="Y15" s="635"/>
      <c r="Z15" s="636" t="s">
        <v>129</v>
      </c>
      <c r="AA15" s="636"/>
      <c r="AB15" s="636"/>
      <c r="AC15" s="636"/>
      <c r="AD15" s="637" t="s">
        <v>246</v>
      </c>
      <c r="AE15" s="637"/>
      <c r="AF15" s="637"/>
      <c r="AG15" s="637"/>
      <c r="AH15" s="637"/>
      <c r="AI15" s="637"/>
      <c r="AJ15" s="637"/>
      <c r="AK15" s="637"/>
      <c r="AL15" s="638" t="s">
        <v>129</v>
      </c>
      <c r="AM15" s="639"/>
      <c r="AN15" s="639"/>
      <c r="AO15" s="640"/>
      <c r="AP15" s="630" t="s">
        <v>264</v>
      </c>
      <c r="AQ15" s="631"/>
      <c r="AR15" s="631"/>
      <c r="AS15" s="631"/>
      <c r="AT15" s="631"/>
      <c r="AU15" s="631"/>
      <c r="AV15" s="631"/>
      <c r="AW15" s="631"/>
      <c r="AX15" s="631"/>
      <c r="AY15" s="631"/>
      <c r="AZ15" s="631"/>
      <c r="BA15" s="631"/>
      <c r="BB15" s="631"/>
      <c r="BC15" s="631"/>
      <c r="BD15" s="631"/>
      <c r="BE15" s="631"/>
      <c r="BF15" s="632"/>
      <c r="BG15" s="633">
        <v>21236</v>
      </c>
      <c r="BH15" s="634"/>
      <c r="BI15" s="634"/>
      <c r="BJ15" s="634"/>
      <c r="BK15" s="634"/>
      <c r="BL15" s="634"/>
      <c r="BM15" s="634"/>
      <c r="BN15" s="635"/>
      <c r="BO15" s="636">
        <v>0.9</v>
      </c>
      <c r="BP15" s="636"/>
      <c r="BQ15" s="636"/>
      <c r="BR15" s="636"/>
      <c r="BS15" s="637" t="s">
        <v>246</v>
      </c>
      <c r="BT15" s="637"/>
      <c r="BU15" s="637"/>
      <c r="BV15" s="637"/>
      <c r="BW15" s="637"/>
      <c r="BX15" s="637"/>
      <c r="BY15" s="637"/>
      <c r="BZ15" s="637"/>
      <c r="CA15" s="637"/>
      <c r="CB15" s="641"/>
      <c r="CD15" s="630" t="s">
        <v>265</v>
      </c>
      <c r="CE15" s="631"/>
      <c r="CF15" s="631"/>
      <c r="CG15" s="631"/>
      <c r="CH15" s="631"/>
      <c r="CI15" s="631"/>
      <c r="CJ15" s="631"/>
      <c r="CK15" s="631"/>
      <c r="CL15" s="631"/>
      <c r="CM15" s="631"/>
      <c r="CN15" s="631"/>
      <c r="CO15" s="631"/>
      <c r="CP15" s="631"/>
      <c r="CQ15" s="632"/>
      <c r="CR15" s="633">
        <v>837009</v>
      </c>
      <c r="CS15" s="634"/>
      <c r="CT15" s="634"/>
      <c r="CU15" s="634"/>
      <c r="CV15" s="634"/>
      <c r="CW15" s="634"/>
      <c r="CX15" s="634"/>
      <c r="CY15" s="635"/>
      <c r="CZ15" s="636">
        <v>14.2</v>
      </c>
      <c r="DA15" s="636"/>
      <c r="DB15" s="636"/>
      <c r="DC15" s="636"/>
      <c r="DD15" s="642">
        <v>488422</v>
      </c>
      <c r="DE15" s="634"/>
      <c r="DF15" s="634"/>
      <c r="DG15" s="634"/>
      <c r="DH15" s="634"/>
      <c r="DI15" s="634"/>
      <c r="DJ15" s="634"/>
      <c r="DK15" s="634"/>
      <c r="DL15" s="634"/>
      <c r="DM15" s="634"/>
      <c r="DN15" s="634"/>
      <c r="DO15" s="634"/>
      <c r="DP15" s="635"/>
      <c r="DQ15" s="642">
        <v>365455</v>
      </c>
      <c r="DR15" s="634"/>
      <c r="DS15" s="634"/>
      <c r="DT15" s="634"/>
      <c r="DU15" s="634"/>
      <c r="DV15" s="634"/>
      <c r="DW15" s="634"/>
      <c r="DX15" s="634"/>
      <c r="DY15" s="634"/>
      <c r="DZ15" s="634"/>
      <c r="EA15" s="634"/>
      <c r="EB15" s="634"/>
      <c r="EC15" s="643"/>
    </row>
    <row r="16" spans="2:143" ht="11.25" customHeight="1" x14ac:dyDescent="0.15">
      <c r="B16" s="630" t="s">
        <v>266</v>
      </c>
      <c r="C16" s="631"/>
      <c r="D16" s="631"/>
      <c r="E16" s="631"/>
      <c r="F16" s="631"/>
      <c r="G16" s="631"/>
      <c r="H16" s="631"/>
      <c r="I16" s="631"/>
      <c r="J16" s="631"/>
      <c r="K16" s="631"/>
      <c r="L16" s="631"/>
      <c r="M16" s="631"/>
      <c r="N16" s="631"/>
      <c r="O16" s="631"/>
      <c r="P16" s="631"/>
      <c r="Q16" s="632"/>
      <c r="R16" s="633">
        <v>2665</v>
      </c>
      <c r="S16" s="634"/>
      <c r="T16" s="634"/>
      <c r="U16" s="634"/>
      <c r="V16" s="634"/>
      <c r="W16" s="634"/>
      <c r="X16" s="634"/>
      <c r="Y16" s="635"/>
      <c r="Z16" s="636">
        <v>0</v>
      </c>
      <c r="AA16" s="636"/>
      <c r="AB16" s="636"/>
      <c r="AC16" s="636"/>
      <c r="AD16" s="637">
        <v>2665</v>
      </c>
      <c r="AE16" s="637"/>
      <c r="AF16" s="637"/>
      <c r="AG16" s="637"/>
      <c r="AH16" s="637"/>
      <c r="AI16" s="637"/>
      <c r="AJ16" s="637"/>
      <c r="AK16" s="637"/>
      <c r="AL16" s="638">
        <v>0.1</v>
      </c>
      <c r="AM16" s="639"/>
      <c r="AN16" s="639"/>
      <c r="AO16" s="640"/>
      <c r="AP16" s="630" t="s">
        <v>267</v>
      </c>
      <c r="AQ16" s="631"/>
      <c r="AR16" s="631"/>
      <c r="AS16" s="631"/>
      <c r="AT16" s="631"/>
      <c r="AU16" s="631"/>
      <c r="AV16" s="631"/>
      <c r="AW16" s="631"/>
      <c r="AX16" s="631"/>
      <c r="AY16" s="631"/>
      <c r="AZ16" s="631"/>
      <c r="BA16" s="631"/>
      <c r="BB16" s="631"/>
      <c r="BC16" s="631"/>
      <c r="BD16" s="631"/>
      <c r="BE16" s="631"/>
      <c r="BF16" s="632"/>
      <c r="BG16" s="633" t="s">
        <v>246</v>
      </c>
      <c r="BH16" s="634"/>
      <c r="BI16" s="634"/>
      <c r="BJ16" s="634"/>
      <c r="BK16" s="634"/>
      <c r="BL16" s="634"/>
      <c r="BM16" s="634"/>
      <c r="BN16" s="635"/>
      <c r="BO16" s="636" t="s">
        <v>246</v>
      </c>
      <c r="BP16" s="636"/>
      <c r="BQ16" s="636"/>
      <c r="BR16" s="636"/>
      <c r="BS16" s="637" t="s">
        <v>246</v>
      </c>
      <c r="BT16" s="637"/>
      <c r="BU16" s="637"/>
      <c r="BV16" s="637"/>
      <c r="BW16" s="637"/>
      <c r="BX16" s="637"/>
      <c r="BY16" s="637"/>
      <c r="BZ16" s="637"/>
      <c r="CA16" s="637"/>
      <c r="CB16" s="641"/>
      <c r="CD16" s="630" t="s">
        <v>268</v>
      </c>
      <c r="CE16" s="631"/>
      <c r="CF16" s="631"/>
      <c r="CG16" s="631"/>
      <c r="CH16" s="631"/>
      <c r="CI16" s="631"/>
      <c r="CJ16" s="631"/>
      <c r="CK16" s="631"/>
      <c r="CL16" s="631"/>
      <c r="CM16" s="631"/>
      <c r="CN16" s="631"/>
      <c r="CO16" s="631"/>
      <c r="CP16" s="631"/>
      <c r="CQ16" s="632"/>
      <c r="CR16" s="633">
        <v>7916</v>
      </c>
      <c r="CS16" s="634"/>
      <c r="CT16" s="634"/>
      <c r="CU16" s="634"/>
      <c r="CV16" s="634"/>
      <c r="CW16" s="634"/>
      <c r="CX16" s="634"/>
      <c r="CY16" s="635"/>
      <c r="CZ16" s="636">
        <v>0.1</v>
      </c>
      <c r="DA16" s="636"/>
      <c r="DB16" s="636"/>
      <c r="DC16" s="636"/>
      <c r="DD16" s="642" t="s">
        <v>129</v>
      </c>
      <c r="DE16" s="634"/>
      <c r="DF16" s="634"/>
      <c r="DG16" s="634"/>
      <c r="DH16" s="634"/>
      <c r="DI16" s="634"/>
      <c r="DJ16" s="634"/>
      <c r="DK16" s="634"/>
      <c r="DL16" s="634"/>
      <c r="DM16" s="634"/>
      <c r="DN16" s="634"/>
      <c r="DO16" s="634"/>
      <c r="DP16" s="635"/>
      <c r="DQ16" s="642">
        <v>7916</v>
      </c>
      <c r="DR16" s="634"/>
      <c r="DS16" s="634"/>
      <c r="DT16" s="634"/>
      <c r="DU16" s="634"/>
      <c r="DV16" s="634"/>
      <c r="DW16" s="634"/>
      <c r="DX16" s="634"/>
      <c r="DY16" s="634"/>
      <c r="DZ16" s="634"/>
      <c r="EA16" s="634"/>
      <c r="EB16" s="634"/>
      <c r="EC16" s="643"/>
    </row>
    <row r="17" spans="2:133" ht="11.25" customHeight="1" x14ac:dyDescent="0.15">
      <c r="B17" s="630" t="s">
        <v>269</v>
      </c>
      <c r="C17" s="631"/>
      <c r="D17" s="631"/>
      <c r="E17" s="631"/>
      <c r="F17" s="631"/>
      <c r="G17" s="631"/>
      <c r="H17" s="631"/>
      <c r="I17" s="631"/>
      <c r="J17" s="631"/>
      <c r="K17" s="631"/>
      <c r="L17" s="631"/>
      <c r="M17" s="631"/>
      <c r="N17" s="631"/>
      <c r="O17" s="631"/>
      <c r="P17" s="631"/>
      <c r="Q17" s="632"/>
      <c r="R17" s="633">
        <v>6299</v>
      </c>
      <c r="S17" s="634"/>
      <c r="T17" s="634"/>
      <c r="U17" s="634"/>
      <c r="V17" s="634"/>
      <c r="W17" s="634"/>
      <c r="X17" s="634"/>
      <c r="Y17" s="635"/>
      <c r="Z17" s="636">
        <v>0.1</v>
      </c>
      <c r="AA17" s="636"/>
      <c r="AB17" s="636"/>
      <c r="AC17" s="636"/>
      <c r="AD17" s="637">
        <v>6299</v>
      </c>
      <c r="AE17" s="637"/>
      <c r="AF17" s="637"/>
      <c r="AG17" s="637"/>
      <c r="AH17" s="637"/>
      <c r="AI17" s="637"/>
      <c r="AJ17" s="637"/>
      <c r="AK17" s="637"/>
      <c r="AL17" s="638">
        <v>0.2</v>
      </c>
      <c r="AM17" s="639"/>
      <c r="AN17" s="639"/>
      <c r="AO17" s="640"/>
      <c r="AP17" s="630" t="s">
        <v>270</v>
      </c>
      <c r="AQ17" s="631"/>
      <c r="AR17" s="631"/>
      <c r="AS17" s="631"/>
      <c r="AT17" s="631"/>
      <c r="AU17" s="631"/>
      <c r="AV17" s="631"/>
      <c r="AW17" s="631"/>
      <c r="AX17" s="631"/>
      <c r="AY17" s="631"/>
      <c r="AZ17" s="631"/>
      <c r="BA17" s="631"/>
      <c r="BB17" s="631"/>
      <c r="BC17" s="631"/>
      <c r="BD17" s="631"/>
      <c r="BE17" s="631"/>
      <c r="BF17" s="632"/>
      <c r="BG17" s="633" t="s">
        <v>129</v>
      </c>
      <c r="BH17" s="634"/>
      <c r="BI17" s="634"/>
      <c r="BJ17" s="634"/>
      <c r="BK17" s="634"/>
      <c r="BL17" s="634"/>
      <c r="BM17" s="634"/>
      <c r="BN17" s="635"/>
      <c r="BO17" s="636" t="s">
        <v>129</v>
      </c>
      <c r="BP17" s="636"/>
      <c r="BQ17" s="636"/>
      <c r="BR17" s="636"/>
      <c r="BS17" s="637" t="s">
        <v>246</v>
      </c>
      <c r="BT17" s="637"/>
      <c r="BU17" s="637"/>
      <c r="BV17" s="637"/>
      <c r="BW17" s="637"/>
      <c r="BX17" s="637"/>
      <c r="BY17" s="637"/>
      <c r="BZ17" s="637"/>
      <c r="CA17" s="637"/>
      <c r="CB17" s="641"/>
      <c r="CD17" s="630" t="s">
        <v>271</v>
      </c>
      <c r="CE17" s="631"/>
      <c r="CF17" s="631"/>
      <c r="CG17" s="631"/>
      <c r="CH17" s="631"/>
      <c r="CI17" s="631"/>
      <c r="CJ17" s="631"/>
      <c r="CK17" s="631"/>
      <c r="CL17" s="631"/>
      <c r="CM17" s="631"/>
      <c r="CN17" s="631"/>
      <c r="CO17" s="631"/>
      <c r="CP17" s="631"/>
      <c r="CQ17" s="632"/>
      <c r="CR17" s="633">
        <v>204609</v>
      </c>
      <c r="CS17" s="634"/>
      <c r="CT17" s="634"/>
      <c r="CU17" s="634"/>
      <c r="CV17" s="634"/>
      <c r="CW17" s="634"/>
      <c r="CX17" s="634"/>
      <c r="CY17" s="635"/>
      <c r="CZ17" s="636">
        <v>3.5</v>
      </c>
      <c r="DA17" s="636"/>
      <c r="DB17" s="636"/>
      <c r="DC17" s="636"/>
      <c r="DD17" s="642" t="s">
        <v>246</v>
      </c>
      <c r="DE17" s="634"/>
      <c r="DF17" s="634"/>
      <c r="DG17" s="634"/>
      <c r="DH17" s="634"/>
      <c r="DI17" s="634"/>
      <c r="DJ17" s="634"/>
      <c r="DK17" s="634"/>
      <c r="DL17" s="634"/>
      <c r="DM17" s="634"/>
      <c r="DN17" s="634"/>
      <c r="DO17" s="634"/>
      <c r="DP17" s="635"/>
      <c r="DQ17" s="642">
        <v>193181</v>
      </c>
      <c r="DR17" s="634"/>
      <c r="DS17" s="634"/>
      <c r="DT17" s="634"/>
      <c r="DU17" s="634"/>
      <c r="DV17" s="634"/>
      <c r="DW17" s="634"/>
      <c r="DX17" s="634"/>
      <c r="DY17" s="634"/>
      <c r="DZ17" s="634"/>
      <c r="EA17" s="634"/>
      <c r="EB17" s="634"/>
      <c r="EC17" s="643"/>
    </row>
    <row r="18" spans="2:133" ht="11.25" customHeight="1" x14ac:dyDescent="0.15">
      <c r="B18" s="630" t="s">
        <v>272</v>
      </c>
      <c r="C18" s="631"/>
      <c r="D18" s="631"/>
      <c r="E18" s="631"/>
      <c r="F18" s="631"/>
      <c r="G18" s="631"/>
      <c r="H18" s="631"/>
      <c r="I18" s="631"/>
      <c r="J18" s="631"/>
      <c r="K18" s="631"/>
      <c r="L18" s="631"/>
      <c r="M18" s="631"/>
      <c r="N18" s="631"/>
      <c r="O18" s="631"/>
      <c r="P18" s="631"/>
      <c r="Q18" s="632"/>
      <c r="R18" s="633">
        <v>9323</v>
      </c>
      <c r="S18" s="634"/>
      <c r="T18" s="634"/>
      <c r="U18" s="634"/>
      <c r="V18" s="634"/>
      <c r="W18" s="634"/>
      <c r="X18" s="634"/>
      <c r="Y18" s="635"/>
      <c r="Z18" s="636">
        <v>0.2</v>
      </c>
      <c r="AA18" s="636"/>
      <c r="AB18" s="636"/>
      <c r="AC18" s="636"/>
      <c r="AD18" s="637">
        <v>9323</v>
      </c>
      <c r="AE18" s="637"/>
      <c r="AF18" s="637"/>
      <c r="AG18" s="637"/>
      <c r="AH18" s="637"/>
      <c r="AI18" s="637"/>
      <c r="AJ18" s="637"/>
      <c r="AK18" s="637"/>
      <c r="AL18" s="638">
        <v>0.3</v>
      </c>
      <c r="AM18" s="639"/>
      <c r="AN18" s="639"/>
      <c r="AO18" s="640"/>
      <c r="AP18" s="630" t="s">
        <v>273</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246</v>
      </c>
      <c r="BP18" s="636"/>
      <c r="BQ18" s="636"/>
      <c r="BR18" s="636"/>
      <c r="BS18" s="637" t="s">
        <v>129</v>
      </c>
      <c r="BT18" s="637"/>
      <c r="BU18" s="637"/>
      <c r="BV18" s="637"/>
      <c r="BW18" s="637"/>
      <c r="BX18" s="637"/>
      <c r="BY18" s="637"/>
      <c r="BZ18" s="637"/>
      <c r="CA18" s="637"/>
      <c r="CB18" s="641"/>
      <c r="CD18" s="630" t="s">
        <v>274</v>
      </c>
      <c r="CE18" s="631"/>
      <c r="CF18" s="631"/>
      <c r="CG18" s="631"/>
      <c r="CH18" s="631"/>
      <c r="CI18" s="631"/>
      <c r="CJ18" s="631"/>
      <c r="CK18" s="631"/>
      <c r="CL18" s="631"/>
      <c r="CM18" s="631"/>
      <c r="CN18" s="631"/>
      <c r="CO18" s="631"/>
      <c r="CP18" s="631"/>
      <c r="CQ18" s="632"/>
      <c r="CR18" s="633" t="s">
        <v>246</v>
      </c>
      <c r="CS18" s="634"/>
      <c r="CT18" s="634"/>
      <c r="CU18" s="634"/>
      <c r="CV18" s="634"/>
      <c r="CW18" s="634"/>
      <c r="CX18" s="634"/>
      <c r="CY18" s="635"/>
      <c r="CZ18" s="636" t="s">
        <v>129</v>
      </c>
      <c r="DA18" s="636"/>
      <c r="DB18" s="636"/>
      <c r="DC18" s="636"/>
      <c r="DD18" s="642" t="s">
        <v>129</v>
      </c>
      <c r="DE18" s="634"/>
      <c r="DF18" s="634"/>
      <c r="DG18" s="634"/>
      <c r="DH18" s="634"/>
      <c r="DI18" s="634"/>
      <c r="DJ18" s="634"/>
      <c r="DK18" s="634"/>
      <c r="DL18" s="634"/>
      <c r="DM18" s="634"/>
      <c r="DN18" s="634"/>
      <c r="DO18" s="634"/>
      <c r="DP18" s="635"/>
      <c r="DQ18" s="642" t="s">
        <v>129</v>
      </c>
      <c r="DR18" s="634"/>
      <c r="DS18" s="634"/>
      <c r="DT18" s="634"/>
      <c r="DU18" s="634"/>
      <c r="DV18" s="634"/>
      <c r="DW18" s="634"/>
      <c r="DX18" s="634"/>
      <c r="DY18" s="634"/>
      <c r="DZ18" s="634"/>
      <c r="EA18" s="634"/>
      <c r="EB18" s="634"/>
      <c r="EC18" s="643"/>
    </row>
    <row r="19" spans="2:133" ht="11.25" customHeight="1" x14ac:dyDescent="0.15">
      <c r="B19" s="630" t="s">
        <v>275</v>
      </c>
      <c r="C19" s="631"/>
      <c r="D19" s="631"/>
      <c r="E19" s="631"/>
      <c r="F19" s="631"/>
      <c r="G19" s="631"/>
      <c r="H19" s="631"/>
      <c r="I19" s="631"/>
      <c r="J19" s="631"/>
      <c r="K19" s="631"/>
      <c r="L19" s="631"/>
      <c r="M19" s="631"/>
      <c r="N19" s="631"/>
      <c r="O19" s="631"/>
      <c r="P19" s="631"/>
      <c r="Q19" s="632"/>
      <c r="R19" s="633">
        <v>4250</v>
      </c>
      <c r="S19" s="634"/>
      <c r="T19" s="634"/>
      <c r="U19" s="634"/>
      <c r="V19" s="634"/>
      <c r="W19" s="634"/>
      <c r="X19" s="634"/>
      <c r="Y19" s="635"/>
      <c r="Z19" s="636">
        <v>0.1</v>
      </c>
      <c r="AA19" s="636"/>
      <c r="AB19" s="636"/>
      <c r="AC19" s="636"/>
      <c r="AD19" s="637">
        <v>4250</v>
      </c>
      <c r="AE19" s="637"/>
      <c r="AF19" s="637"/>
      <c r="AG19" s="637"/>
      <c r="AH19" s="637"/>
      <c r="AI19" s="637"/>
      <c r="AJ19" s="637"/>
      <c r="AK19" s="637"/>
      <c r="AL19" s="638">
        <v>0.1</v>
      </c>
      <c r="AM19" s="639"/>
      <c r="AN19" s="639"/>
      <c r="AO19" s="640"/>
      <c r="AP19" s="630" t="s">
        <v>276</v>
      </c>
      <c r="AQ19" s="631"/>
      <c r="AR19" s="631"/>
      <c r="AS19" s="631"/>
      <c r="AT19" s="631"/>
      <c r="AU19" s="631"/>
      <c r="AV19" s="631"/>
      <c r="AW19" s="631"/>
      <c r="AX19" s="631"/>
      <c r="AY19" s="631"/>
      <c r="AZ19" s="631"/>
      <c r="BA19" s="631"/>
      <c r="BB19" s="631"/>
      <c r="BC19" s="631"/>
      <c r="BD19" s="631"/>
      <c r="BE19" s="631"/>
      <c r="BF19" s="632"/>
      <c r="BG19" s="633" t="s">
        <v>246</v>
      </c>
      <c r="BH19" s="634"/>
      <c r="BI19" s="634"/>
      <c r="BJ19" s="634"/>
      <c r="BK19" s="634"/>
      <c r="BL19" s="634"/>
      <c r="BM19" s="634"/>
      <c r="BN19" s="635"/>
      <c r="BO19" s="636" t="s">
        <v>129</v>
      </c>
      <c r="BP19" s="636"/>
      <c r="BQ19" s="636"/>
      <c r="BR19" s="636"/>
      <c r="BS19" s="637" t="s">
        <v>246</v>
      </c>
      <c r="BT19" s="637"/>
      <c r="BU19" s="637"/>
      <c r="BV19" s="637"/>
      <c r="BW19" s="637"/>
      <c r="BX19" s="637"/>
      <c r="BY19" s="637"/>
      <c r="BZ19" s="637"/>
      <c r="CA19" s="637"/>
      <c r="CB19" s="641"/>
      <c r="CD19" s="630" t="s">
        <v>277</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246</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15">
      <c r="B20" s="630" t="s">
        <v>278</v>
      </c>
      <c r="C20" s="631"/>
      <c r="D20" s="631"/>
      <c r="E20" s="631"/>
      <c r="F20" s="631"/>
      <c r="G20" s="631"/>
      <c r="H20" s="631"/>
      <c r="I20" s="631"/>
      <c r="J20" s="631"/>
      <c r="K20" s="631"/>
      <c r="L20" s="631"/>
      <c r="M20" s="631"/>
      <c r="N20" s="631"/>
      <c r="O20" s="631"/>
      <c r="P20" s="631"/>
      <c r="Q20" s="632"/>
      <c r="R20" s="633">
        <v>798</v>
      </c>
      <c r="S20" s="634"/>
      <c r="T20" s="634"/>
      <c r="U20" s="634"/>
      <c r="V20" s="634"/>
      <c r="W20" s="634"/>
      <c r="X20" s="634"/>
      <c r="Y20" s="635"/>
      <c r="Z20" s="636">
        <v>0</v>
      </c>
      <c r="AA20" s="636"/>
      <c r="AB20" s="636"/>
      <c r="AC20" s="636"/>
      <c r="AD20" s="637">
        <v>798</v>
      </c>
      <c r="AE20" s="637"/>
      <c r="AF20" s="637"/>
      <c r="AG20" s="637"/>
      <c r="AH20" s="637"/>
      <c r="AI20" s="637"/>
      <c r="AJ20" s="637"/>
      <c r="AK20" s="637"/>
      <c r="AL20" s="638">
        <v>0</v>
      </c>
      <c r="AM20" s="639"/>
      <c r="AN20" s="639"/>
      <c r="AO20" s="640"/>
      <c r="AP20" s="630" t="s">
        <v>279</v>
      </c>
      <c r="AQ20" s="631"/>
      <c r="AR20" s="631"/>
      <c r="AS20" s="631"/>
      <c r="AT20" s="631"/>
      <c r="AU20" s="631"/>
      <c r="AV20" s="631"/>
      <c r="AW20" s="631"/>
      <c r="AX20" s="631"/>
      <c r="AY20" s="631"/>
      <c r="AZ20" s="631"/>
      <c r="BA20" s="631"/>
      <c r="BB20" s="631"/>
      <c r="BC20" s="631"/>
      <c r="BD20" s="631"/>
      <c r="BE20" s="631"/>
      <c r="BF20" s="632"/>
      <c r="BG20" s="633" t="s">
        <v>129</v>
      </c>
      <c r="BH20" s="634"/>
      <c r="BI20" s="634"/>
      <c r="BJ20" s="634"/>
      <c r="BK20" s="634"/>
      <c r="BL20" s="634"/>
      <c r="BM20" s="634"/>
      <c r="BN20" s="635"/>
      <c r="BO20" s="636" t="s">
        <v>129</v>
      </c>
      <c r="BP20" s="636"/>
      <c r="BQ20" s="636"/>
      <c r="BR20" s="636"/>
      <c r="BS20" s="637" t="s">
        <v>246</v>
      </c>
      <c r="BT20" s="637"/>
      <c r="BU20" s="637"/>
      <c r="BV20" s="637"/>
      <c r="BW20" s="637"/>
      <c r="BX20" s="637"/>
      <c r="BY20" s="637"/>
      <c r="BZ20" s="637"/>
      <c r="CA20" s="637"/>
      <c r="CB20" s="641"/>
      <c r="CD20" s="630" t="s">
        <v>280</v>
      </c>
      <c r="CE20" s="631"/>
      <c r="CF20" s="631"/>
      <c r="CG20" s="631"/>
      <c r="CH20" s="631"/>
      <c r="CI20" s="631"/>
      <c r="CJ20" s="631"/>
      <c r="CK20" s="631"/>
      <c r="CL20" s="631"/>
      <c r="CM20" s="631"/>
      <c r="CN20" s="631"/>
      <c r="CO20" s="631"/>
      <c r="CP20" s="631"/>
      <c r="CQ20" s="632"/>
      <c r="CR20" s="633">
        <v>5886579</v>
      </c>
      <c r="CS20" s="634"/>
      <c r="CT20" s="634"/>
      <c r="CU20" s="634"/>
      <c r="CV20" s="634"/>
      <c r="CW20" s="634"/>
      <c r="CX20" s="634"/>
      <c r="CY20" s="635"/>
      <c r="CZ20" s="636">
        <v>100</v>
      </c>
      <c r="DA20" s="636"/>
      <c r="DB20" s="636"/>
      <c r="DC20" s="636"/>
      <c r="DD20" s="642">
        <v>706269</v>
      </c>
      <c r="DE20" s="634"/>
      <c r="DF20" s="634"/>
      <c r="DG20" s="634"/>
      <c r="DH20" s="634"/>
      <c r="DI20" s="634"/>
      <c r="DJ20" s="634"/>
      <c r="DK20" s="634"/>
      <c r="DL20" s="634"/>
      <c r="DM20" s="634"/>
      <c r="DN20" s="634"/>
      <c r="DO20" s="634"/>
      <c r="DP20" s="635"/>
      <c r="DQ20" s="642">
        <v>4228083</v>
      </c>
      <c r="DR20" s="634"/>
      <c r="DS20" s="634"/>
      <c r="DT20" s="634"/>
      <c r="DU20" s="634"/>
      <c r="DV20" s="634"/>
      <c r="DW20" s="634"/>
      <c r="DX20" s="634"/>
      <c r="DY20" s="634"/>
      <c r="DZ20" s="634"/>
      <c r="EA20" s="634"/>
      <c r="EB20" s="634"/>
      <c r="EC20" s="643"/>
    </row>
    <row r="21" spans="2:133" ht="11.25" customHeight="1" x14ac:dyDescent="0.15">
      <c r="B21" s="630" t="s">
        <v>281</v>
      </c>
      <c r="C21" s="631"/>
      <c r="D21" s="631"/>
      <c r="E21" s="631"/>
      <c r="F21" s="631"/>
      <c r="G21" s="631"/>
      <c r="H21" s="631"/>
      <c r="I21" s="631"/>
      <c r="J21" s="631"/>
      <c r="K21" s="631"/>
      <c r="L21" s="631"/>
      <c r="M21" s="631"/>
      <c r="N21" s="631"/>
      <c r="O21" s="631"/>
      <c r="P21" s="631"/>
      <c r="Q21" s="632"/>
      <c r="R21" s="633">
        <v>226</v>
      </c>
      <c r="S21" s="634"/>
      <c r="T21" s="634"/>
      <c r="U21" s="634"/>
      <c r="V21" s="634"/>
      <c r="W21" s="634"/>
      <c r="X21" s="634"/>
      <c r="Y21" s="635"/>
      <c r="Z21" s="636">
        <v>0</v>
      </c>
      <c r="AA21" s="636"/>
      <c r="AB21" s="636"/>
      <c r="AC21" s="636"/>
      <c r="AD21" s="637">
        <v>226</v>
      </c>
      <c r="AE21" s="637"/>
      <c r="AF21" s="637"/>
      <c r="AG21" s="637"/>
      <c r="AH21" s="637"/>
      <c r="AI21" s="637"/>
      <c r="AJ21" s="637"/>
      <c r="AK21" s="637"/>
      <c r="AL21" s="638">
        <v>0</v>
      </c>
      <c r="AM21" s="639"/>
      <c r="AN21" s="639"/>
      <c r="AO21" s="640"/>
      <c r="AP21" s="630" t="s">
        <v>282</v>
      </c>
      <c r="AQ21" s="646"/>
      <c r="AR21" s="646"/>
      <c r="AS21" s="646"/>
      <c r="AT21" s="646"/>
      <c r="AU21" s="646"/>
      <c r="AV21" s="646"/>
      <c r="AW21" s="646"/>
      <c r="AX21" s="646"/>
      <c r="AY21" s="646"/>
      <c r="AZ21" s="646"/>
      <c r="BA21" s="646"/>
      <c r="BB21" s="646"/>
      <c r="BC21" s="646"/>
      <c r="BD21" s="646"/>
      <c r="BE21" s="646"/>
      <c r="BF21" s="647"/>
      <c r="BG21" s="633" t="s">
        <v>246</v>
      </c>
      <c r="BH21" s="634"/>
      <c r="BI21" s="634"/>
      <c r="BJ21" s="634"/>
      <c r="BK21" s="634"/>
      <c r="BL21" s="634"/>
      <c r="BM21" s="634"/>
      <c r="BN21" s="635"/>
      <c r="BO21" s="636" t="s">
        <v>246</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2" t="s">
        <v>283</v>
      </c>
      <c r="C22" s="663"/>
      <c r="D22" s="663"/>
      <c r="E22" s="663"/>
      <c r="F22" s="663"/>
      <c r="G22" s="663"/>
      <c r="H22" s="663"/>
      <c r="I22" s="663"/>
      <c r="J22" s="663"/>
      <c r="K22" s="663"/>
      <c r="L22" s="663"/>
      <c r="M22" s="663"/>
      <c r="N22" s="663"/>
      <c r="O22" s="663"/>
      <c r="P22" s="663"/>
      <c r="Q22" s="664"/>
      <c r="R22" s="633">
        <v>4049</v>
      </c>
      <c r="S22" s="634"/>
      <c r="T22" s="634"/>
      <c r="U22" s="634"/>
      <c r="V22" s="634"/>
      <c r="W22" s="634"/>
      <c r="X22" s="634"/>
      <c r="Y22" s="635"/>
      <c r="Z22" s="636">
        <v>0.1</v>
      </c>
      <c r="AA22" s="636"/>
      <c r="AB22" s="636"/>
      <c r="AC22" s="636"/>
      <c r="AD22" s="637" t="s">
        <v>129</v>
      </c>
      <c r="AE22" s="637"/>
      <c r="AF22" s="637"/>
      <c r="AG22" s="637"/>
      <c r="AH22" s="637"/>
      <c r="AI22" s="637"/>
      <c r="AJ22" s="637"/>
      <c r="AK22" s="637"/>
      <c r="AL22" s="638" t="s">
        <v>129</v>
      </c>
      <c r="AM22" s="639"/>
      <c r="AN22" s="639"/>
      <c r="AO22" s="640"/>
      <c r="AP22" s="630" t="s">
        <v>284</v>
      </c>
      <c r="AQ22" s="646"/>
      <c r="AR22" s="646"/>
      <c r="AS22" s="646"/>
      <c r="AT22" s="646"/>
      <c r="AU22" s="646"/>
      <c r="AV22" s="646"/>
      <c r="AW22" s="646"/>
      <c r="AX22" s="646"/>
      <c r="AY22" s="646"/>
      <c r="AZ22" s="646"/>
      <c r="BA22" s="646"/>
      <c r="BB22" s="646"/>
      <c r="BC22" s="646"/>
      <c r="BD22" s="646"/>
      <c r="BE22" s="646"/>
      <c r="BF22" s="647"/>
      <c r="BG22" s="633" t="s">
        <v>246</v>
      </c>
      <c r="BH22" s="634"/>
      <c r="BI22" s="634"/>
      <c r="BJ22" s="634"/>
      <c r="BK22" s="634"/>
      <c r="BL22" s="634"/>
      <c r="BM22" s="634"/>
      <c r="BN22" s="635"/>
      <c r="BO22" s="636" t="s">
        <v>129</v>
      </c>
      <c r="BP22" s="636"/>
      <c r="BQ22" s="636"/>
      <c r="BR22" s="636"/>
      <c r="BS22" s="637" t="s">
        <v>129</v>
      </c>
      <c r="BT22" s="637"/>
      <c r="BU22" s="637"/>
      <c r="BV22" s="637"/>
      <c r="BW22" s="637"/>
      <c r="BX22" s="637"/>
      <c r="BY22" s="637"/>
      <c r="BZ22" s="637"/>
      <c r="CA22" s="637"/>
      <c r="CB22" s="641"/>
      <c r="CD22" s="615" t="s">
        <v>285</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286</v>
      </c>
      <c r="C23" s="631"/>
      <c r="D23" s="631"/>
      <c r="E23" s="631"/>
      <c r="F23" s="631"/>
      <c r="G23" s="631"/>
      <c r="H23" s="631"/>
      <c r="I23" s="631"/>
      <c r="J23" s="631"/>
      <c r="K23" s="631"/>
      <c r="L23" s="631"/>
      <c r="M23" s="631"/>
      <c r="N23" s="631"/>
      <c r="O23" s="631"/>
      <c r="P23" s="631"/>
      <c r="Q23" s="632"/>
      <c r="R23" s="633">
        <v>436682</v>
      </c>
      <c r="S23" s="634"/>
      <c r="T23" s="634"/>
      <c r="U23" s="634"/>
      <c r="V23" s="634"/>
      <c r="W23" s="634"/>
      <c r="X23" s="634"/>
      <c r="Y23" s="635"/>
      <c r="Z23" s="636">
        <v>7.1</v>
      </c>
      <c r="AA23" s="636"/>
      <c r="AB23" s="636"/>
      <c r="AC23" s="636"/>
      <c r="AD23" s="637">
        <v>377535</v>
      </c>
      <c r="AE23" s="637"/>
      <c r="AF23" s="637"/>
      <c r="AG23" s="637"/>
      <c r="AH23" s="637"/>
      <c r="AI23" s="637"/>
      <c r="AJ23" s="637"/>
      <c r="AK23" s="637"/>
      <c r="AL23" s="638">
        <v>13.2</v>
      </c>
      <c r="AM23" s="639"/>
      <c r="AN23" s="639"/>
      <c r="AO23" s="640"/>
      <c r="AP23" s="630" t="s">
        <v>287</v>
      </c>
      <c r="AQ23" s="646"/>
      <c r="AR23" s="646"/>
      <c r="AS23" s="646"/>
      <c r="AT23" s="646"/>
      <c r="AU23" s="646"/>
      <c r="AV23" s="646"/>
      <c r="AW23" s="646"/>
      <c r="AX23" s="646"/>
      <c r="AY23" s="646"/>
      <c r="AZ23" s="646"/>
      <c r="BA23" s="646"/>
      <c r="BB23" s="646"/>
      <c r="BC23" s="646"/>
      <c r="BD23" s="646"/>
      <c r="BE23" s="646"/>
      <c r="BF23" s="647"/>
      <c r="BG23" s="633" t="s">
        <v>129</v>
      </c>
      <c r="BH23" s="634"/>
      <c r="BI23" s="634"/>
      <c r="BJ23" s="634"/>
      <c r="BK23" s="634"/>
      <c r="BL23" s="634"/>
      <c r="BM23" s="634"/>
      <c r="BN23" s="635"/>
      <c r="BO23" s="636" t="s">
        <v>129</v>
      </c>
      <c r="BP23" s="636"/>
      <c r="BQ23" s="636"/>
      <c r="BR23" s="636"/>
      <c r="BS23" s="637" t="s">
        <v>246</v>
      </c>
      <c r="BT23" s="637"/>
      <c r="BU23" s="637"/>
      <c r="BV23" s="637"/>
      <c r="BW23" s="637"/>
      <c r="BX23" s="637"/>
      <c r="BY23" s="637"/>
      <c r="BZ23" s="637"/>
      <c r="CA23" s="637"/>
      <c r="CB23" s="641"/>
      <c r="CD23" s="615" t="s">
        <v>226</v>
      </c>
      <c r="CE23" s="616"/>
      <c r="CF23" s="616"/>
      <c r="CG23" s="616"/>
      <c r="CH23" s="616"/>
      <c r="CI23" s="616"/>
      <c r="CJ23" s="616"/>
      <c r="CK23" s="616"/>
      <c r="CL23" s="616"/>
      <c r="CM23" s="616"/>
      <c r="CN23" s="616"/>
      <c r="CO23" s="616"/>
      <c r="CP23" s="616"/>
      <c r="CQ23" s="617"/>
      <c r="CR23" s="615" t="s">
        <v>288</v>
      </c>
      <c r="CS23" s="616"/>
      <c r="CT23" s="616"/>
      <c r="CU23" s="616"/>
      <c r="CV23" s="616"/>
      <c r="CW23" s="616"/>
      <c r="CX23" s="616"/>
      <c r="CY23" s="617"/>
      <c r="CZ23" s="615" t="s">
        <v>289</v>
      </c>
      <c r="DA23" s="616"/>
      <c r="DB23" s="616"/>
      <c r="DC23" s="617"/>
      <c r="DD23" s="615" t="s">
        <v>290</v>
      </c>
      <c r="DE23" s="616"/>
      <c r="DF23" s="616"/>
      <c r="DG23" s="616"/>
      <c r="DH23" s="616"/>
      <c r="DI23" s="616"/>
      <c r="DJ23" s="616"/>
      <c r="DK23" s="617"/>
      <c r="DL23" s="657" t="s">
        <v>291</v>
      </c>
      <c r="DM23" s="658"/>
      <c r="DN23" s="658"/>
      <c r="DO23" s="658"/>
      <c r="DP23" s="658"/>
      <c r="DQ23" s="658"/>
      <c r="DR23" s="658"/>
      <c r="DS23" s="658"/>
      <c r="DT23" s="658"/>
      <c r="DU23" s="658"/>
      <c r="DV23" s="659"/>
      <c r="DW23" s="615" t="s">
        <v>292</v>
      </c>
      <c r="DX23" s="616"/>
      <c r="DY23" s="616"/>
      <c r="DZ23" s="616"/>
      <c r="EA23" s="616"/>
      <c r="EB23" s="616"/>
      <c r="EC23" s="617"/>
    </row>
    <row r="24" spans="2:133" ht="11.25" customHeight="1" x14ac:dyDescent="0.15">
      <c r="B24" s="630" t="s">
        <v>293</v>
      </c>
      <c r="C24" s="631"/>
      <c r="D24" s="631"/>
      <c r="E24" s="631"/>
      <c r="F24" s="631"/>
      <c r="G24" s="631"/>
      <c r="H24" s="631"/>
      <c r="I24" s="631"/>
      <c r="J24" s="631"/>
      <c r="K24" s="631"/>
      <c r="L24" s="631"/>
      <c r="M24" s="631"/>
      <c r="N24" s="631"/>
      <c r="O24" s="631"/>
      <c r="P24" s="631"/>
      <c r="Q24" s="632"/>
      <c r="R24" s="633">
        <v>377535</v>
      </c>
      <c r="S24" s="634"/>
      <c r="T24" s="634"/>
      <c r="U24" s="634"/>
      <c r="V24" s="634"/>
      <c r="W24" s="634"/>
      <c r="X24" s="634"/>
      <c r="Y24" s="635"/>
      <c r="Z24" s="636">
        <v>6.1</v>
      </c>
      <c r="AA24" s="636"/>
      <c r="AB24" s="636"/>
      <c r="AC24" s="636"/>
      <c r="AD24" s="637">
        <v>377535</v>
      </c>
      <c r="AE24" s="637"/>
      <c r="AF24" s="637"/>
      <c r="AG24" s="637"/>
      <c r="AH24" s="637"/>
      <c r="AI24" s="637"/>
      <c r="AJ24" s="637"/>
      <c r="AK24" s="637"/>
      <c r="AL24" s="638">
        <v>13.2</v>
      </c>
      <c r="AM24" s="639"/>
      <c r="AN24" s="639"/>
      <c r="AO24" s="640"/>
      <c r="AP24" s="630" t="s">
        <v>294</v>
      </c>
      <c r="AQ24" s="646"/>
      <c r="AR24" s="646"/>
      <c r="AS24" s="646"/>
      <c r="AT24" s="646"/>
      <c r="AU24" s="646"/>
      <c r="AV24" s="646"/>
      <c r="AW24" s="646"/>
      <c r="AX24" s="646"/>
      <c r="AY24" s="646"/>
      <c r="AZ24" s="646"/>
      <c r="BA24" s="646"/>
      <c r="BB24" s="646"/>
      <c r="BC24" s="646"/>
      <c r="BD24" s="646"/>
      <c r="BE24" s="646"/>
      <c r="BF24" s="647"/>
      <c r="BG24" s="633" t="s">
        <v>246</v>
      </c>
      <c r="BH24" s="634"/>
      <c r="BI24" s="634"/>
      <c r="BJ24" s="634"/>
      <c r="BK24" s="634"/>
      <c r="BL24" s="634"/>
      <c r="BM24" s="634"/>
      <c r="BN24" s="635"/>
      <c r="BO24" s="636" t="s">
        <v>129</v>
      </c>
      <c r="BP24" s="636"/>
      <c r="BQ24" s="636"/>
      <c r="BR24" s="636"/>
      <c r="BS24" s="637" t="s">
        <v>129</v>
      </c>
      <c r="BT24" s="637"/>
      <c r="BU24" s="637"/>
      <c r="BV24" s="637"/>
      <c r="BW24" s="637"/>
      <c r="BX24" s="637"/>
      <c r="BY24" s="637"/>
      <c r="BZ24" s="637"/>
      <c r="CA24" s="637"/>
      <c r="CB24" s="641"/>
      <c r="CD24" s="619" t="s">
        <v>295</v>
      </c>
      <c r="CE24" s="620"/>
      <c r="CF24" s="620"/>
      <c r="CG24" s="620"/>
      <c r="CH24" s="620"/>
      <c r="CI24" s="620"/>
      <c r="CJ24" s="620"/>
      <c r="CK24" s="620"/>
      <c r="CL24" s="620"/>
      <c r="CM24" s="620"/>
      <c r="CN24" s="620"/>
      <c r="CO24" s="620"/>
      <c r="CP24" s="620"/>
      <c r="CQ24" s="621"/>
      <c r="CR24" s="622">
        <v>1781479</v>
      </c>
      <c r="CS24" s="623"/>
      <c r="CT24" s="623"/>
      <c r="CU24" s="623"/>
      <c r="CV24" s="623"/>
      <c r="CW24" s="623"/>
      <c r="CX24" s="623"/>
      <c r="CY24" s="624"/>
      <c r="CZ24" s="627">
        <v>30.3</v>
      </c>
      <c r="DA24" s="628"/>
      <c r="DB24" s="628"/>
      <c r="DC24" s="644"/>
      <c r="DD24" s="668">
        <v>1160168</v>
      </c>
      <c r="DE24" s="623"/>
      <c r="DF24" s="623"/>
      <c r="DG24" s="623"/>
      <c r="DH24" s="623"/>
      <c r="DI24" s="623"/>
      <c r="DJ24" s="623"/>
      <c r="DK24" s="624"/>
      <c r="DL24" s="668">
        <v>1122069</v>
      </c>
      <c r="DM24" s="623"/>
      <c r="DN24" s="623"/>
      <c r="DO24" s="623"/>
      <c r="DP24" s="623"/>
      <c r="DQ24" s="623"/>
      <c r="DR24" s="623"/>
      <c r="DS24" s="623"/>
      <c r="DT24" s="623"/>
      <c r="DU24" s="623"/>
      <c r="DV24" s="624"/>
      <c r="DW24" s="627">
        <v>35.700000000000003</v>
      </c>
      <c r="DX24" s="628"/>
      <c r="DY24" s="628"/>
      <c r="DZ24" s="628"/>
      <c r="EA24" s="628"/>
      <c r="EB24" s="628"/>
      <c r="EC24" s="629"/>
    </row>
    <row r="25" spans="2:133" ht="11.25" customHeight="1" x14ac:dyDescent="0.15">
      <c r="B25" s="630" t="s">
        <v>296</v>
      </c>
      <c r="C25" s="631"/>
      <c r="D25" s="631"/>
      <c r="E25" s="631"/>
      <c r="F25" s="631"/>
      <c r="G25" s="631"/>
      <c r="H25" s="631"/>
      <c r="I25" s="631"/>
      <c r="J25" s="631"/>
      <c r="K25" s="631"/>
      <c r="L25" s="631"/>
      <c r="M25" s="631"/>
      <c r="N25" s="631"/>
      <c r="O25" s="631"/>
      <c r="P25" s="631"/>
      <c r="Q25" s="632"/>
      <c r="R25" s="633">
        <v>59147</v>
      </c>
      <c r="S25" s="634"/>
      <c r="T25" s="634"/>
      <c r="U25" s="634"/>
      <c r="V25" s="634"/>
      <c r="W25" s="634"/>
      <c r="X25" s="634"/>
      <c r="Y25" s="635"/>
      <c r="Z25" s="636">
        <v>1</v>
      </c>
      <c r="AA25" s="636"/>
      <c r="AB25" s="636"/>
      <c r="AC25" s="636"/>
      <c r="AD25" s="637" t="s">
        <v>246</v>
      </c>
      <c r="AE25" s="637"/>
      <c r="AF25" s="637"/>
      <c r="AG25" s="637"/>
      <c r="AH25" s="637"/>
      <c r="AI25" s="637"/>
      <c r="AJ25" s="637"/>
      <c r="AK25" s="637"/>
      <c r="AL25" s="638" t="s">
        <v>129</v>
      </c>
      <c r="AM25" s="639"/>
      <c r="AN25" s="639"/>
      <c r="AO25" s="640"/>
      <c r="AP25" s="630" t="s">
        <v>297</v>
      </c>
      <c r="AQ25" s="646"/>
      <c r="AR25" s="646"/>
      <c r="AS25" s="646"/>
      <c r="AT25" s="646"/>
      <c r="AU25" s="646"/>
      <c r="AV25" s="646"/>
      <c r="AW25" s="646"/>
      <c r="AX25" s="646"/>
      <c r="AY25" s="646"/>
      <c r="AZ25" s="646"/>
      <c r="BA25" s="646"/>
      <c r="BB25" s="646"/>
      <c r="BC25" s="646"/>
      <c r="BD25" s="646"/>
      <c r="BE25" s="646"/>
      <c r="BF25" s="647"/>
      <c r="BG25" s="633" t="s">
        <v>246</v>
      </c>
      <c r="BH25" s="634"/>
      <c r="BI25" s="634"/>
      <c r="BJ25" s="634"/>
      <c r="BK25" s="634"/>
      <c r="BL25" s="634"/>
      <c r="BM25" s="634"/>
      <c r="BN25" s="635"/>
      <c r="BO25" s="636" t="s">
        <v>129</v>
      </c>
      <c r="BP25" s="636"/>
      <c r="BQ25" s="636"/>
      <c r="BR25" s="636"/>
      <c r="BS25" s="637" t="s">
        <v>246</v>
      </c>
      <c r="BT25" s="637"/>
      <c r="BU25" s="637"/>
      <c r="BV25" s="637"/>
      <c r="BW25" s="637"/>
      <c r="BX25" s="637"/>
      <c r="BY25" s="637"/>
      <c r="BZ25" s="637"/>
      <c r="CA25" s="637"/>
      <c r="CB25" s="641"/>
      <c r="CD25" s="630" t="s">
        <v>298</v>
      </c>
      <c r="CE25" s="631"/>
      <c r="CF25" s="631"/>
      <c r="CG25" s="631"/>
      <c r="CH25" s="631"/>
      <c r="CI25" s="631"/>
      <c r="CJ25" s="631"/>
      <c r="CK25" s="631"/>
      <c r="CL25" s="631"/>
      <c r="CM25" s="631"/>
      <c r="CN25" s="631"/>
      <c r="CO25" s="631"/>
      <c r="CP25" s="631"/>
      <c r="CQ25" s="632"/>
      <c r="CR25" s="633">
        <v>834348</v>
      </c>
      <c r="CS25" s="665"/>
      <c r="CT25" s="665"/>
      <c r="CU25" s="665"/>
      <c r="CV25" s="665"/>
      <c r="CW25" s="665"/>
      <c r="CX25" s="665"/>
      <c r="CY25" s="666"/>
      <c r="CZ25" s="638">
        <v>14.2</v>
      </c>
      <c r="DA25" s="660"/>
      <c r="DB25" s="660"/>
      <c r="DC25" s="667"/>
      <c r="DD25" s="642">
        <v>766910</v>
      </c>
      <c r="DE25" s="665"/>
      <c r="DF25" s="665"/>
      <c r="DG25" s="665"/>
      <c r="DH25" s="665"/>
      <c r="DI25" s="665"/>
      <c r="DJ25" s="665"/>
      <c r="DK25" s="666"/>
      <c r="DL25" s="642">
        <v>747942</v>
      </c>
      <c r="DM25" s="665"/>
      <c r="DN25" s="665"/>
      <c r="DO25" s="665"/>
      <c r="DP25" s="665"/>
      <c r="DQ25" s="665"/>
      <c r="DR25" s="665"/>
      <c r="DS25" s="665"/>
      <c r="DT25" s="665"/>
      <c r="DU25" s="665"/>
      <c r="DV25" s="666"/>
      <c r="DW25" s="638">
        <v>23.8</v>
      </c>
      <c r="DX25" s="660"/>
      <c r="DY25" s="660"/>
      <c r="DZ25" s="660"/>
      <c r="EA25" s="660"/>
      <c r="EB25" s="660"/>
      <c r="EC25" s="661"/>
    </row>
    <row r="26" spans="2:133" ht="11.25" customHeight="1" x14ac:dyDescent="0.15">
      <c r="B26" s="630" t="s">
        <v>299</v>
      </c>
      <c r="C26" s="631"/>
      <c r="D26" s="631"/>
      <c r="E26" s="631"/>
      <c r="F26" s="631"/>
      <c r="G26" s="631"/>
      <c r="H26" s="631"/>
      <c r="I26" s="631"/>
      <c r="J26" s="631"/>
      <c r="K26" s="631"/>
      <c r="L26" s="631"/>
      <c r="M26" s="631"/>
      <c r="N26" s="631"/>
      <c r="O26" s="631"/>
      <c r="P26" s="631"/>
      <c r="Q26" s="632"/>
      <c r="R26" s="633" t="s">
        <v>129</v>
      </c>
      <c r="S26" s="634"/>
      <c r="T26" s="634"/>
      <c r="U26" s="634"/>
      <c r="V26" s="634"/>
      <c r="W26" s="634"/>
      <c r="X26" s="634"/>
      <c r="Y26" s="635"/>
      <c r="Z26" s="636" t="s">
        <v>246</v>
      </c>
      <c r="AA26" s="636"/>
      <c r="AB26" s="636"/>
      <c r="AC26" s="636"/>
      <c r="AD26" s="637" t="s">
        <v>129</v>
      </c>
      <c r="AE26" s="637"/>
      <c r="AF26" s="637"/>
      <c r="AG26" s="637"/>
      <c r="AH26" s="637"/>
      <c r="AI26" s="637"/>
      <c r="AJ26" s="637"/>
      <c r="AK26" s="637"/>
      <c r="AL26" s="638" t="s">
        <v>246</v>
      </c>
      <c r="AM26" s="639"/>
      <c r="AN26" s="639"/>
      <c r="AO26" s="640"/>
      <c r="AP26" s="630" t="s">
        <v>300</v>
      </c>
      <c r="AQ26" s="646"/>
      <c r="AR26" s="646"/>
      <c r="AS26" s="646"/>
      <c r="AT26" s="646"/>
      <c r="AU26" s="646"/>
      <c r="AV26" s="646"/>
      <c r="AW26" s="646"/>
      <c r="AX26" s="646"/>
      <c r="AY26" s="646"/>
      <c r="AZ26" s="646"/>
      <c r="BA26" s="646"/>
      <c r="BB26" s="646"/>
      <c r="BC26" s="646"/>
      <c r="BD26" s="646"/>
      <c r="BE26" s="646"/>
      <c r="BF26" s="647"/>
      <c r="BG26" s="633" t="s">
        <v>246</v>
      </c>
      <c r="BH26" s="634"/>
      <c r="BI26" s="634"/>
      <c r="BJ26" s="634"/>
      <c r="BK26" s="634"/>
      <c r="BL26" s="634"/>
      <c r="BM26" s="634"/>
      <c r="BN26" s="635"/>
      <c r="BO26" s="636" t="s">
        <v>129</v>
      </c>
      <c r="BP26" s="636"/>
      <c r="BQ26" s="636"/>
      <c r="BR26" s="636"/>
      <c r="BS26" s="637" t="s">
        <v>246</v>
      </c>
      <c r="BT26" s="637"/>
      <c r="BU26" s="637"/>
      <c r="BV26" s="637"/>
      <c r="BW26" s="637"/>
      <c r="BX26" s="637"/>
      <c r="BY26" s="637"/>
      <c r="BZ26" s="637"/>
      <c r="CA26" s="637"/>
      <c r="CB26" s="641"/>
      <c r="CD26" s="630" t="s">
        <v>301</v>
      </c>
      <c r="CE26" s="631"/>
      <c r="CF26" s="631"/>
      <c r="CG26" s="631"/>
      <c r="CH26" s="631"/>
      <c r="CI26" s="631"/>
      <c r="CJ26" s="631"/>
      <c r="CK26" s="631"/>
      <c r="CL26" s="631"/>
      <c r="CM26" s="631"/>
      <c r="CN26" s="631"/>
      <c r="CO26" s="631"/>
      <c r="CP26" s="631"/>
      <c r="CQ26" s="632"/>
      <c r="CR26" s="633">
        <v>437721</v>
      </c>
      <c r="CS26" s="634"/>
      <c r="CT26" s="634"/>
      <c r="CU26" s="634"/>
      <c r="CV26" s="634"/>
      <c r="CW26" s="634"/>
      <c r="CX26" s="634"/>
      <c r="CY26" s="635"/>
      <c r="CZ26" s="638">
        <v>7.4</v>
      </c>
      <c r="DA26" s="660"/>
      <c r="DB26" s="660"/>
      <c r="DC26" s="667"/>
      <c r="DD26" s="642">
        <v>408316</v>
      </c>
      <c r="DE26" s="634"/>
      <c r="DF26" s="634"/>
      <c r="DG26" s="634"/>
      <c r="DH26" s="634"/>
      <c r="DI26" s="634"/>
      <c r="DJ26" s="634"/>
      <c r="DK26" s="635"/>
      <c r="DL26" s="642" t="s">
        <v>246</v>
      </c>
      <c r="DM26" s="634"/>
      <c r="DN26" s="634"/>
      <c r="DO26" s="634"/>
      <c r="DP26" s="634"/>
      <c r="DQ26" s="634"/>
      <c r="DR26" s="634"/>
      <c r="DS26" s="634"/>
      <c r="DT26" s="634"/>
      <c r="DU26" s="634"/>
      <c r="DV26" s="635"/>
      <c r="DW26" s="638" t="s">
        <v>246</v>
      </c>
      <c r="DX26" s="660"/>
      <c r="DY26" s="660"/>
      <c r="DZ26" s="660"/>
      <c r="EA26" s="660"/>
      <c r="EB26" s="660"/>
      <c r="EC26" s="661"/>
    </row>
    <row r="27" spans="2:133" ht="11.25" customHeight="1" x14ac:dyDescent="0.15">
      <c r="B27" s="630" t="s">
        <v>302</v>
      </c>
      <c r="C27" s="631"/>
      <c r="D27" s="631"/>
      <c r="E27" s="631"/>
      <c r="F27" s="631"/>
      <c r="G27" s="631"/>
      <c r="H27" s="631"/>
      <c r="I27" s="631"/>
      <c r="J27" s="631"/>
      <c r="K27" s="631"/>
      <c r="L27" s="631"/>
      <c r="M27" s="631"/>
      <c r="N27" s="631"/>
      <c r="O27" s="631"/>
      <c r="P27" s="631"/>
      <c r="Q27" s="632"/>
      <c r="R27" s="633">
        <v>2908113</v>
      </c>
      <c r="S27" s="634"/>
      <c r="T27" s="634"/>
      <c r="U27" s="634"/>
      <c r="V27" s="634"/>
      <c r="W27" s="634"/>
      <c r="X27" s="634"/>
      <c r="Y27" s="635"/>
      <c r="Z27" s="636">
        <v>47.3</v>
      </c>
      <c r="AA27" s="636"/>
      <c r="AB27" s="636"/>
      <c r="AC27" s="636"/>
      <c r="AD27" s="637">
        <v>2848966</v>
      </c>
      <c r="AE27" s="637"/>
      <c r="AF27" s="637"/>
      <c r="AG27" s="637"/>
      <c r="AH27" s="637"/>
      <c r="AI27" s="637"/>
      <c r="AJ27" s="637"/>
      <c r="AK27" s="637"/>
      <c r="AL27" s="638">
        <v>99.7</v>
      </c>
      <c r="AM27" s="639"/>
      <c r="AN27" s="639"/>
      <c r="AO27" s="640"/>
      <c r="AP27" s="630" t="s">
        <v>303</v>
      </c>
      <c r="AQ27" s="631"/>
      <c r="AR27" s="631"/>
      <c r="AS27" s="631"/>
      <c r="AT27" s="631"/>
      <c r="AU27" s="631"/>
      <c r="AV27" s="631"/>
      <c r="AW27" s="631"/>
      <c r="AX27" s="631"/>
      <c r="AY27" s="631"/>
      <c r="AZ27" s="631"/>
      <c r="BA27" s="631"/>
      <c r="BB27" s="631"/>
      <c r="BC27" s="631"/>
      <c r="BD27" s="631"/>
      <c r="BE27" s="631"/>
      <c r="BF27" s="632"/>
      <c r="BG27" s="633">
        <v>2267955</v>
      </c>
      <c r="BH27" s="634"/>
      <c r="BI27" s="634"/>
      <c r="BJ27" s="634"/>
      <c r="BK27" s="634"/>
      <c r="BL27" s="634"/>
      <c r="BM27" s="634"/>
      <c r="BN27" s="635"/>
      <c r="BO27" s="636">
        <v>100</v>
      </c>
      <c r="BP27" s="636"/>
      <c r="BQ27" s="636"/>
      <c r="BR27" s="636"/>
      <c r="BS27" s="637">
        <v>256770</v>
      </c>
      <c r="BT27" s="637"/>
      <c r="BU27" s="637"/>
      <c r="BV27" s="637"/>
      <c r="BW27" s="637"/>
      <c r="BX27" s="637"/>
      <c r="BY27" s="637"/>
      <c r="BZ27" s="637"/>
      <c r="CA27" s="637"/>
      <c r="CB27" s="641"/>
      <c r="CD27" s="630" t="s">
        <v>304</v>
      </c>
      <c r="CE27" s="631"/>
      <c r="CF27" s="631"/>
      <c r="CG27" s="631"/>
      <c r="CH27" s="631"/>
      <c r="CI27" s="631"/>
      <c r="CJ27" s="631"/>
      <c r="CK27" s="631"/>
      <c r="CL27" s="631"/>
      <c r="CM27" s="631"/>
      <c r="CN27" s="631"/>
      <c r="CO27" s="631"/>
      <c r="CP27" s="631"/>
      <c r="CQ27" s="632"/>
      <c r="CR27" s="633">
        <v>742522</v>
      </c>
      <c r="CS27" s="665"/>
      <c r="CT27" s="665"/>
      <c r="CU27" s="665"/>
      <c r="CV27" s="665"/>
      <c r="CW27" s="665"/>
      <c r="CX27" s="665"/>
      <c r="CY27" s="666"/>
      <c r="CZ27" s="638">
        <v>12.6</v>
      </c>
      <c r="DA27" s="660"/>
      <c r="DB27" s="660"/>
      <c r="DC27" s="667"/>
      <c r="DD27" s="642">
        <v>200077</v>
      </c>
      <c r="DE27" s="665"/>
      <c r="DF27" s="665"/>
      <c r="DG27" s="665"/>
      <c r="DH27" s="665"/>
      <c r="DI27" s="665"/>
      <c r="DJ27" s="665"/>
      <c r="DK27" s="666"/>
      <c r="DL27" s="642">
        <v>180946</v>
      </c>
      <c r="DM27" s="665"/>
      <c r="DN27" s="665"/>
      <c r="DO27" s="665"/>
      <c r="DP27" s="665"/>
      <c r="DQ27" s="665"/>
      <c r="DR27" s="665"/>
      <c r="DS27" s="665"/>
      <c r="DT27" s="665"/>
      <c r="DU27" s="665"/>
      <c r="DV27" s="666"/>
      <c r="DW27" s="638">
        <v>5.8</v>
      </c>
      <c r="DX27" s="660"/>
      <c r="DY27" s="660"/>
      <c r="DZ27" s="660"/>
      <c r="EA27" s="660"/>
      <c r="EB27" s="660"/>
      <c r="EC27" s="661"/>
    </row>
    <row r="28" spans="2:133" ht="11.25" customHeight="1" x14ac:dyDescent="0.15">
      <c r="B28" s="630" t="s">
        <v>305</v>
      </c>
      <c r="C28" s="631"/>
      <c r="D28" s="631"/>
      <c r="E28" s="631"/>
      <c r="F28" s="631"/>
      <c r="G28" s="631"/>
      <c r="H28" s="631"/>
      <c r="I28" s="631"/>
      <c r="J28" s="631"/>
      <c r="K28" s="631"/>
      <c r="L28" s="631"/>
      <c r="M28" s="631"/>
      <c r="N28" s="631"/>
      <c r="O28" s="631"/>
      <c r="P28" s="631"/>
      <c r="Q28" s="632"/>
      <c r="R28" s="633">
        <v>1110</v>
      </c>
      <c r="S28" s="634"/>
      <c r="T28" s="634"/>
      <c r="U28" s="634"/>
      <c r="V28" s="634"/>
      <c r="W28" s="634"/>
      <c r="X28" s="634"/>
      <c r="Y28" s="635"/>
      <c r="Z28" s="636">
        <v>0</v>
      </c>
      <c r="AA28" s="636"/>
      <c r="AB28" s="636"/>
      <c r="AC28" s="636"/>
      <c r="AD28" s="637">
        <v>1110</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306</v>
      </c>
      <c r="CE28" s="631"/>
      <c r="CF28" s="631"/>
      <c r="CG28" s="631"/>
      <c r="CH28" s="631"/>
      <c r="CI28" s="631"/>
      <c r="CJ28" s="631"/>
      <c r="CK28" s="631"/>
      <c r="CL28" s="631"/>
      <c r="CM28" s="631"/>
      <c r="CN28" s="631"/>
      <c r="CO28" s="631"/>
      <c r="CP28" s="631"/>
      <c r="CQ28" s="632"/>
      <c r="CR28" s="633">
        <v>204609</v>
      </c>
      <c r="CS28" s="634"/>
      <c r="CT28" s="634"/>
      <c r="CU28" s="634"/>
      <c r="CV28" s="634"/>
      <c r="CW28" s="634"/>
      <c r="CX28" s="634"/>
      <c r="CY28" s="635"/>
      <c r="CZ28" s="638">
        <v>3.5</v>
      </c>
      <c r="DA28" s="660"/>
      <c r="DB28" s="660"/>
      <c r="DC28" s="667"/>
      <c r="DD28" s="642">
        <v>193181</v>
      </c>
      <c r="DE28" s="634"/>
      <c r="DF28" s="634"/>
      <c r="DG28" s="634"/>
      <c r="DH28" s="634"/>
      <c r="DI28" s="634"/>
      <c r="DJ28" s="634"/>
      <c r="DK28" s="635"/>
      <c r="DL28" s="642">
        <v>193181</v>
      </c>
      <c r="DM28" s="634"/>
      <c r="DN28" s="634"/>
      <c r="DO28" s="634"/>
      <c r="DP28" s="634"/>
      <c r="DQ28" s="634"/>
      <c r="DR28" s="634"/>
      <c r="DS28" s="634"/>
      <c r="DT28" s="634"/>
      <c r="DU28" s="634"/>
      <c r="DV28" s="635"/>
      <c r="DW28" s="638">
        <v>6.2</v>
      </c>
      <c r="DX28" s="660"/>
      <c r="DY28" s="660"/>
      <c r="DZ28" s="660"/>
      <c r="EA28" s="660"/>
      <c r="EB28" s="660"/>
      <c r="EC28" s="661"/>
    </row>
    <row r="29" spans="2:133" ht="11.25" customHeight="1" x14ac:dyDescent="0.15">
      <c r="B29" s="630" t="s">
        <v>307</v>
      </c>
      <c r="C29" s="631"/>
      <c r="D29" s="631"/>
      <c r="E29" s="631"/>
      <c r="F29" s="631"/>
      <c r="G29" s="631"/>
      <c r="H29" s="631"/>
      <c r="I29" s="631"/>
      <c r="J29" s="631"/>
      <c r="K29" s="631"/>
      <c r="L29" s="631"/>
      <c r="M29" s="631"/>
      <c r="N29" s="631"/>
      <c r="O29" s="631"/>
      <c r="P29" s="631"/>
      <c r="Q29" s="632"/>
      <c r="R29" s="633">
        <v>21603</v>
      </c>
      <c r="S29" s="634"/>
      <c r="T29" s="634"/>
      <c r="U29" s="634"/>
      <c r="V29" s="634"/>
      <c r="W29" s="634"/>
      <c r="X29" s="634"/>
      <c r="Y29" s="635"/>
      <c r="Z29" s="636">
        <v>0.4</v>
      </c>
      <c r="AA29" s="636"/>
      <c r="AB29" s="636"/>
      <c r="AC29" s="636"/>
      <c r="AD29" s="637" t="s">
        <v>129</v>
      </c>
      <c r="AE29" s="637"/>
      <c r="AF29" s="637"/>
      <c r="AG29" s="637"/>
      <c r="AH29" s="637"/>
      <c r="AI29" s="637"/>
      <c r="AJ29" s="637"/>
      <c r="AK29" s="637"/>
      <c r="AL29" s="638" t="s">
        <v>246</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308</v>
      </c>
      <c r="CE29" s="670"/>
      <c r="CF29" s="630" t="s">
        <v>309</v>
      </c>
      <c r="CG29" s="631"/>
      <c r="CH29" s="631"/>
      <c r="CI29" s="631"/>
      <c r="CJ29" s="631"/>
      <c r="CK29" s="631"/>
      <c r="CL29" s="631"/>
      <c r="CM29" s="631"/>
      <c r="CN29" s="631"/>
      <c r="CO29" s="631"/>
      <c r="CP29" s="631"/>
      <c r="CQ29" s="632"/>
      <c r="CR29" s="633">
        <v>204609</v>
      </c>
      <c r="CS29" s="665"/>
      <c r="CT29" s="665"/>
      <c r="CU29" s="665"/>
      <c r="CV29" s="665"/>
      <c r="CW29" s="665"/>
      <c r="CX29" s="665"/>
      <c r="CY29" s="666"/>
      <c r="CZ29" s="638">
        <v>3.5</v>
      </c>
      <c r="DA29" s="660"/>
      <c r="DB29" s="660"/>
      <c r="DC29" s="667"/>
      <c r="DD29" s="642">
        <v>193181</v>
      </c>
      <c r="DE29" s="665"/>
      <c r="DF29" s="665"/>
      <c r="DG29" s="665"/>
      <c r="DH29" s="665"/>
      <c r="DI29" s="665"/>
      <c r="DJ29" s="665"/>
      <c r="DK29" s="666"/>
      <c r="DL29" s="642">
        <v>193181</v>
      </c>
      <c r="DM29" s="665"/>
      <c r="DN29" s="665"/>
      <c r="DO29" s="665"/>
      <c r="DP29" s="665"/>
      <c r="DQ29" s="665"/>
      <c r="DR29" s="665"/>
      <c r="DS29" s="665"/>
      <c r="DT29" s="665"/>
      <c r="DU29" s="665"/>
      <c r="DV29" s="666"/>
      <c r="DW29" s="638">
        <v>6.2</v>
      </c>
      <c r="DX29" s="660"/>
      <c r="DY29" s="660"/>
      <c r="DZ29" s="660"/>
      <c r="EA29" s="660"/>
      <c r="EB29" s="660"/>
      <c r="EC29" s="661"/>
    </row>
    <row r="30" spans="2:133" ht="11.25" customHeight="1" x14ac:dyDescent="0.15">
      <c r="B30" s="630" t="s">
        <v>310</v>
      </c>
      <c r="C30" s="631"/>
      <c r="D30" s="631"/>
      <c r="E30" s="631"/>
      <c r="F30" s="631"/>
      <c r="G30" s="631"/>
      <c r="H30" s="631"/>
      <c r="I30" s="631"/>
      <c r="J30" s="631"/>
      <c r="K30" s="631"/>
      <c r="L30" s="631"/>
      <c r="M30" s="631"/>
      <c r="N30" s="631"/>
      <c r="O30" s="631"/>
      <c r="P30" s="631"/>
      <c r="Q30" s="632"/>
      <c r="R30" s="633">
        <v>60531</v>
      </c>
      <c r="S30" s="634"/>
      <c r="T30" s="634"/>
      <c r="U30" s="634"/>
      <c r="V30" s="634"/>
      <c r="W30" s="634"/>
      <c r="X30" s="634"/>
      <c r="Y30" s="635"/>
      <c r="Z30" s="636">
        <v>1</v>
      </c>
      <c r="AA30" s="636"/>
      <c r="AB30" s="636"/>
      <c r="AC30" s="636"/>
      <c r="AD30" s="637">
        <v>961</v>
      </c>
      <c r="AE30" s="637"/>
      <c r="AF30" s="637"/>
      <c r="AG30" s="637"/>
      <c r="AH30" s="637"/>
      <c r="AI30" s="637"/>
      <c r="AJ30" s="637"/>
      <c r="AK30" s="637"/>
      <c r="AL30" s="638">
        <v>0</v>
      </c>
      <c r="AM30" s="639"/>
      <c r="AN30" s="639"/>
      <c r="AO30" s="640"/>
      <c r="AP30" s="615" t="s">
        <v>226</v>
      </c>
      <c r="AQ30" s="616"/>
      <c r="AR30" s="616"/>
      <c r="AS30" s="616"/>
      <c r="AT30" s="616"/>
      <c r="AU30" s="616"/>
      <c r="AV30" s="616"/>
      <c r="AW30" s="616"/>
      <c r="AX30" s="616"/>
      <c r="AY30" s="616"/>
      <c r="AZ30" s="616"/>
      <c r="BA30" s="616"/>
      <c r="BB30" s="616"/>
      <c r="BC30" s="616"/>
      <c r="BD30" s="616"/>
      <c r="BE30" s="616"/>
      <c r="BF30" s="617"/>
      <c r="BG30" s="615" t="s">
        <v>311</v>
      </c>
      <c r="BH30" s="675"/>
      <c r="BI30" s="675"/>
      <c r="BJ30" s="675"/>
      <c r="BK30" s="675"/>
      <c r="BL30" s="675"/>
      <c r="BM30" s="675"/>
      <c r="BN30" s="675"/>
      <c r="BO30" s="675"/>
      <c r="BP30" s="675"/>
      <c r="BQ30" s="676"/>
      <c r="BR30" s="615" t="s">
        <v>312</v>
      </c>
      <c r="BS30" s="675"/>
      <c r="BT30" s="675"/>
      <c r="BU30" s="675"/>
      <c r="BV30" s="675"/>
      <c r="BW30" s="675"/>
      <c r="BX30" s="675"/>
      <c r="BY30" s="675"/>
      <c r="BZ30" s="675"/>
      <c r="CA30" s="675"/>
      <c r="CB30" s="676"/>
      <c r="CD30" s="671"/>
      <c r="CE30" s="672"/>
      <c r="CF30" s="630" t="s">
        <v>313</v>
      </c>
      <c r="CG30" s="631"/>
      <c r="CH30" s="631"/>
      <c r="CI30" s="631"/>
      <c r="CJ30" s="631"/>
      <c r="CK30" s="631"/>
      <c r="CL30" s="631"/>
      <c r="CM30" s="631"/>
      <c r="CN30" s="631"/>
      <c r="CO30" s="631"/>
      <c r="CP30" s="631"/>
      <c r="CQ30" s="632"/>
      <c r="CR30" s="633">
        <v>200976</v>
      </c>
      <c r="CS30" s="634"/>
      <c r="CT30" s="634"/>
      <c r="CU30" s="634"/>
      <c r="CV30" s="634"/>
      <c r="CW30" s="634"/>
      <c r="CX30" s="634"/>
      <c r="CY30" s="635"/>
      <c r="CZ30" s="638">
        <v>3.4</v>
      </c>
      <c r="DA30" s="660"/>
      <c r="DB30" s="660"/>
      <c r="DC30" s="667"/>
      <c r="DD30" s="642">
        <v>190235</v>
      </c>
      <c r="DE30" s="634"/>
      <c r="DF30" s="634"/>
      <c r="DG30" s="634"/>
      <c r="DH30" s="634"/>
      <c r="DI30" s="634"/>
      <c r="DJ30" s="634"/>
      <c r="DK30" s="635"/>
      <c r="DL30" s="642">
        <v>190235</v>
      </c>
      <c r="DM30" s="634"/>
      <c r="DN30" s="634"/>
      <c r="DO30" s="634"/>
      <c r="DP30" s="634"/>
      <c r="DQ30" s="634"/>
      <c r="DR30" s="634"/>
      <c r="DS30" s="634"/>
      <c r="DT30" s="634"/>
      <c r="DU30" s="634"/>
      <c r="DV30" s="635"/>
      <c r="DW30" s="638">
        <v>6.1</v>
      </c>
      <c r="DX30" s="660"/>
      <c r="DY30" s="660"/>
      <c r="DZ30" s="660"/>
      <c r="EA30" s="660"/>
      <c r="EB30" s="660"/>
      <c r="EC30" s="661"/>
    </row>
    <row r="31" spans="2:133" ht="11.25" customHeight="1" x14ac:dyDescent="0.15">
      <c r="B31" s="630" t="s">
        <v>314</v>
      </c>
      <c r="C31" s="631"/>
      <c r="D31" s="631"/>
      <c r="E31" s="631"/>
      <c r="F31" s="631"/>
      <c r="G31" s="631"/>
      <c r="H31" s="631"/>
      <c r="I31" s="631"/>
      <c r="J31" s="631"/>
      <c r="K31" s="631"/>
      <c r="L31" s="631"/>
      <c r="M31" s="631"/>
      <c r="N31" s="631"/>
      <c r="O31" s="631"/>
      <c r="P31" s="631"/>
      <c r="Q31" s="632"/>
      <c r="R31" s="633">
        <v>10813</v>
      </c>
      <c r="S31" s="634"/>
      <c r="T31" s="634"/>
      <c r="U31" s="634"/>
      <c r="V31" s="634"/>
      <c r="W31" s="634"/>
      <c r="X31" s="634"/>
      <c r="Y31" s="635"/>
      <c r="Z31" s="636">
        <v>0.2</v>
      </c>
      <c r="AA31" s="636"/>
      <c r="AB31" s="636"/>
      <c r="AC31" s="636"/>
      <c r="AD31" s="637" t="s">
        <v>129</v>
      </c>
      <c r="AE31" s="637"/>
      <c r="AF31" s="637"/>
      <c r="AG31" s="637"/>
      <c r="AH31" s="637"/>
      <c r="AI31" s="637"/>
      <c r="AJ31" s="637"/>
      <c r="AK31" s="637"/>
      <c r="AL31" s="638" t="s">
        <v>246</v>
      </c>
      <c r="AM31" s="639"/>
      <c r="AN31" s="639"/>
      <c r="AO31" s="640"/>
      <c r="AP31" s="679" t="s">
        <v>315</v>
      </c>
      <c r="AQ31" s="680"/>
      <c r="AR31" s="680"/>
      <c r="AS31" s="680"/>
      <c r="AT31" s="685" t="s">
        <v>316</v>
      </c>
      <c r="AU31" s="209"/>
      <c r="AV31" s="209"/>
      <c r="AW31" s="209"/>
      <c r="AX31" s="619" t="s">
        <v>191</v>
      </c>
      <c r="AY31" s="620"/>
      <c r="AZ31" s="620"/>
      <c r="BA31" s="620"/>
      <c r="BB31" s="620"/>
      <c r="BC31" s="620"/>
      <c r="BD31" s="620"/>
      <c r="BE31" s="620"/>
      <c r="BF31" s="621"/>
      <c r="BG31" s="689">
        <v>99.9</v>
      </c>
      <c r="BH31" s="677"/>
      <c r="BI31" s="677"/>
      <c r="BJ31" s="677"/>
      <c r="BK31" s="677"/>
      <c r="BL31" s="677"/>
      <c r="BM31" s="628">
        <v>99.9</v>
      </c>
      <c r="BN31" s="677"/>
      <c r="BO31" s="677"/>
      <c r="BP31" s="677"/>
      <c r="BQ31" s="678"/>
      <c r="BR31" s="689">
        <v>100</v>
      </c>
      <c r="BS31" s="677"/>
      <c r="BT31" s="677"/>
      <c r="BU31" s="677"/>
      <c r="BV31" s="677"/>
      <c r="BW31" s="677"/>
      <c r="BX31" s="628">
        <v>99.9</v>
      </c>
      <c r="BY31" s="677"/>
      <c r="BZ31" s="677"/>
      <c r="CA31" s="677"/>
      <c r="CB31" s="678"/>
      <c r="CD31" s="671"/>
      <c r="CE31" s="672"/>
      <c r="CF31" s="630" t="s">
        <v>317</v>
      </c>
      <c r="CG31" s="631"/>
      <c r="CH31" s="631"/>
      <c r="CI31" s="631"/>
      <c r="CJ31" s="631"/>
      <c r="CK31" s="631"/>
      <c r="CL31" s="631"/>
      <c r="CM31" s="631"/>
      <c r="CN31" s="631"/>
      <c r="CO31" s="631"/>
      <c r="CP31" s="631"/>
      <c r="CQ31" s="632"/>
      <c r="CR31" s="633">
        <v>3633</v>
      </c>
      <c r="CS31" s="665"/>
      <c r="CT31" s="665"/>
      <c r="CU31" s="665"/>
      <c r="CV31" s="665"/>
      <c r="CW31" s="665"/>
      <c r="CX31" s="665"/>
      <c r="CY31" s="666"/>
      <c r="CZ31" s="638">
        <v>0.1</v>
      </c>
      <c r="DA31" s="660"/>
      <c r="DB31" s="660"/>
      <c r="DC31" s="667"/>
      <c r="DD31" s="642">
        <v>2946</v>
      </c>
      <c r="DE31" s="665"/>
      <c r="DF31" s="665"/>
      <c r="DG31" s="665"/>
      <c r="DH31" s="665"/>
      <c r="DI31" s="665"/>
      <c r="DJ31" s="665"/>
      <c r="DK31" s="666"/>
      <c r="DL31" s="642">
        <v>2946</v>
      </c>
      <c r="DM31" s="665"/>
      <c r="DN31" s="665"/>
      <c r="DO31" s="665"/>
      <c r="DP31" s="665"/>
      <c r="DQ31" s="665"/>
      <c r="DR31" s="665"/>
      <c r="DS31" s="665"/>
      <c r="DT31" s="665"/>
      <c r="DU31" s="665"/>
      <c r="DV31" s="666"/>
      <c r="DW31" s="638">
        <v>0.1</v>
      </c>
      <c r="DX31" s="660"/>
      <c r="DY31" s="660"/>
      <c r="DZ31" s="660"/>
      <c r="EA31" s="660"/>
      <c r="EB31" s="660"/>
      <c r="EC31" s="661"/>
    </row>
    <row r="32" spans="2:133" ht="11.25" customHeight="1" x14ac:dyDescent="0.15">
      <c r="B32" s="630" t="s">
        <v>318</v>
      </c>
      <c r="C32" s="631"/>
      <c r="D32" s="631"/>
      <c r="E32" s="631"/>
      <c r="F32" s="631"/>
      <c r="G32" s="631"/>
      <c r="H32" s="631"/>
      <c r="I32" s="631"/>
      <c r="J32" s="631"/>
      <c r="K32" s="631"/>
      <c r="L32" s="631"/>
      <c r="M32" s="631"/>
      <c r="N32" s="631"/>
      <c r="O32" s="631"/>
      <c r="P32" s="631"/>
      <c r="Q32" s="632"/>
      <c r="R32" s="633">
        <v>647336</v>
      </c>
      <c r="S32" s="634"/>
      <c r="T32" s="634"/>
      <c r="U32" s="634"/>
      <c r="V32" s="634"/>
      <c r="W32" s="634"/>
      <c r="X32" s="634"/>
      <c r="Y32" s="635"/>
      <c r="Z32" s="636">
        <v>10.5</v>
      </c>
      <c r="AA32" s="636"/>
      <c r="AB32" s="636"/>
      <c r="AC32" s="636"/>
      <c r="AD32" s="637" t="s">
        <v>246</v>
      </c>
      <c r="AE32" s="637"/>
      <c r="AF32" s="637"/>
      <c r="AG32" s="637"/>
      <c r="AH32" s="637"/>
      <c r="AI32" s="637"/>
      <c r="AJ32" s="637"/>
      <c r="AK32" s="637"/>
      <c r="AL32" s="638" t="s">
        <v>129</v>
      </c>
      <c r="AM32" s="639"/>
      <c r="AN32" s="639"/>
      <c r="AO32" s="640"/>
      <c r="AP32" s="681"/>
      <c r="AQ32" s="682"/>
      <c r="AR32" s="682"/>
      <c r="AS32" s="682"/>
      <c r="AT32" s="686"/>
      <c r="AU32" s="205" t="s">
        <v>319</v>
      </c>
      <c r="AX32" s="630" t="s">
        <v>320</v>
      </c>
      <c r="AY32" s="631"/>
      <c r="AZ32" s="631"/>
      <c r="BA32" s="631"/>
      <c r="BB32" s="631"/>
      <c r="BC32" s="631"/>
      <c r="BD32" s="631"/>
      <c r="BE32" s="631"/>
      <c r="BF32" s="632"/>
      <c r="BG32" s="690">
        <v>99.7</v>
      </c>
      <c r="BH32" s="665"/>
      <c r="BI32" s="665"/>
      <c r="BJ32" s="665"/>
      <c r="BK32" s="665"/>
      <c r="BL32" s="665"/>
      <c r="BM32" s="639">
        <v>99.4</v>
      </c>
      <c r="BN32" s="665"/>
      <c r="BO32" s="665"/>
      <c r="BP32" s="665"/>
      <c r="BQ32" s="688"/>
      <c r="BR32" s="690">
        <v>99.8</v>
      </c>
      <c r="BS32" s="665"/>
      <c r="BT32" s="665"/>
      <c r="BU32" s="665"/>
      <c r="BV32" s="665"/>
      <c r="BW32" s="665"/>
      <c r="BX32" s="639">
        <v>99.5</v>
      </c>
      <c r="BY32" s="665"/>
      <c r="BZ32" s="665"/>
      <c r="CA32" s="665"/>
      <c r="CB32" s="688"/>
      <c r="CD32" s="673"/>
      <c r="CE32" s="674"/>
      <c r="CF32" s="630" t="s">
        <v>321</v>
      </c>
      <c r="CG32" s="631"/>
      <c r="CH32" s="631"/>
      <c r="CI32" s="631"/>
      <c r="CJ32" s="631"/>
      <c r="CK32" s="631"/>
      <c r="CL32" s="631"/>
      <c r="CM32" s="631"/>
      <c r="CN32" s="631"/>
      <c r="CO32" s="631"/>
      <c r="CP32" s="631"/>
      <c r="CQ32" s="632"/>
      <c r="CR32" s="633" t="s">
        <v>129</v>
      </c>
      <c r="CS32" s="634"/>
      <c r="CT32" s="634"/>
      <c r="CU32" s="634"/>
      <c r="CV32" s="634"/>
      <c r="CW32" s="634"/>
      <c r="CX32" s="634"/>
      <c r="CY32" s="635"/>
      <c r="CZ32" s="638" t="s">
        <v>246</v>
      </c>
      <c r="DA32" s="660"/>
      <c r="DB32" s="660"/>
      <c r="DC32" s="667"/>
      <c r="DD32" s="642" t="s">
        <v>246</v>
      </c>
      <c r="DE32" s="634"/>
      <c r="DF32" s="634"/>
      <c r="DG32" s="634"/>
      <c r="DH32" s="634"/>
      <c r="DI32" s="634"/>
      <c r="DJ32" s="634"/>
      <c r="DK32" s="635"/>
      <c r="DL32" s="642" t="s">
        <v>129</v>
      </c>
      <c r="DM32" s="634"/>
      <c r="DN32" s="634"/>
      <c r="DO32" s="634"/>
      <c r="DP32" s="634"/>
      <c r="DQ32" s="634"/>
      <c r="DR32" s="634"/>
      <c r="DS32" s="634"/>
      <c r="DT32" s="634"/>
      <c r="DU32" s="634"/>
      <c r="DV32" s="635"/>
      <c r="DW32" s="638" t="s">
        <v>129</v>
      </c>
      <c r="DX32" s="660"/>
      <c r="DY32" s="660"/>
      <c r="DZ32" s="660"/>
      <c r="EA32" s="660"/>
      <c r="EB32" s="660"/>
      <c r="EC32" s="661"/>
    </row>
    <row r="33" spans="2:133" ht="11.25" customHeight="1" x14ac:dyDescent="0.15">
      <c r="B33" s="662" t="s">
        <v>322</v>
      </c>
      <c r="C33" s="663"/>
      <c r="D33" s="663"/>
      <c r="E33" s="663"/>
      <c r="F33" s="663"/>
      <c r="G33" s="663"/>
      <c r="H33" s="663"/>
      <c r="I33" s="663"/>
      <c r="J33" s="663"/>
      <c r="K33" s="663"/>
      <c r="L33" s="663"/>
      <c r="M33" s="663"/>
      <c r="N33" s="663"/>
      <c r="O33" s="663"/>
      <c r="P33" s="663"/>
      <c r="Q33" s="664"/>
      <c r="R33" s="633" t="s">
        <v>246</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246</v>
      </c>
      <c r="AM33" s="639"/>
      <c r="AN33" s="639"/>
      <c r="AO33" s="640"/>
      <c r="AP33" s="683"/>
      <c r="AQ33" s="684"/>
      <c r="AR33" s="684"/>
      <c r="AS33" s="684"/>
      <c r="AT33" s="687"/>
      <c r="AU33" s="210"/>
      <c r="AV33" s="210"/>
      <c r="AW33" s="210"/>
      <c r="AX33" s="651" t="s">
        <v>323</v>
      </c>
      <c r="AY33" s="652"/>
      <c r="AZ33" s="652"/>
      <c r="BA33" s="652"/>
      <c r="BB33" s="652"/>
      <c r="BC33" s="652"/>
      <c r="BD33" s="652"/>
      <c r="BE33" s="652"/>
      <c r="BF33" s="653"/>
      <c r="BG33" s="691">
        <v>99.9</v>
      </c>
      <c r="BH33" s="692"/>
      <c r="BI33" s="692"/>
      <c r="BJ33" s="692"/>
      <c r="BK33" s="692"/>
      <c r="BL33" s="692"/>
      <c r="BM33" s="693">
        <v>99.9</v>
      </c>
      <c r="BN33" s="692"/>
      <c r="BO33" s="692"/>
      <c r="BP33" s="692"/>
      <c r="BQ33" s="694"/>
      <c r="BR33" s="691">
        <v>100</v>
      </c>
      <c r="BS33" s="692"/>
      <c r="BT33" s="692"/>
      <c r="BU33" s="692"/>
      <c r="BV33" s="692"/>
      <c r="BW33" s="692"/>
      <c r="BX33" s="693">
        <v>99.9</v>
      </c>
      <c r="BY33" s="692"/>
      <c r="BZ33" s="692"/>
      <c r="CA33" s="692"/>
      <c r="CB33" s="694"/>
      <c r="CD33" s="630" t="s">
        <v>324</v>
      </c>
      <c r="CE33" s="631"/>
      <c r="CF33" s="631"/>
      <c r="CG33" s="631"/>
      <c r="CH33" s="631"/>
      <c r="CI33" s="631"/>
      <c r="CJ33" s="631"/>
      <c r="CK33" s="631"/>
      <c r="CL33" s="631"/>
      <c r="CM33" s="631"/>
      <c r="CN33" s="631"/>
      <c r="CO33" s="631"/>
      <c r="CP33" s="631"/>
      <c r="CQ33" s="632"/>
      <c r="CR33" s="633">
        <v>3390915</v>
      </c>
      <c r="CS33" s="665"/>
      <c r="CT33" s="665"/>
      <c r="CU33" s="665"/>
      <c r="CV33" s="665"/>
      <c r="CW33" s="665"/>
      <c r="CX33" s="665"/>
      <c r="CY33" s="666"/>
      <c r="CZ33" s="638">
        <v>57.6</v>
      </c>
      <c r="DA33" s="660"/>
      <c r="DB33" s="660"/>
      <c r="DC33" s="667"/>
      <c r="DD33" s="642">
        <v>2924350</v>
      </c>
      <c r="DE33" s="665"/>
      <c r="DF33" s="665"/>
      <c r="DG33" s="665"/>
      <c r="DH33" s="665"/>
      <c r="DI33" s="665"/>
      <c r="DJ33" s="665"/>
      <c r="DK33" s="666"/>
      <c r="DL33" s="642">
        <v>1286120</v>
      </c>
      <c r="DM33" s="665"/>
      <c r="DN33" s="665"/>
      <c r="DO33" s="665"/>
      <c r="DP33" s="665"/>
      <c r="DQ33" s="665"/>
      <c r="DR33" s="665"/>
      <c r="DS33" s="665"/>
      <c r="DT33" s="665"/>
      <c r="DU33" s="665"/>
      <c r="DV33" s="666"/>
      <c r="DW33" s="638">
        <v>41</v>
      </c>
      <c r="DX33" s="660"/>
      <c r="DY33" s="660"/>
      <c r="DZ33" s="660"/>
      <c r="EA33" s="660"/>
      <c r="EB33" s="660"/>
      <c r="EC33" s="661"/>
    </row>
    <row r="34" spans="2:133" ht="11.25" customHeight="1" x14ac:dyDescent="0.15">
      <c r="B34" s="630" t="s">
        <v>325</v>
      </c>
      <c r="C34" s="631"/>
      <c r="D34" s="631"/>
      <c r="E34" s="631"/>
      <c r="F34" s="631"/>
      <c r="G34" s="631"/>
      <c r="H34" s="631"/>
      <c r="I34" s="631"/>
      <c r="J34" s="631"/>
      <c r="K34" s="631"/>
      <c r="L34" s="631"/>
      <c r="M34" s="631"/>
      <c r="N34" s="631"/>
      <c r="O34" s="631"/>
      <c r="P34" s="631"/>
      <c r="Q34" s="632"/>
      <c r="R34" s="633">
        <v>312430</v>
      </c>
      <c r="S34" s="634"/>
      <c r="T34" s="634"/>
      <c r="U34" s="634"/>
      <c r="V34" s="634"/>
      <c r="W34" s="634"/>
      <c r="X34" s="634"/>
      <c r="Y34" s="635"/>
      <c r="Z34" s="636">
        <v>5.0999999999999996</v>
      </c>
      <c r="AA34" s="636"/>
      <c r="AB34" s="636"/>
      <c r="AC34" s="636"/>
      <c r="AD34" s="637" t="s">
        <v>246</v>
      </c>
      <c r="AE34" s="637"/>
      <c r="AF34" s="637"/>
      <c r="AG34" s="637"/>
      <c r="AH34" s="637"/>
      <c r="AI34" s="637"/>
      <c r="AJ34" s="637"/>
      <c r="AK34" s="637"/>
      <c r="AL34" s="638" t="s">
        <v>129</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326</v>
      </c>
      <c r="CE34" s="631"/>
      <c r="CF34" s="631"/>
      <c r="CG34" s="631"/>
      <c r="CH34" s="631"/>
      <c r="CI34" s="631"/>
      <c r="CJ34" s="631"/>
      <c r="CK34" s="631"/>
      <c r="CL34" s="631"/>
      <c r="CM34" s="631"/>
      <c r="CN34" s="631"/>
      <c r="CO34" s="631"/>
      <c r="CP34" s="631"/>
      <c r="CQ34" s="632"/>
      <c r="CR34" s="633">
        <v>987040</v>
      </c>
      <c r="CS34" s="634"/>
      <c r="CT34" s="634"/>
      <c r="CU34" s="634"/>
      <c r="CV34" s="634"/>
      <c r="CW34" s="634"/>
      <c r="CX34" s="634"/>
      <c r="CY34" s="635"/>
      <c r="CZ34" s="638">
        <v>16.8</v>
      </c>
      <c r="DA34" s="660"/>
      <c r="DB34" s="660"/>
      <c r="DC34" s="667"/>
      <c r="DD34" s="642">
        <v>865173</v>
      </c>
      <c r="DE34" s="634"/>
      <c r="DF34" s="634"/>
      <c r="DG34" s="634"/>
      <c r="DH34" s="634"/>
      <c r="DI34" s="634"/>
      <c r="DJ34" s="634"/>
      <c r="DK34" s="635"/>
      <c r="DL34" s="642">
        <v>548630</v>
      </c>
      <c r="DM34" s="634"/>
      <c r="DN34" s="634"/>
      <c r="DO34" s="634"/>
      <c r="DP34" s="634"/>
      <c r="DQ34" s="634"/>
      <c r="DR34" s="634"/>
      <c r="DS34" s="634"/>
      <c r="DT34" s="634"/>
      <c r="DU34" s="634"/>
      <c r="DV34" s="635"/>
      <c r="DW34" s="638">
        <v>17.5</v>
      </c>
      <c r="DX34" s="660"/>
      <c r="DY34" s="660"/>
      <c r="DZ34" s="660"/>
      <c r="EA34" s="660"/>
      <c r="EB34" s="660"/>
      <c r="EC34" s="661"/>
    </row>
    <row r="35" spans="2:133" ht="11.25" customHeight="1" x14ac:dyDescent="0.15">
      <c r="B35" s="630" t="s">
        <v>327</v>
      </c>
      <c r="C35" s="631"/>
      <c r="D35" s="631"/>
      <c r="E35" s="631"/>
      <c r="F35" s="631"/>
      <c r="G35" s="631"/>
      <c r="H35" s="631"/>
      <c r="I35" s="631"/>
      <c r="J35" s="631"/>
      <c r="K35" s="631"/>
      <c r="L35" s="631"/>
      <c r="M35" s="631"/>
      <c r="N35" s="631"/>
      <c r="O35" s="631"/>
      <c r="P35" s="631"/>
      <c r="Q35" s="632"/>
      <c r="R35" s="633">
        <v>26995</v>
      </c>
      <c r="S35" s="634"/>
      <c r="T35" s="634"/>
      <c r="U35" s="634"/>
      <c r="V35" s="634"/>
      <c r="W35" s="634"/>
      <c r="X35" s="634"/>
      <c r="Y35" s="635"/>
      <c r="Z35" s="636">
        <v>0.4</v>
      </c>
      <c r="AA35" s="636"/>
      <c r="AB35" s="636"/>
      <c r="AC35" s="636"/>
      <c r="AD35" s="637">
        <v>5244</v>
      </c>
      <c r="AE35" s="637"/>
      <c r="AF35" s="637"/>
      <c r="AG35" s="637"/>
      <c r="AH35" s="637"/>
      <c r="AI35" s="637"/>
      <c r="AJ35" s="637"/>
      <c r="AK35" s="637"/>
      <c r="AL35" s="638">
        <v>0.2</v>
      </c>
      <c r="AM35" s="639"/>
      <c r="AN35" s="639"/>
      <c r="AO35" s="640"/>
      <c r="AP35" s="213"/>
      <c r="AQ35" s="615" t="s">
        <v>328</v>
      </c>
      <c r="AR35" s="616"/>
      <c r="AS35" s="616"/>
      <c r="AT35" s="616"/>
      <c r="AU35" s="616"/>
      <c r="AV35" s="616"/>
      <c r="AW35" s="616"/>
      <c r="AX35" s="616"/>
      <c r="AY35" s="616"/>
      <c r="AZ35" s="616"/>
      <c r="BA35" s="616"/>
      <c r="BB35" s="616"/>
      <c r="BC35" s="616"/>
      <c r="BD35" s="616"/>
      <c r="BE35" s="616"/>
      <c r="BF35" s="617"/>
      <c r="BG35" s="615" t="s">
        <v>329</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330</v>
      </c>
      <c r="CE35" s="631"/>
      <c r="CF35" s="631"/>
      <c r="CG35" s="631"/>
      <c r="CH35" s="631"/>
      <c r="CI35" s="631"/>
      <c r="CJ35" s="631"/>
      <c r="CK35" s="631"/>
      <c r="CL35" s="631"/>
      <c r="CM35" s="631"/>
      <c r="CN35" s="631"/>
      <c r="CO35" s="631"/>
      <c r="CP35" s="631"/>
      <c r="CQ35" s="632"/>
      <c r="CR35" s="633">
        <v>44985</v>
      </c>
      <c r="CS35" s="665"/>
      <c r="CT35" s="665"/>
      <c r="CU35" s="665"/>
      <c r="CV35" s="665"/>
      <c r="CW35" s="665"/>
      <c r="CX35" s="665"/>
      <c r="CY35" s="666"/>
      <c r="CZ35" s="638">
        <v>0.8</v>
      </c>
      <c r="DA35" s="660"/>
      <c r="DB35" s="660"/>
      <c r="DC35" s="667"/>
      <c r="DD35" s="642">
        <v>40271</v>
      </c>
      <c r="DE35" s="665"/>
      <c r="DF35" s="665"/>
      <c r="DG35" s="665"/>
      <c r="DH35" s="665"/>
      <c r="DI35" s="665"/>
      <c r="DJ35" s="665"/>
      <c r="DK35" s="666"/>
      <c r="DL35" s="642">
        <v>27214</v>
      </c>
      <c r="DM35" s="665"/>
      <c r="DN35" s="665"/>
      <c r="DO35" s="665"/>
      <c r="DP35" s="665"/>
      <c r="DQ35" s="665"/>
      <c r="DR35" s="665"/>
      <c r="DS35" s="665"/>
      <c r="DT35" s="665"/>
      <c r="DU35" s="665"/>
      <c r="DV35" s="666"/>
      <c r="DW35" s="638">
        <v>0.9</v>
      </c>
      <c r="DX35" s="660"/>
      <c r="DY35" s="660"/>
      <c r="DZ35" s="660"/>
      <c r="EA35" s="660"/>
      <c r="EB35" s="660"/>
      <c r="EC35" s="661"/>
    </row>
    <row r="36" spans="2:133" ht="11.25" customHeight="1" x14ac:dyDescent="0.15">
      <c r="B36" s="630" t="s">
        <v>331</v>
      </c>
      <c r="C36" s="631"/>
      <c r="D36" s="631"/>
      <c r="E36" s="631"/>
      <c r="F36" s="631"/>
      <c r="G36" s="631"/>
      <c r="H36" s="631"/>
      <c r="I36" s="631"/>
      <c r="J36" s="631"/>
      <c r="K36" s="631"/>
      <c r="L36" s="631"/>
      <c r="M36" s="631"/>
      <c r="N36" s="631"/>
      <c r="O36" s="631"/>
      <c r="P36" s="631"/>
      <c r="Q36" s="632"/>
      <c r="R36" s="633">
        <v>793483</v>
      </c>
      <c r="S36" s="634"/>
      <c r="T36" s="634"/>
      <c r="U36" s="634"/>
      <c r="V36" s="634"/>
      <c r="W36" s="634"/>
      <c r="X36" s="634"/>
      <c r="Y36" s="635"/>
      <c r="Z36" s="636">
        <v>12.9</v>
      </c>
      <c r="AA36" s="636"/>
      <c r="AB36" s="636"/>
      <c r="AC36" s="636"/>
      <c r="AD36" s="637" t="s">
        <v>246</v>
      </c>
      <c r="AE36" s="637"/>
      <c r="AF36" s="637"/>
      <c r="AG36" s="637"/>
      <c r="AH36" s="637"/>
      <c r="AI36" s="637"/>
      <c r="AJ36" s="637"/>
      <c r="AK36" s="637"/>
      <c r="AL36" s="638" t="s">
        <v>129</v>
      </c>
      <c r="AM36" s="639"/>
      <c r="AN36" s="639"/>
      <c r="AO36" s="640"/>
      <c r="AP36" s="213"/>
      <c r="AQ36" s="695" t="s">
        <v>332</v>
      </c>
      <c r="AR36" s="696"/>
      <c r="AS36" s="696"/>
      <c r="AT36" s="696"/>
      <c r="AU36" s="696"/>
      <c r="AV36" s="696"/>
      <c r="AW36" s="696"/>
      <c r="AX36" s="696"/>
      <c r="AY36" s="697"/>
      <c r="AZ36" s="622">
        <v>474751</v>
      </c>
      <c r="BA36" s="623"/>
      <c r="BB36" s="623"/>
      <c r="BC36" s="623"/>
      <c r="BD36" s="623"/>
      <c r="BE36" s="623"/>
      <c r="BF36" s="698"/>
      <c r="BG36" s="619" t="s">
        <v>333</v>
      </c>
      <c r="BH36" s="620"/>
      <c r="BI36" s="620"/>
      <c r="BJ36" s="620"/>
      <c r="BK36" s="620"/>
      <c r="BL36" s="620"/>
      <c r="BM36" s="620"/>
      <c r="BN36" s="620"/>
      <c r="BO36" s="620"/>
      <c r="BP36" s="620"/>
      <c r="BQ36" s="620"/>
      <c r="BR36" s="620"/>
      <c r="BS36" s="620"/>
      <c r="BT36" s="620"/>
      <c r="BU36" s="621"/>
      <c r="BV36" s="622">
        <v>20072</v>
      </c>
      <c r="BW36" s="623"/>
      <c r="BX36" s="623"/>
      <c r="BY36" s="623"/>
      <c r="BZ36" s="623"/>
      <c r="CA36" s="623"/>
      <c r="CB36" s="698"/>
      <c r="CD36" s="630" t="s">
        <v>334</v>
      </c>
      <c r="CE36" s="631"/>
      <c r="CF36" s="631"/>
      <c r="CG36" s="631"/>
      <c r="CH36" s="631"/>
      <c r="CI36" s="631"/>
      <c r="CJ36" s="631"/>
      <c r="CK36" s="631"/>
      <c r="CL36" s="631"/>
      <c r="CM36" s="631"/>
      <c r="CN36" s="631"/>
      <c r="CO36" s="631"/>
      <c r="CP36" s="631"/>
      <c r="CQ36" s="632"/>
      <c r="CR36" s="633">
        <v>894066</v>
      </c>
      <c r="CS36" s="634"/>
      <c r="CT36" s="634"/>
      <c r="CU36" s="634"/>
      <c r="CV36" s="634"/>
      <c r="CW36" s="634"/>
      <c r="CX36" s="634"/>
      <c r="CY36" s="635"/>
      <c r="CZ36" s="638">
        <v>15.2</v>
      </c>
      <c r="DA36" s="660"/>
      <c r="DB36" s="660"/>
      <c r="DC36" s="667"/>
      <c r="DD36" s="642">
        <v>719295</v>
      </c>
      <c r="DE36" s="634"/>
      <c r="DF36" s="634"/>
      <c r="DG36" s="634"/>
      <c r="DH36" s="634"/>
      <c r="DI36" s="634"/>
      <c r="DJ36" s="634"/>
      <c r="DK36" s="635"/>
      <c r="DL36" s="642">
        <v>331708</v>
      </c>
      <c r="DM36" s="634"/>
      <c r="DN36" s="634"/>
      <c r="DO36" s="634"/>
      <c r="DP36" s="634"/>
      <c r="DQ36" s="634"/>
      <c r="DR36" s="634"/>
      <c r="DS36" s="634"/>
      <c r="DT36" s="634"/>
      <c r="DU36" s="634"/>
      <c r="DV36" s="635"/>
      <c r="DW36" s="638">
        <v>10.6</v>
      </c>
      <c r="DX36" s="660"/>
      <c r="DY36" s="660"/>
      <c r="DZ36" s="660"/>
      <c r="EA36" s="660"/>
      <c r="EB36" s="660"/>
      <c r="EC36" s="661"/>
    </row>
    <row r="37" spans="2:133" ht="11.25" customHeight="1" x14ac:dyDescent="0.15">
      <c r="B37" s="630" t="s">
        <v>335</v>
      </c>
      <c r="C37" s="631"/>
      <c r="D37" s="631"/>
      <c r="E37" s="631"/>
      <c r="F37" s="631"/>
      <c r="G37" s="631"/>
      <c r="H37" s="631"/>
      <c r="I37" s="631"/>
      <c r="J37" s="631"/>
      <c r="K37" s="631"/>
      <c r="L37" s="631"/>
      <c r="M37" s="631"/>
      <c r="N37" s="631"/>
      <c r="O37" s="631"/>
      <c r="P37" s="631"/>
      <c r="Q37" s="632"/>
      <c r="R37" s="633">
        <v>480821</v>
      </c>
      <c r="S37" s="634"/>
      <c r="T37" s="634"/>
      <c r="U37" s="634"/>
      <c r="V37" s="634"/>
      <c r="W37" s="634"/>
      <c r="X37" s="634"/>
      <c r="Y37" s="635"/>
      <c r="Z37" s="636">
        <v>7.8</v>
      </c>
      <c r="AA37" s="636"/>
      <c r="AB37" s="636"/>
      <c r="AC37" s="636"/>
      <c r="AD37" s="637" t="s">
        <v>246</v>
      </c>
      <c r="AE37" s="637"/>
      <c r="AF37" s="637"/>
      <c r="AG37" s="637"/>
      <c r="AH37" s="637"/>
      <c r="AI37" s="637"/>
      <c r="AJ37" s="637"/>
      <c r="AK37" s="637"/>
      <c r="AL37" s="638" t="s">
        <v>129</v>
      </c>
      <c r="AM37" s="639"/>
      <c r="AN37" s="639"/>
      <c r="AO37" s="640"/>
      <c r="AQ37" s="699" t="s">
        <v>336</v>
      </c>
      <c r="AR37" s="700"/>
      <c r="AS37" s="700"/>
      <c r="AT37" s="700"/>
      <c r="AU37" s="700"/>
      <c r="AV37" s="700"/>
      <c r="AW37" s="700"/>
      <c r="AX37" s="700"/>
      <c r="AY37" s="701"/>
      <c r="AZ37" s="633">
        <v>119086</v>
      </c>
      <c r="BA37" s="634"/>
      <c r="BB37" s="634"/>
      <c r="BC37" s="634"/>
      <c r="BD37" s="665"/>
      <c r="BE37" s="665"/>
      <c r="BF37" s="688"/>
      <c r="BG37" s="630" t="s">
        <v>337</v>
      </c>
      <c r="BH37" s="631"/>
      <c r="BI37" s="631"/>
      <c r="BJ37" s="631"/>
      <c r="BK37" s="631"/>
      <c r="BL37" s="631"/>
      <c r="BM37" s="631"/>
      <c r="BN37" s="631"/>
      <c r="BO37" s="631"/>
      <c r="BP37" s="631"/>
      <c r="BQ37" s="631"/>
      <c r="BR37" s="631"/>
      <c r="BS37" s="631"/>
      <c r="BT37" s="631"/>
      <c r="BU37" s="632"/>
      <c r="BV37" s="633">
        <v>10221</v>
      </c>
      <c r="BW37" s="634"/>
      <c r="BX37" s="634"/>
      <c r="BY37" s="634"/>
      <c r="BZ37" s="634"/>
      <c r="CA37" s="634"/>
      <c r="CB37" s="643"/>
      <c r="CD37" s="630" t="s">
        <v>338</v>
      </c>
      <c r="CE37" s="631"/>
      <c r="CF37" s="631"/>
      <c r="CG37" s="631"/>
      <c r="CH37" s="631"/>
      <c r="CI37" s="631"/>
      <c r="CJ37" s="631"/>
      <c r="CK37" s="631"/>
      <c r="CL37" s="631"/>
      <c r="CM37" s="631"/>
      <c r="CN37" s="631"/>
      <c r="CO37" s="631"/>
      <c r="CP37" s="631"/>
      <c r="CQ37" s="632"/>
      <c r="CR37" s="633">
        <v>197357</v>
      </c>
      <c r="CS37" s="665"/>
      <c r="CT37" s="665"/>
      <c r="CU37" s="665"/>
      <c r="CV37" s="665"/>
      <c r="CW37" s="665"/>
      <c r="CX37" s="665"/>
      <c r="CY37" s="666"/>
      <c r="CZ37" s="638">
        <v>3.4</v>
      </c>
      <c r="DA37" s="660"/>
      <c r="DB37" s="660"/>
      <c r="DC37" s="667"/>
      <c r="DD37" s="642">
        <v>197357</v>
      </c>
      <c r="DE37" s="665"/>
      <c r="DF37" s="665"/>
      <c r="DG37" s="665"/>
      <c r="DH37" s="665"/>
      <c r="DI37" s="665"/>
      <c r="DJ37" s="665"/>
      <c r="DK37" s="666"/>
      <c r="DL37" s="642">
        <v>183231</v>
      </c>
      <c r="DM37" s="665"/>
      <c r="DN37" s="665"/>
      <c r="DO37" s="665"/>
      <c r="DP37" s="665"/>
      <c r="DQ37" s="665"/>
      <c r="DR37" s="665"/>
      <c r="DS37" s="665"/>
      <c r="DT37" s="665"/>
      <c r="DU37" s="665"/>
      <c r="DV37" s="666"/>
      <c r="DW37" s="638">
        <v>5.8</v>
      </c>
      <c r="DX37" s="660"/>
      <c r="DY37" s="660"/>
      <c r="DZ37" s="660"/>
      <c r="EA37" s="660"/>
      <c r="EB37" s="660"/>
      <c r="EC37" s="661"/>
    </row>
    <row r="38" spans="2:133" ht="11.25" customHeight="1" x14ac:dyDescent="0.15">
      <c r="B38" s="630" t="s">
        <v>339</v>
      </c>
      <c r="C38" s="631"/>
      <c r="D38" s="631"/>
      <c r="E38" s="631"/>
      <c r="F38" s="631"/>
      <c r="G38" s="631"/>
      <c r="H38" s="631"/>
      <c r="I38" s="631"/>
      <c r="J38" s="631"/>
      <c r="K38" s="631"/>
      <c r="L38" s="631"/>
      <c r="M38" s="631"/>
      <c r="N38" s="631"/>
      <c r="O38" s="631"/>
      <c r="P38" s="631"/>
      <c r="Q38" s="632"/>
      <c r="R38" s="633">
        <v>130216</v>
      </c>
      <c r="S38" s="634"/>
      <c r="T38" s="634"/>
      <c r="U38" s="634"/>
      <c r="V38" s="634"/>
      <c r="W38" s="634"/>
      <c r="X38" s="634"/>
      <c r="Y38" s="635"/>
      <c r="Z38" s="636">
        <v>2.1</v>
      </c>
      <c r="AA38" s="636"/>
      <c r="AB38" s="636"/>
      <c r="AC38" s="636"/>
      <c r="AD38" s="637" t="s">
        <v>129</v>
      </c>
      <c r="AE38" s="637"/>
      <c r="AF38" s="637"/>
      <c r="AG38" s="637"/>
      <c r="AH38" s="637"/>
      <c r="AI38" s="637"/>
      <c r="AJ38" s="637"/>
      <c r="AK38" s="637"/>
      <c r="AL38" s="638" t="s">
        <v>246</v>
      </c>
      <c r="AM38" s="639"/>
      <c r="AN38" s="639"/>
      <c r="AO38" s="640"/>
      <c r="AQ38" s="699" t="s">
        <v>340</v>
      </c>
      <c r="AR38" s="700"/>
      <c r="AS38" s="700"/>
      <c r="AT38" s="700"/>
      <c r="AU38" s="700"/>
      <c r="AV38" s="700"/>
      <c r="AW38" s="700"/>
      <c r="AX38" s="700"/>
      <c r="AY38" s="701"/>
      <c r="AZ38" s="633">
        <v>20409</v>
      </c>
      <c r="BA38" s="634"/>
      <c r="BB38" s="634"/>
      <c r="BC38" s="634"/>
      <c r="BD38" s="665"/>
      <c r="BE38" s="665"/>
      <c r="BF38" s="688"/>
      <c r="BG38" s="630" t="s">
        <v>341</v>
      </c>
      <c r="BH38" s="631"/>
      <c r="BI38" s="631"/>
      <c r="BJ38" s="631"/>
      <c r="BK38" s="631"/>
      <c r="BL38" s="631"/>
      <c r="BM38" s="631"/>
      <c r="BN38" s="631"/>
      <c r="BO38" s="631"/>
      <c r="BP38" s="631"/>
      <c r="BQ38" s="631"/>
      <c r="BR38" s="631"/>
      <c r="BS38" s="631"/>
      <c r="BT38" s="631"/>
      <c r="BU38" s="632"/>
      <c r="BV38" s="633">
        <v>779</v>
      </c>
      <c r="BW38" s="634"/>
      <c r="BX38" s="634"/>
      <c r="BY38" s="634"/>
      <c r="BZ38" s="634"/>
      <c r="CA38" s="634"/>
      <c r="CB38" s="643"/>
      <c r="CD38" s="630" t="s">
        <v>342</v>
      </c>
      <c r="CE38" s="631"/>
      <c r="CF38" s="631"/>
      <c r="CG38" s="631"/>
      <c r="CH38" s="631"/>
      <c r="CI38" s="631"/>
      <c r="CJ38" s="631"/>
      <c r="CK38" s="631"/>
      <c r="CL38" s="631"/>
      <c r="CM38" s="631"/>
      <c r="CN38" s="631"/>
      <c r="CO38" s="631"/>
      <c r="CP38" s="631"/>
      <c r="CQ38" s="632"/>
      <c r="CR38" s="633">
        <v>474270</v>
      </c>
      <c r="CS38" s="634"/>
      <c r="CT38" s="634"/>
      <c r="CU38" s="634"/>
      <c r="CV38" s="634"/>
      <c r="CW38" s="634"/>
      <c r="CX38" s="634"/>
      <c r="CY38" s="635"/>
      <c r="CZ38" s="638">
        <v>8.1</v>
      </c>
      <c r="DA38" s="660"/>
      <c r="DB38" s="660"/>
      <c r="DC38" s="667"/>
      <c r="DD38" s="642">
        <v>419028</v>
      </c>
      <c r="DE38" s="634"/>
      <c r="DF38" s="634"/>
      <c r="DG38" s="634"/>
      <c r="DH38" s="634"/>
      <c r="DI38" s="634"/>
      <c r="DJ38" s="634"/>
      <c r="DK38" s="635"/>
      <c r="DL38" s="642">
        <v>376274</v>
      </c>
      <c r="DM38" s="634"/>
      <c r="DN38" s="634"/>
      <c r="DO38" s="634"/>
      <c r="DP38" s="634"/>
      <c r="DQ38" s="634"/>
      <c r="DR38" s="634"/>
      <c r="DS38" s="634"/>
      <c r="DT38" s="634"/>
      <c r="DU38" s="634"/>
      <c r="DV38" s="635"/>
      <c r="DW38" s="638">
        <v>12</v>
      </c>
      <c r="DX38" s="660"/>
      <c r="DY38" s="660"/>
      <c r="DZ38" s="660"/>
      <c r="EA38" s="660"/>
      <c r="EB38" s="660"/>
      <c r="EC38" s="661"/>
    </row>
    <row r="39" spans="2:133" ht="11.25" customHeight="1" x14ac:dyDescent="0.15">
      <c r="B39" s="630" t="s">
        <v>343</v>
      </c>
      <c r="C39" s="631"/>
      <c r="D39" s="631"/>
      <c r="E39" s="631"/>
      <c r="F39" s="631"/>
      <c r="G39" s="631"/>
      <c r="H39" s="631"/>
      <c r="I39" s="631"/>
      <c r="J39" s="631"/>
      <c r="K39" s="631"/>
      <c r="L39" s="631"/>
      <c r="M39" s="631"/>
      <c r="N39" s="631"/>
      <c r="O39" s="631"/>
      <c r="P39" s="631"/>
      <c r="Q39" s="632"/>
      <c r="R39" s="633">
        <v>60788</v>
      </c>
      <c r="S39" s="634"/>
      <c r="T39" s="634"/>
      <c r="U39" s="634"/>
      <c r="V39" s="634"/>
      <c r="W39" s="634"/>
      <c r="X39" s="634"/>
      <c r="Y39" s="635"/>
      <c r="Z39" s="636">
        <v>1</v>
      </c>
      <c r="AA39" s="636"/>
      <c r="AB39" s="636"/>
      <c r="AC39" s="636"/>
      <c r="AD39" s="637">
        <v>143</v>
      </c>
      <c r="AE39" s="637"/>
      <c r="AF39" s="637"/>
      <c r="AG39" s="637"/>
      <c r="AH39" s="637"/>
      <c r="AI39" s="637"/>
      <c r="AJ39" s="637"/>
      <c r="AK39" s="637"/>
      <c r="AL39" s="638">
        <v>0</v>
      </c>
      <c r="AM39" s="639"/>
      <c r="AN39" s="639"/>
      <c r="AO39" s="640"/>
      <c r="AQ39" s="699" t="s">
        <v>344</v>
      </c>
      <c r="AR39" s="700"/>
      <c r="AS39" s="700"/>
      <c r="AT39" s="700"/>
      <c r="AU39" s="700"/>
      <c r="AV39" s="700"/>
      <c r="AW39" s="700"/>
      <c r="AX39" s="700"/>
      <c r="AY39" s="701"/>
      <c r="AZ39" s="633">
        <v>481</v>
      </c>
      <c r="BA39" s="634"/>
      <c r="BB39" s="634"/>
      <c r="BC39" s="634"/>
      <c r="BD39" s="665"/>
      <c r="BE39" s="665"/>
      <c r="BF39" s="688"/>
      <c r="BG39" s="630" t="s">
        <v>345</v>
      </c>
      <c r="BH39" s="631"/>
      <c r="BI39" s="631"/>
      <c r="BJ39" s="631"/>
      <c r="BK39" s="631"/>
      <c r="BL39" s="631"/>
      <c r="BM39" s="631"/>
      <c r="BN39" s="631"/>
      <c r="BO39" s="631"/>
      <c r="BP39" s="631"/>
      <c r="BQ39" s="631"/>
      <c r="BR39" s="631"/>
      <c r="BS39" s="631"/>
      <c r="BT39" s="631"/>
      <c r="BU39" s="632"/>
      <c r="BV39" s="633">
        <v>1263</v>
      </c>
      <c r="BW39" s="634"/>
      <c r="BX39" s="634"/>
      <c r="BY39" s="634"/>
      <c r="BZ39" s="634"/>
      <c r="CA39" s="634"/>
      <c r="CB39" s="643"/>
      <c r="CD39" s="630" t="s">
        <v>346</v>
      </c>
      <c r="CE39" s="631"/>
      <c r="CF39" s="631"/>
      <c r="CG39" s="631"/>
      <c r="CH39" s="631"/>
      <c r="CI39" s="631"/>
      <c r="CJ39" s="631"/>
      <c r="CK39" s="631"/>
      <c r="CL39" s="631"/>
      <c r="CM39" s="631"/>
      <c r="CN39" s="631"/>
      <c r="CO39" s="631"/>
      <c r="CP39" s="631"/>
      <c r="CQ39" s="632"/>
      <c r="CR39" s="633">
        <v>987074</v>
      </c>
      <c r="CS39" s="665"/>
      <c r="CT39" s="665"/>
      <c r="CU39" s="665"/>
      <c r="CV39" s="665"/>
      <c r="CW39" s="665"/>
      <c r="CX39" s="665"/>
      <c r="CY39" s="666"/>
      <c r="CZ39" s="638">
        <v>16.8</v>
      </c>
      <c r="DA39" s="660"/>
      <c r="DB39" s="660"/>
      <c r="DC39" s="667"/>
      <c r="DD39" s="642">
        <v>878289</v>
      </c>
      <c r="DE39" s="665"/>
      <c r="DF39" s="665"/>
      <c r="DG39" s="665"/>
      <c r="DH39" s="665"/>
      <c r="DI39" s="665"/>
      <c r="DJ39" s="665"/>
      <c r="DK39" s="666"/>
      <c r="DL39" s="642" t="s">
        <v>246</v>
      </c>
      <c r="DM39" s="665"/>
      <c r="DN39" s="665"/>
      <c r="DO39" s="665"/>
      <c r="DP39" s="665"/>
      <c r="DQ39" s="665"/>
      <c r="DR39" s="665"/>
      <c r="DS39" s="665"/>
      <c r="DT39" s="665"/>
      <c r="DU39" s="665"/>
      <c r="DV39" s="666"/>
      <c r="DW39" s="638" t="s">
        <v>246</v>
      </c>
      <c r="DX39" s="660"/>
      <c r="DY39" s="660"/>
      <c r="DZ39" s="660"/>
      <c r="EA39" s="660"/>
      <c r="EB39" s="660"/>
      <c r="EC39" s="661"/>
    </row>
    <row r="40" spans="2:133" ht="11.25" customHeight="1" x14ac:dyDescent="0.15">
      <c r="B40" s="630" t="s">
        <v>347</v>
      </c>
      <c r="C40" s="631"/>
      <c r="D40" s="631"/>
      <c r="E40" s="631"/>
      <c r="F40" s="631"/>
      <c r="G40" s="631"/>
      <c r="H40" s="631"/>
      <c r="I40" s="631"/>
      <c r="J40" s="631"/>
      <c r="K40" s="631"/>
      <c r="L40" s="631"/>
      <c r="M40" s="631"/>
      <c r="N40" s="631"/>
      <c r="O40" s="631"/>
      <c r="P40" s="631"/>
      <c r="Q40" s="632"/>
      <c r="R40" s="633">
        <v>690700</v>
      </c>
      <c r="S40" s="634"/>
      <c r="T40" s="634"/>
      <c r="U40" s="634"/>
      <c r="V40" s="634"/>
      <c r="W40" s="634"/>
      <c r="X40" s="634"/>
      <c r="Y40" s="635"/>
      <c r="Z40" s="636">
        <v>11.2</v>
      </c>
      <c r="AA40" s="636"/>
      <c r="AB40" s="636"/>
      <c r="AC40" s="636"/>
      <c r="AD40" s="637" t="s">
        <v>129</v>
      </c>
      <c r="AE40" s="637"/>
      <c r="AF40" s="637"/>
      <c r="AG40" s="637"/>
      <c r="AH40" s="637"/>
      <c r="AI40" s="637"/>
      <c r="AJ40" s="637"/>
      <c r="AK40" s="637"/>
      <c r="AL40" s="638" t="s">
        <v>129</v>
      </c>
      <c r="AM40" s="639"/>
      <c r="AN40" s="639"/>
      <c r="AO40" s="640"/>
      <c r="AQ40" s="699" t="s">
        <v>348</v>
      </c>
      <c r="AR40" s="700"/>
      <c r="AS40" s="700"/>
      <c r="AT40" s="700"/>
      <c r="AU40" s="700"/>
      <c r="AV40" s="700"/>
      <c r="AW40" s="700"/>
      <c r="AX40" s="700"/>
      <c r="AY40" s="701"/>
      <c r="AZ40" s="633" t="s">
        <v>246</v>
      </c>
      <c r="BA40" s="634"/>
      <c r="BB40" s="634"/>
      <c r="BC40" s="634"/>
      <c r="BD40" s="665"/>
      <c r="BE40" s="665"/>
      <c r="BF40" s="688"/>
      <c r="BG40" s="681" t="s">
        <v>349</v>
      </c>
      <c r="BH40" s="682"/>
      <c r="BI40" s="682"/>
      <c r="BJ40" s="682"/>
      <c r="BK40" s="682"/>
      <c r="BL40" s="214"/>
      <c r="BM40" s="631" t="s">
        <v>350</v>
      </c>
      <c r="BN40" s="631"/>
      <c r="BO40" s="631"/>
      <c r="BP40" s="631"/>
      <c r="BQ40" s="631"/>
      <c r="BR40" s="631"/>
      <c r="BS40" s="631"/>
      <c r="BT40" s="631"/>
      <c r="BU40" s="632"/>
      <c r="BV40" s="633">
        <v>94</v>
      </c>
      <c r="BW40" s="634"/>
      <c r="BX40" s="634"/>
      <c r="BY40" s="634"/>
      <c r="BZ40" s="634"/>
      <c r="CA40" s="634"/>
      <c r="CB40" s="643"/>
      <c r="CD40" s="630" t="s">
        <v>351</v>
      </c>
      <c r="CE40" s="631"/>
      <c r="CF40" s="631"/>
      <c r="CG40" s="631"/>
      <c r="CH40" s="631"/>
      <c r="CI40" s="631"/>
      <c r="CJ40" s="631"/>
      <c r="CK40" s="631"/>
      <c r="CL40" s="631"/>
      <c r="CM40" s="631"/>
      <c r="CN40" s="631"/>
      <c r="CO40" s="631"/>
      <c r="CP40" s="631"/>
      <c r="CQ40" s="632"/>
      <c r="CR40" s="633">
        <v>3480</v>
      </c>
      <c r="CS40" s="634"/>
      <c r="CT40" s="634"/>
      <c r="CU40" s="634"/>
      <c r="CV40" s="634"/>
      <c r="CW40" s="634"/>
      <c r="CX40" s="634"/>
      <c r="CY40" s="635"/>
      <c r="CZ40" s="638">
        <v>0.1</v>
      </c>
      <c r="DA40" s="660"/>
      <c r="DB40" s="660"/>
      <c r="DC40" s="667"/>
      <c r="DD40" s="642">
        <v>2294</v>
      </c>
      <c r="DE40" s="634"/>
      <c r="DF40" s="634"/>
      <c r="DG40" s="634"/>
      <c r="DH40" s="634"/>
      <c r="DI40" s="634"/>
      <c r="DJ40" s="634"/>
      <c r="DK40" s="635"/>
      <c r="DL40" s="642">
        <v>2294</v>
      </c>
      <c r="DM40" s="634"/>
      <c r="DN40" s="634"/>
      <c r="DO40" s="634"/>
      <c r="DP40" s="634"/>
      <c r="DQ40" s="634"/>
      <c r="DR40" s="634"/>
      <c r="DS40" s="634"/>
      <c r="DT40" s="634"/>
      <c r="DU40" s="634"/>
      <c r="DV40" s="635"/>
      <c r="DW40" s="638">
        <v>0.1</v>
      </c>
      <c r="DX40" s="660"/>
      <c r="DY40" s="660"/>
      <c r="DZ40" s="660"/>
      <c r="EA40" s="660"/>
      <c r="EB40" s="660"/>
      <c r="EC40" s="661"/>
    </row>
    <row r="41" spans="2:133" ht="11.25" customHeight="1" x14ac:dyDescent="0.15">
      <c r="B41" s="630" t="s">
        <v>352</v>
      </c>
      <c r="C41" s="631"/>
      <c r="D41" s="631"/>
      <c r="E41" s="631"/>
      <c r="F41" s="631"/>
      <c r="G41" s="631"/>
      <c r="H41" s="631"/>
      <c r="I41" s="631"/>
      <c r="J41" s="631"/>
      <c r="K41" s="631"/>
      <c r="L41" s="631"/>
      <c r="M41" s="631"/>
      <c r="N41" s="631"/>
      <c r="O41" s="631"/>
      <c r="P41" s="631"/>
      <c r="Q41" s="632"/>
      <c r="R41" s="633" t="s">
        <v>246</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246</v>
      </c>
      <c r="AM41" s="639"/>
      <c r="AN41" s="639"/>
      <c r="AO41" s="640"/>
      <c r="AQ41" s="699" t="s">
        <v>353</v>
      </c>
      <c r="AR41" s="700"/>
      <c r="AS41" s="700"/>
      <c r="AT41" s="700"/>
      <c r="AU41" s="700"/>
      <c r="AV41" s="700"/>
      <c r="AW41" s="700"/>
      <c r="AX41" s="700"/>
      <c r="AY41" s="701"/>
      <c r="AZ41" s="633">
        <v>69720</v>
      </c>
      <c r="BA41" s="634"/>
      <c r="BB41" s="634"/>
      <c r="BC41" s="634"/>
      <c r="BD41" s="665"/>
      <c r="BE41" s="665"/>
      <c r="BF41" s="688"/>
      <c r="BG41" s="681"/>
      <c r="BH41" s="682"/>
      <c r="BI41" s="682"/>
      <c r="BJ41" s="682"/>
      <c r="BK41" s="682"/>
      <c r="BL41" s="214"/>
      <c r="BM41" s="631" t="s">
        <v>354</v>
      </c>
      <c r="BN41" s="631"/>
      <c r="BO41" s="631"/>
      <c r="BP41" s="631"/>
      <c r="BQ41" s="631"/>
      <c r="BR41" s="631"/>
      <c r="BS41" s="631"/>
      <c r="BT41" s="631"/>
      <c r="BU41" s="632"/>
      <c r="BV41" s="633" t="s">
        <v>246</v>
      </c>
      <c r="BW41" s="634"/>
      <c r="BX41" s="634"/>
      <c r="BY41" s="634"/>
      <c r="BZ41" s="634"/>
      <c r="CA41" s="634"/>
      <c r="CB41" s="643"/>
      <c r="CD41" s="630" t="s">
        <v>355</v>
      </c>
      <c r="CE41" s="631"/>
      <c r="CF41" s="631"/>
      <c r="CG41" s="631"/>
      <c r="CH41" s="631"/>
      <c r="CI41" s="631"/>
      <c r="CJ41" s="631"/>
      <c r="CK41" s="631"/>
      <c r="CL41" s="631"/>
      <c r="CM41" s="631"/>
      <c r="CN41" s="631"/>
      <c r="CO41" s="631"/>
      <c r="CP41" s="631"/>
      <c r="CQ41" s="632"/>
      <c r="CR41" s="633" t="s">
        <v>246</v>
      </c>
      <c r="CS41" s="665"/>
      <c r="CT41" s="665"/>
      <c r="CU41" s="665"/>
      <c r="CV41" s="665"/>
      <c r="CW41" s="665"/>
      <c r="CX41" s="665"/>
      <c r="CY41" s="666"/>
      <c r="CZ41" s="638" t="s">
        <v>246</v>
      </c>
      <c r="DA41" s="660"/>
      <c r="DB41" s="660"/>
      <c r="DC41" s="667"/>
      <c r="DD41" s="642" t="s">
        <v>246</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356</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246</v>
      </c>
      <c r="AA42" s="636"/>
      <c r="AB42" s="636"/>
      <c r="AC42" s="636"/>
      <c r="AD42" s="637" t="s">
        <v>129</v>
      </c>
      <c r="AE42" s="637"/>
      <c r="AF42" s="637"/>
      <c r="AG42" s="637"/>
      <c r="AH42" s="637"/>
      <c r="AI42" s="637"/>
      <c r="AJ42" s="637"/>
      <c r="AK42" s="637"/>
      <c r="AL42" s="638" t="s">
        <v>129</v>
      </c>
      <c r="AM42" s="639"/>
      <c r="AN42" s="639"/>
      <c r="AO42" s="640"/>
      <c r="AQ42" s="702" t="s">
        <v>357</v>
      </c>
      <c r="AR42" s="703"/>
      <c r="AS42" s="703"/>
      <c r="AT42" s="703"/>
      <c r="AU42" s="703"/>
      <c r="AV42" s="703"/>
      <c r="AW42" s="703"/>
      <c r="AX42" s="703"/>
      <c r="AY42" s="704"/>
      <c r="AZ42" s="711">
        <v>265055</v>
      </c>
      <c r="BA42" s="712"/>
      <c r="BB42" s="712"/>
      <c r="BC42" s="712"/>
      <c r="BD42" s="692"/>
      <c r="BE42" s="692"/>
      <c r="BF42" s="694"/>
      <c r="BG42" s="683"/>
      <c r="BH42" s="684"/>
      <c r="BI42" s="684"/>
      <c r="BJ42" s="684"/>
      <c r="BK42" s="684"/>
      <c r="BL42" s="215"/>
      <c r="BM42" s="652" t="s">
        <v>358</v>
      </c>
      <c r="BN42" s="652"/>
      <c r="BO42" s="652"/>
      <c r="BP42" s="652"/>
      <c r="BQ42" s="652"/>
      <c r="BR42" s="652"/>
      <c r="BS42" s="652"/>
      <c r="BT42" s="652"/>
      <c r="BU42" s="653"/>
      <c r="BV42" s="711">
        <v>358</v>
      </c>
      <c r="BW42" s="712"/>
      <c r="BX42" s="712"/>
      <c r="BY42" s="712"/>
      <c r="BZ42" s="712"/>
      <c r="CA42" s="712"/>
      <c r="CB42" s="718"/>
      <c r="CD42" s="630" t="s">
        <v>359</v>
      </c>
      <c r="CE42" s="631"/>
      <c r="CF42" s="631"/>
      <c r="CG42" s="631"/>
      <c r="CH42" s="631"/>
      <c r="CI42" s="631"/>
      <c r="CJ42" s="631"/>
      <c r="CK42" s="631"/>
      <c r="CL42" s="631"/>
      <c r="CM42" s="631"/>
      <c r="CN42" s="631"/>
      <c r="CO42" s="631"/>
      <c r="CP42" s="631"/>
      <c r="CQ42" s="632"/>
      <c r="CR42" s="633">
        <v>714185</v>
      </c>
      <c r="CS42" s="665"/>
      <c r="CT42" s="665"/>
      <c r="CU42" s="665"/>
      <c r="CV42" s="665"/>
      <c r="CW42" s="665"/>
      <c r="CX42" s="665"/>
      <c r="CY42" s="666"/>
      <c r="CZ42" s="638">
        <v>12.1</v>
      </c>
      <c r="DA42" s="660"/>
      <c r="DB42" s="660"/>
      <c r="DC42" s="667"/>
      <c r="DD42" s="642">
        <v>143565</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360</v>
      </c>
      <c r="C43" s="631"/>
      <c r="D43" s="631"/>
      <c r="E43" s="631"/>
      <c r="F43" s="631"/>
      <c r="G43" s="631"/>
      <c r="H43" s="631"/>
      <c r="I43" s="631"/>
      <c r="J43" s="631"/>
      <c r="K43" s="631"/>
      <c r="L43" s="631"/>
      <c r="M43" s="631"/>
      <c r="N43" s="631"/>
      <c r="O43" s="631"/>
      <c r="P43" s="631"/>
      <c r="Q43" s="632"/>
      <c r="R43" s="633">
        <v>283000</v>
      </c>
      <c r="S43" s="634"/>
      <c r="T43" s="634"/>
      <c r="U43" s="634"/>
      <c r="V43" s="634"/>
      <c r="W43" s="634"/>
      <c r="X43" s="634"/>
      <c r="Y43" s="635"/>
      <c r="Z43" s="636">
        <v>4.5999999999999996</v>
      </c>
      <c r="AA43" s="636"/>
      <c r="AB43" s="636"/>
      <c r="AC43" s="636"/>
      <c r="AD43" s="637" t="s">
        <v>246</v>
      </c>
      <c r="AE43" s="637"/>
      <c r="AF43" s="637"/>
      <c r="AG43" s="637"/>
      <c r="AH43" s="637"/>
      <c r="AI43" s="637"/>
      <c r="AJ43" s="637"/>
      <c r="AK43" s="637"/>
      <c r="AL43" s="638" t="s">
        <v>246</v>
      </c>
      <c r="AM43" s="639"/>
      <c r="AN43" s="639"/>
      <c r="AO43" s="640"/>
      <c r="CD43" s="630" t="s">
        <v>361</v>
      </c>
      <c r="CE43" s="631"/>
      <c r="CF43" s="631"/>
      <c r="CG43" s="631"/>
      <c r="CH43" s="631"/>
      <c r="CI43" s="631"/>
      <c r="CJ43" s="631"/>
      <c r="CK43" s="631"/>
      <c r="CL43" s="631"/>
      <c r="CM43" s="631"/>
      <c r="CN43" s="631"/>
      <c r="CO43" s="631"/>
      <c r="CP43" s="631"/>
      <c r="CQ43" s="632"/>
      <c r="CR43" s="633">
        <v>7771</v>
      </c>
      <c r="CS43" s="665"/>
      <c r="CT43" s="665"/>
      <c r="CU43" s="665"/>
      <c r="CV43" s="665"/>
      <c r="CW43" s="665"/>
      <c r="CX43" s="665"/>
      <c r="CY43" s="666"/>
      <c r="CZ43" s="638">
        <v>0.1</v>
      </c>
      <c r="DA43" s="660"/>
      <c r="DB43" s="660"/>
      <c r="DC43" s="667"/>
      <c r="DD43" s="642">
        <v>7771</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1" t="s">
        <v>362</v>
      </c>
      <c r="C44" s="652"/>
      <c r="D44" s="652"/>
      <c r="E44" s="652"/>
      <c r="F44" s="652"/>
      <c r="G44" s="652"/>
      <c r="H44" s="652"/>
      <c r="I44" s="652"/>
      <c r="J44" s="652"/>
      <c r="K44" s="652"/>
      <c r="L44" s="652"/>
      <c r="M44" s="652"/>
      <c r="N44" s="652"/>
      <c r="O44" s="652"/>
      <c r="P44" s="652"/>
      <c r="Q44" s="653"/>
      <c r="R44" s="711">
        <v>6144939</v>
      </c>
      <c r="S44" s="712"/>
      <c r="T44" s="712"/>
      <c r="U44" s="712"/>
      <c r="V44" s="712"/>
      <c r="W44" s="712"/>
      <c r="X44" s="712"/>
      <c r="Y44" s="713"/>
      <c r="Z44" s="714">
        <v>100</v>
      </c>
      <c r="AA44" s="714"/>
      <c r="AB44" s="714"/>
      <c r="AC44" s="714"/>
      <c r="AD44" s="715">
        <v>2856424</v>
      </c>
      <c r="AE44" s="715"/>
      <c r="AF44" s="715"/>
      <c r="AG44" s="715"/>
      <c r="AH44" s="715"/>
      <c r="AI44" s="715"/>
      <c r="AJ44" s="715"/>
      <c r="AK44" s="715"/>
      <c r="AL44" s="716">
        <v>100</v>
      </c>
      <c r="AM44" s="693"/>
      <c r="AN44" s="693"/>
      <c r="AO44" s="717"/>
      <c r="CD44" s="669" t="s">
        <v>308</v>
      </c>
      <c r="CE44" s="670"/>
      <c r="CF44" s="630" t="s">
        <v>363</v>
      </c>
      <c r="CG44" s="631"/>
      <c r="CH44" s="631"/>
      <c r="CI44" s="631"/>
      <c r="CJ44" s="631"/>
      <c r="CK44" s="631"/>
      <c r="CL44" s="631"/>
      <c r="CM44" s="631"/>
      <c r="CN44" s="631"/>
      <c r="CO44" s="631"/>
      <c r="CP44" s="631"/>
      <c r="CQ44" s="632"/>
      <c r="CR44" s="633">
        <v>706269</v>
      </c>
      <c r="CS44" s="634"/>
      <c r="CT44" s="634"/>
      <c r="CU44" s="634"/>
      <c r="CV44" s="634"/>
      <c r="CW44" s="634"/>
      <c r="CX44" s="634"/>
      <c r="CY44" s="635"/>
      <c r="CZ44" s="638">
        <v>12</v>
      </c>
      <c r="DA44" s="639"/>
      <c r="DB44" s="639"/>
      <c r="DC44" s="645"/>
      <c r="DD44" s="642">
        <v>135649</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1"/>
      <c r="CE45" s="672"/>
      <c r="CF45" s="630" t="s">
        <v>364</v>
      </c>
      <c r="CG45" s="631"/>
      <c r="CH45" s="631"/>
      <c r="CI45" s="631"/>
      <c r="CJ45" s="631"/>
      <c r="CK45" s="631"/>
      <c r="CL45" s="631"/>
      <c r="CM45" s="631"/>
      <c r="CN45" s="631"/>
      <c r="CO45" s="631"/>
      <c r="CP45" s="631"/>
      <c r="CQ45" s="632"/>
      <c r="CR45" s="633">
        <v>145707</v>
      </c>
      <c r="CS45" s="665"/>
      <c r="CT45" s="665"/>
      <c r="CU45" s="665"/>
      <c r="CV45" s="665"/>
      <c r="CW45" s="665"/>
      <c r="CX45" s="665"/>
      <c r="CY45" s="666"/>
      <c r="CZ45" s="638">
        <v>2.5</v>
      </c>
      <c r="DA45" s="660"/>
      <c r="DB45" s="660"/>
      <c r="DC45" s="667"/>
      <c r="DD45" s="642">
        <v>55950</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365</v>
      </c>
      <c r="CD46" s="671"/>
      <c r="CE46" s="672"/>
      <c r="CF46" s="630" t="s">
        <v>366</v>
      </c>
      <c r="CG46" s="631"/>
      <c r="CH46" s="631"/>
      <c r="CI46" s="631"/>
      <c r="CJ46" s="631"/>
      <c r="CK46" s="631"/>
      <c r="CL46" s="631"/>
      <c r="CM46" s="631"/>
      <c r="CN46" s="631"/>
      <c r="CO46" s="631"/>
      <c r="CP46" s="631"/>
      <c r="CQ46" s="632"/>
      <c r="CR46" s="633">
        <v>556190</v>
      </c>
      <c r="CS46" s="634"/>
      <c r="CT46" s="634"/>
      <c r="CU46" s="634"/>
      <c r="CV46" s="634"/>
      <c r="CW46" s="634"/>
      <c r="CX46" s="634"/>
      <c r="CY46" s="635"/>
      <c r="CZ46" s="638">
        <v>9.4</v>
      </c>
      <c r="DA46" s="639"/>
      <c r="DB46" s="639"/>
      <c r="DC46" s="645"/>
      <c r="DD46" s="642">
        <v>75327</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367</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368</v>
      </c>
      <c r="CG47" s="631"/>
      <c r="CH47" s="631"/>
      <c r="CI47" s="631"/>
      <c r="CJ47" s="631"/>
      <c r="CK47" s="631"/>
      <c r="CL47" s="631"/>
      <c r="CM47" s="631"/>
      <c r="CN47" s="631"/>
      <c r="CO47" s="631"/>
      <c r="CP47" s="631"/>
      <c r="CQ47" s="632"/>
      <c r="CR47" s="633">
        <v>7916</v>
      </c>
      <c r="CS47" s="665"/>
      <c r="CT47" s="665"/>
      <c r="CU47" s="665"/>
      <c r="CV47" s="665"/>
      <c r="CW47" s="665"/>
      <c r="CX47" s="665"/>
      <c r="CY47" s="666"/>
      <c r="CZ47" s="638">
        <v>0.1</v>
      </c>
      <c r="DA47" s="660"/>
      <c r="DB47" s="660"/>
      <c r="DC47" s="667"/>
      <c r="DD47" s="642">
        <v>7916</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369</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370</v>
      </c>
      <c r="CG48" s="631"/>
      <c r="CH48" s="631"/>
      <c r="CI48" s="631"/>
      <c r="CJ48" s="631"/>
      <c r="CK48" s="631"/>
      <c r="CL48" s="631"/>
      <c r="CM48" s="631"/>
      <c r="CN48" s="631"/>
      <c r="CO48" s="631"/>
      <c r="CP48" s="631"/>
      <c r="CQ48" s="632"/>
      <c r="CR48" s="633" t="s">
        <v>129</v>
      </c>
      <c r="CS48" s="634"/>
      <c r="CT48" s="634"/>
      <c r="CU48" s="634"/>
      <c r="CV48" s="634"/>
      <c r="CW48" s="634"/>
      <c r="CX48" s="634"/>
      <c r="CY48" s="635"/>
      <c r="CZ48" s="638" t="s">
        <v>246</v>
      </c>
      <c r="DA48" s="639"/>
      <c r="DB48" s="639"/>
      <c r="DC48" s="645"/>
      <c r="DD48" s="642" t="s">
        <v>246</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216"/>
      <c r="CD49" s="651" t="s">
        <v>371</v>
      </c>
      <c r="CE49" s="652"/>
      <c r="CF49" s="652"/>
      <c r="CG49" s="652"/>
      <c r="CH49" s="652"/>
      <c r="CI49" s="652"/>
      <c r="CJ49" s="652"/>
      <c r="CK49" s="652"/>
      <c r="CL49" s="652"/>
      <c r="CM49" s="652"/>
      <c r="CN49" s="652"/>
      <c r="CO49" s="652"/>
      <c r="CP49" s="652"/>
      <c r="CQ49" s="653"/>
      <c r="CR49" s="711">
        <v>5886579</v>
      </c>
      <c r="CS49" s="692"/>
      <c r="CT49" s="692"/>
      <c r="CU49" s="692"/>
      <c r="CV49" s="692"/>
      <c r="CW49" s="692"/>
      <c r="CX49" s="692"/>
      <c r="CY49" s="719"/>
      <c r="CZ49" s="716">
        <v>100</v>
      </c>
      <c r="DA49" s="720"/>
      <c r="DB49" s="720"/>
      <c r="DC49" s="721"/>
      <c r="DD49" s="722">
        <v>4228083</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216"/>
    </row>
  </sheetData>
  <sheetProtection algorithmName="SHA-512" hashValue="vq2r6xZaOmMpnypwVmXFAno0abJ36zc8iq1SDsAOkpQlK3Yrf1ZA6cXSqtuJEIO0SlGF5HcArfYUxfRnrQub5g==" saltValue="xkS3OtULTWLPTaTgJc5xn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0" t="s">
        <v>372</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373</v>
      </c>
      <c r="DK2" s="732"/>
      <c r="DL2" s="732"/>
      <c r="DM2" s="732"/>
      <c r="DN2" s="732"/>
      <c r="DO2" s="733"/>
      <c r="DP2" s="219"/>
      <c r="DQ2" s="731" t="s">
        <v>374</v>
      </c>
      <c r="DR2" s="732"/>
      <c r="DS2" s="732"/>
      <c r="DT2" s="732"/>
      <c r="DU2" s="732"/>
      <c r="DV2" s="732"/>
      <c r="DW2" s="732"/>
      <c r="DX2" s="732"/>
      <c r="DY2" s="732"/>
      <c r="DZ2" s="7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34" t="s">
        <v>375</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376</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15">
      <c r="A5" s="736" t="s">
        <v>377</v>
      </c>
      <c r="B5" s="737"/>
      <c r="C5" s="737"/>
      <c r="D5" s="737"/>
      <c r="E5" s="737"/>
      <c r="F5" s="737"/>
      <c r="G5" s="737"/>
      <c r="H5" s="737"/>
      <c r="I5" s="737"/>
      <c r="J5" s="737"/>
      <c r="K5" s="737"/>
      <c r="L5" s="737"/>
      <c r="M5" s="737"/>
      <c r="N5" s="737"/>
      <c r="O5" s="737"/>
      <c r="P5" s="738"/>
      <c r="Q5" s="742" t="s">
        <v>378</v>
      </c>
      <c r="R5" s="743"/>
      <c r="S5" s="743"/>
      <c r="T5" s="743"/>
      <c r="U5" s="744"/>
      <c r="V5" s="742" t="s">
        <v>379</v>
      </c>
      <c r="W5" s="743"/>
      <c r="X5" s="743"/>
      <c r="Y5" s="743"/>
      <c r="Z5" s="744"/>
      <c r="AA5" s="742" t="s">
        <v>380</v>
      </c>
      <c r="AB5" s="743"/>
      <c r="AC5" s="743"/>
      <c r="AD5" s="743"/>
      <c r="AE5" s="743"/>
      <c r="AF5" s="748" t="s">
        <v>381</v>
      </c>
      <c r="AG5" s="743"/>
      <c r="AH5" s="743"/>
      <c r="AI5" s="743"/>
      <c r="AJ5" s="749"/>
      <c r="AK5" s="743" t="s">
        <v>382</v>
      </c>
      <c r="AL5" s="743"/>
      <c r="AM5" s="743"/>
      <c r="AN5" s="743"/>
      <c r="AO5" s="744"/>
      <c r="AP5" s="742" t="s">
        <v>383</v>
      </c>
      <c r="AQ5" s="743"/>
      <c r="AR5" s="743"/>
      <c r="AS5" s="743"/>
      <c r="AT5" s="744"/>
      <c r="AU5" s="742" t="s">
        <v>384</v>
      </c>
      <c r="AV5" s="743"/>
      <c r="AW5" s="743"/>
      <c r="AX5" s="743"/>
      <c r="AY5" s="749"/>
      <c r="AZ5" s="223"/>
      <c r="BA5" s="223"/>
      <c r="BB5" s="223"/>
      <c r="BC5" s="223"/>
      <c r="BD5" s="223"/>
      <c r="BE5" s="224"/>
      <c r="BF5" s="224"/>
      <c r="BG5" s="224"/>
      <c r="BH5" s="224"/>
      <c r="BI5" s="224"/>
      <c r="BJ5" s="224"/>
      <c r="BK5" s="224"/>
      <c r="BL5" s="224"/>
      <c r="BM5" s="224"/>
      <c r="BN5" s="224"/>
      <c r="BO5" s="224"/>
      <c r="BP5" s="224"/>
      <c r="BQ5" s="736" t="s">
        <v>385</v>
      </c>
      <c r="BR5" s="737"/>
      <c r="BS5" s="737"/>
      <c r="BT5" s="737"/>
      <c r="BU5" s="737"/>
      <c r="BV5" s="737"/>
      <c r="BW5" s="737"/>
      <c r="BX5" s="737"/>
      <c r="BY5" s="737"/>
      <c r="BZ5" s="737"/>
      <c r="CA5" s="737"/>
      <c r="CB5" s="737"/>
      <c r="CC5" s="737"/>
      <c r="CD5" s="737"/>
      <c r="CE5" s="737"/>
      <c r="CF5" s="737"/>
      <c r="CG5" s="738"/>
      <c r="CH5" s="742" t="s">
        <v>386</v>
      </c>
      <c r="CI5" s="743"/>
      <c r="CJ5" s="743"/>
      <c r="CK5" s="743"/>
      <c r="CL5" s="744"/>
      <c r="CM5" s="742" t="s">
        <v>387</v>
      </c>
      <c r="CN5" s="743"/>
      <c r="CO5" s="743"/>
      <c r="CP5" s="743"/>
      <c r="CQ5" s="744"/>
      <c r="CR5" s="742" t="s">
        <v>388</v>
      </c>
      <c r="CS5" s="743"/>
      <c r="CT5" s="743"/>
      <c r="CU5" s="743"/>
      <c r="CV5" s="744"/>
      <c r="CW5" s="742" t="s">
        <v>389</v>
      </c>
      <c r="CX5" s="743"/>
      <c r="CY5" s="743"/>
      <c r="CZ5" s="743"/>
      <c r="DA5" s="744"/>
      <c r="DB5" s="742" t="s">
        <v>390</v>
      </c>
      <c r="DC5" s="743"/>
      <c r="DD5" s="743"/>
      <c r="DE5" s="743"/>
      <c r="DF5" s="744"/>
      <c r="DG5" s="772" t="s">
        <v>391</v>
      </c>
      <c r="DH5" s="773"/>
      <c r="DI5" s="773"/>
      <c r="DJ5" s="773"/>
      <c r="DK5" s="774"/>
      <c r="DL5" s="772" t="s">
        <v>392</v>
      </c>
      <c r="DM5" s="773"/>
      <c r="DN5" s="773"/>
      <c r="DO5" s="773"/>
      <c r="DP5" s="774"/>
      <c r="DQ5" s="742" t="s">
        <v>393</v>
      </c>
      <c r="DR5" s="743"/>
      <c r="DS5" s="743"/>
      <c r="DT5" s="743"/>
      <c r="DU5" s="744"/>
      <c r="DV5" s="742" t="s">
        <v>384</v>
      </c>
      <c r="DW5" s="743"/>
      <c r="DX5" s="743"/>
      <c r="DY5" s="743"/>
      <c r="DZ5" s="749"/>
      <c r="EA5" s="225"/>
    </row>
    <row r="6" spans="1:131" s="226"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15">
      <c r="A7" s="227">
        <v>1</v>
      </c>
      <c r="B7" s="758" t="s">
        <v>394</v>
      </c>
      <c r="C7" s="759"/>
      <c r="D7" s="759"/>
      <c r="E7" s="759"/>
      <c r="F7" s="759"/>
      <c r="G7" s="759"/>
      <c r="H7" s="759"/>
      <c r="I7" s="759"/>
      <c r="J7" s="759"/>
      <c r="K7" s="759"/>
      <c r="L7" s="759"/>
      <c r="M7" s="759"/>
      <c r="N7" s="759"/>
      <c r="O7" s="759"/>
      <c r="P7" s="760"/>
      <c r="Q7" s="761">
        <v>6145</v>
      </c>
      <c r="R7" s="762"/>
      <c r="S7" s="762"/>
      <c r="T7" s="762"/>
      <c r="U7" s="762"/>
      <c r="V7" s="762">
        <v>5887</v>
      </c>
      <c r="W7" s="762"/>
      <c r="X7" s="762"/>
      <c r="Y7" s="762"/>
      <c r="Z7" s="762"/>
      <c r="AA7" s="762">
        <v>258</v>
      </c>
      <c r="AB7" s="762"/>
      <c r="AC7" s="762"/>
      <c r="AD7" s="762"/>
      <c r="AE7" s="763"/>
      <c r="AF7" s="764">
        <v>208</v>
      </c>
      <c r="AG7" s="765"/>
      <c r="AH7" s="765"/>
      <c r="AI7" s="765"/>
      <c r="AJ7" s="766"/>
      <c r="AK7" s="767">
        <v>481</v>
      </c>
      <c r="AL7" s="768"/>
      <c r="AM7" s="768"/>
      <c r="AN7" s="768"/>
      <c r="AO7" s="768"/>
      <c r="AP7" s="768">
        <v>1549</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t="s">
        <v>594</v>
      </c>
      <c r="BT7" s="756"/>
      <c r="BU7" s="756"/>
      <c r="BV7" s="756"/>
      <c r="BW7" s="756"/>
      <c r="BX7" s="756"/>
      <c r="BY7" s="756"/>
      <c r="BZ7" s="756"/>
      <c r="CA7" s="756"/>
      <c r="CB7" s="756"/>
      <c r="CC7" s="756"/>
      <c r="CD7" s="756"/>
      <c r="CE7" s="756"/>
      <c r="CF7" s="756"/>
      <c r="CG7" s="771"/>
      <c r="CH7" s="752">
        <v>1</v>
      </c>
      <c r="CI7" s="753"/>
      <c r="CJ7" s="753"/>
      <c r="CK7" s="753"/>
      <c r="CL7" s="754"/>
      <c r="CM7" s="752">
        <v>39</v>
      </c>
      <c r="CN7" s="753"/>
      <c r="CO7" s="753"/>
      <c r="CP7" s="753"/>
      <c r="CQ7" s="754"/>
      <c r="CR7" s="752">
        <v>98</v>
      </c>
      <c r="CS7" s="753"/>
      <c r="CT7" s="753"/>
      <c r="CU7" s="753"/>
      <c r="CV7" s="754"/>
      <c r="CW7" s="752">
        <v>8</v>
      </c>
      <c r="CX7" s="753"/>
      <c r="CY7" s="753"/>
      <c r="CZ7" s="753"/>
      <c r="DA7" s="754"/>
      <c r="DB7" s="752" t="s">
        <v>611</v>
      </c>
      <c r="DC7" s="753"/>
      <c r="DD7" s="753"/>
      <c r="DE7" s="753"/>
      <c r="DF7" s="754"/>
      <c r="DG7" s="752" t="s">
        <v>611</v>
      </c>
      <c r="DH7" s="753"/>
      <c r="DI7" s="753"/>
      <c r="DJ7" s="753"/>
      <c r="DK7" s="754"/>
      <c r="DL7" s="752" t="s">
        <v>611</v>
      </c>
      <c r="DM7" s="753"/>
      <c r="DN7" s="753"/>
      <c r="DO7" s="753"/>
      <c r="DP7" s="754"/>
      <c r="DQ7" s="752" t="s">
        <v>611</v>
      </c>
      <c r="DR7" s="753"/>
      <c r="DS7" s="753"/>
      <c r="DT7" s="753"/>
      <c r="DU7" s="754"/>
      <c r="DV7" s="755"/>
      <c r="DW7" s="756"/>
      <c r="DX7" s="756"/>
      <c r="DY7" s="756"/>
      <c r="DZ7" s="757"/>
      <c r="EA7" s="225"/>
    </row>
    <row r="8" spans="1:131" s="226" customFormat="1" ht="26.25" customHeight="1" x14ac:dyDescent="0.15">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t="s">
        <v>595</v>
      </c>
      <c r="BT8" s="783"/>
      <c r="BU8" s="783"/>
      <c r="BV8" s="783"/>
      <c r="BW8" s="783"/>
      <c r="BX8" s="783"/>
      <c r="BY8" s="783"/>
      <c r="BZ8" s="783"/>
      <c r="CA8" s="783"/>
      <c r="CB8" s="783"/>
      <c r="CC8" s="783"/>
      <c r="CD8" s="783"/>
      <c r="CE8" s="783"/>
      <c r="CF8" s="783"/>
      <c r="CG8" s="784"/>
      <c r="CH8" s="785">
        <v>28</v>
      </c>
      <c r="CI8" s="786"/>
      <c r="CJ8" s="786"/>
      <c r="CK8" s="786"/>
      <c r="CL8" s="787"/>
      <c r="CM8" s="785">
        <v>-11303</v>
      </c>
      <c r="CN8" s="786"/>
      <c r="CO8" s="786"/>
      <c r="CP8" s="786"/>
      <c r="CQ8" s="787"/>
      <c r="CR8" s="785" t="s">
        <v>611</v>
      </c>
      <c r="CS8" s="786"/>
      <c r="CT8" s="786"/>
      <c r="CU8" s="786"/>
      <c r="CV8" s="787"/>
      <c r="CW8" s="785" t="s">
        <v>611</v>
      </c>
      <c r="CX8" s="786"/>
      <c r="CY8" s="786"/>
      <c r="CZ8" s="786"/>
      <c r="DA8" s="787"/>
      <c r="DB8" s="785">
        <v>13</v>
      </c>
      <c r="DC8" s="786"/>
      <c r="DD8" s="786"/>
      <c r="DE8" s="786"/>
      <c r="DF8" s="787"/>
      <c r="DG8" s="785" t="s">
        <v>611</v>
      </c>
      <c r="DH8" s="786"/>
      <c r="DI8" s="786"/>
      <c r="DJ8" s="786"/>
      <c r="DK8" s="787"/>
      <c r="DL8" s="785" t="s">
        <v>611</v>
      </c>
      <c r="DM8" s="786"/>
      <c r="DN8" s="786"/>
      <c r="DO8" s="786"/>
      <c r="DP8" s="787"/>
      <c r="DQ8" s="785" t="s">
        <v>611</v>
      </c>
      <c r="DR8" s="786"/>
      <c r="DS8" s="786"/>
      <c r="DT8" s="786"/>
      <c r="DU8" s="787"/>
      <c r="DV8" s="782"/>
      <c r="DW8" s="783"/>
      <c r="DX8" s="783"/>
      <c r="DY8" s="783"/>
      <c r="DZ8" s="788"/>
      <c r="EA8" s="225"/>
    </row>
    <row r="9" spans="1:131" s="226" customFormat="1" ht="26.25" customHeight="1" x14ac:dyDescent="0.15">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5"/>
    </row>
    <row r="10" spans="1:131" s="226" customFormat="1" ht="26.25" customHeight="1" x14ac:dyDescent="0.15">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15">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15">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15">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15">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15">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15">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15">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15">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15">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15">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15">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395</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
      <c r="A23" s="231" t="s">
        <v>396</v>
      </c>
      <c r="B23" s="798" t="s">
        <v>397</v>
      </c>
      <c r="C23" s="799"/>
      <c r="D23" s="799"/>
      <c r="E23" s="799"/>
      <c r="F23" s="799"/>
      <c r="G23" s="799"/>
      <c r="H23" s="799"/>
      <c r="I23" s="799"/>
      <c r="J23" s="799"/>
      <c r="K23" s="799"/>
      <c r="L23" s="799"/>
      <c r="M23" s="799"/>
      <c r="N23" s="799"/>
      <c r="O23" s="799"/>
      <c r="P23" s="800"/>
      <c r="Q23" s="801">
        <v>6145</v>
      </c>
      <c r="R23" s="802"/>
      <c r="S23" s="802"/>
      <c r="T23" s="802"/>
      <c r="U23" s="802"/>
      <c r="V23" s="802">
        <v>5887</v>
      </c>
      <c r="W23" s="802"/>
      <c r="X23" s="802"/>
      <c r="Y23" s="802"/>
      <c r="Z23" s="802"/>
      <c r="AA23" s="802">
        <v>258</v>
      </c>
      <c r="AB23" s="802"/>
      <c r="AC23" s="802"/>
      <c r="AD23" s="802"/>
      <c r="AE23" s="803"/>
      <c r="AF23" s="804">
        <v>208</v>
      </c>
      <c r="AG23" s="802"/>
      <c r="AH23" s="802"/>
      <c r="AI23" s="802"/>
      <c r="AJ23" s="805"/>
      <c r="AK23" s="806"/>
      <c r="AL23" s="807"/>
      <c r="AM23" s="807"/>
      <c r="AN23" s="807"/>
      <c r="AO23" s="807"/>
      <c r="AP23" s="802">
        <v>1549</v>
      </c>
      <c r="AQ23" s="802"/>
      <c r="AR23" s="802"/>
      <c r="AS23" s="802"/>
      <c r="AT23" s="802"/>
      <c r="AU23" s="818"/>
      <c r="AV23" s="818"/>
      <c r="AW23" s="818"/>
      <c r="AX23" s="818"/>
      <c r="AY23" s="819"/>
      <c r="AZ23" s="820" t="s">
        <v>398</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15">
      <c r="A24" s="817" t="s">
        <v>399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
      <c r="A25" s="734" t="s">
        <v>400</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15">
      <c r="A26" s="736" t="s">
        <v>377</v>
      </c>
      <c r="B26" s="737"/>
      <c r="C26" s="737"/>
      <c r="D26" s="737"/>
      <c r="E26" s="737"/>
      <c r="F26" s="737"/>
      <c r="G26" s="737"/>
      <c r="H26" s="737"/>
      <c r="I26" s="737"/>
      <c r="J26" s="737"/>
      <c r="K26" s="737"/>
      <c r="L26" s="737"/>
      <c r="M26" s="737"/>
      <c r="N26" s="737"/>
      <c r="O26" s="737"/>
      <c r="P26" s="738"/>
      <c r="Q26" s="742" t="s">
        <v>401</v>
      </c>
      <c r="R26" s="743"/>
      <c r="S26" s="743"/>
      <c r="T26" s="743"/>
      <c r="U26" s="744"/>
      <c r="V26" s="742" t="s">
        <v>402</v>
      </c>
      <c r="W26" s="743"/>
      <c r="X26" s="743"/>
      <c r="Y26" s="743"/>
      <c r="Z26" s="744"/>
      <c r="AA26" s="742" t="s">
        <v>403</v>
      </c>
      <c r="AB26" s="743"/>
      <c r="AC26" s="743"/>
      <c r="AD26" s="743"/>
      <c r="AE26" s="743"/>
      <c r="AF26" s="823" t="s">
        <v>404</v>
      </c>
      <c r="AG26" s="824"/>
      <c r="AH26" s="824"/>
      <c r="AI26" s="824"/>
      <c r="AJ26" s="825"/>
      <c r="AK26" s="743" t="s">
        <v>405</v>
      </c>
      <c r="AL26" s="743"/>
      <c r="AM26" s="743"/>
      <c r="AN26" s="743"/>
      <c r="AO26" s="744"/>
      <c r="AP26" s="742" t="s">
        <v>406</v>
      </c>
      <c r="AQ26" s="743"/>
      <c r="AR26" s="743"/>
      <c r="AS26" s="743"/>
      <c r="AT26" s="744"/>
      <c r="AU26" s="742" t="s">
        <v>407</v>
      </c>
      <c r="AV26" s="743"/>
      <c r="AW26" s="743"/>
      <c r="AX26" s="743"/>
      <c r="AY26" s="744"/>
      <c r="AZ26" s="742" t="s">
        <v>408</v>
      </c>
      <c r="BA26" s="743"/>
      <c r="BB26" s="743"/>
      <c r="BC26" s="743"/>
      <c r="BD26" s="744"/>
      <c r="BE26" s="742" t="s">
        <v>384</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15">
      <c r="A28" s="233">
        <v>1</v>
      </c>
      <c r="B28" s="758" t="s">
        <v>409</v>
      </c>
      <c r="C28" s="759"/>
      <c r="D28" s="759"/>
      <c r="E28" s="759"/>
      <c r="F28" s="759"/>
      <c r="G28" s="759"/>
      <c r="H28" s="759"/>
      <c r="I28" s="759"/>
      <c r="J28" s="759"/>
      <c r="K28" s="759"/>
      <c r="L28" s="759"/>
      <c r="M28" s="759"/>
      <c r="N28" s="759"/>
      <c r="O28" s="759"/>
      <c r="P28" s="760"/>
      <c r="Q28" s="831">
        <v>698</v>
      </c>
      <c r="R28" s="832"/>
      <c r="S28" s="832"/>
      <c r="T28" s="832"/>
      <c r="U28" s="832"/>
      <c r="V28" s="832">
        <v>678</v>
      </c>
      <c r="W28" s="832"/>
      <c r="X28" s="832"/>
      <c r="Y28" s="832"/>
      <c r="Z28" s="832"/>
      <c r="AA28" s="832">
        <v>20</v>
      </c>
      <c r="AB28" s="832"/>
      <c r="AC28" s="832"/>
      <c r="AD28" s="832"/>
      <c r="AE28" s="833"/>
      <c r="AF28" s="834">
        <v>20</v>
      </c>
      <c r="AG28" s="832"/>
      <c r="AH28" s="832"/>
      <c r="AI28" s="832"/>
      <c r="AJ28" s="835"/>
      <c r="AK28" s="836">
        <v>83</v>
      </c>
      <c r="AL28" s="837"/>
      <c r="AM28" s="837"/>
      <c r="AN28" s="837"/>
      <c r="AO28" s="837"/>
      <c r="AP28" s="837" t="s">
        <v>611</v>
      </c>
      <c r="AQ28" s="837"/>
      <c r="AR28" s="837"/>
      <c r="AS28" s="837"/>
      <c r="AT28" s="837"/>
      <c r="AU28" s="837" t="s">
        <v>611</v>
      </c>
      <c r="AV28" s="837"/>
      <c r="AW28" s="837"/>
      <c r="AX28" s="837"/>
      <c r="AY28" s="837"/>
      <c r="AZ28" s="838" t="s">
        <v>611</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15">
      <c r="A29" s="233">
        <v>2</v>
      </c>
      <c r="B29" s="789" t="s">
        <v>410</v>
      </c>
      <c r="C29" s="790"/>
      <c r="D29" s="790"/>
      <c r="E29" s="790"/>
      <c r="F29" s="790"/>
      <c r="G29" s="790"/>
      <c r="H29" s="790"/>
      <c r="I29" s="790"/>
      <c r="J29" s="790"/>
      <c r="K29" s="790"/>
      <c r="L29" s="790"/>
      <c r="M29" s="790"/>
      <c r="N29" s="790"/>
      <c r="O29" s="790"/>
      <c r="P29" s="791"/>
      <c r="Q29" s="792">
        <v>720</v>
      </c>
      <c r="R29" s="793"/>
      <c r="S29" s="793"/>
      <c r="T29" s="793"/>
      <c r="U29" s="793"/>
      <c r="V29" s="793">
        <v>711</v>
      </c>
      <c r="W29" s="793"/>
      <c r="X29" s="793"/>
      <c r="Y29" s="793"/>
      <c r="Z29" s="793"/>
      <c r="AA29" s="793">
        <v>9</v>
      </c>
      <c r="AB29" s="793"/>
      <c r="AC29" s="793"/>
      <c r="AD29" s="793"/>
      <c r="AE29" s="794"/>
      <c r="AF29" s="795">
        <v>9</v>
      </c>
      <c r="AG29" s="796"/>
      <c r="AH29" s="796"/>
      <c r="AI29" s="796"/>
      <c r="AJ29" s="797"/>
      <c r="AK29" s="843">
        <v>145</v>
      </c>
      <c r="AL29" s="839"/>
      <c r="AM29" s="839"/>
      <c r="AN29" s="839"/>
      <c r="AO29" s="839"/>
      <c r="AP29" s="839" t="s">
        <v>611</v>
      </c>
      <c r="AQ29" s="839"/>
      <c r="AR29" s="839"/>
      <c r="AS29" s="839"/>
      <c r="AT29" s="839"/>
      <c r="AU29" s="839" t="s">
        <v>611</v>
      </c>
      <c r="AV29" s="839"/>
      <c r="AW29" s="839"/>
      <c r="AX29" s="839"/>
      <c r="AY29" s="839"/>
      <c r="AZ29" s="840" t="s">
        <v>611</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15">
      <c r="A30" s="233">
        <v>3</v>
      </c>
      <c r="B30" s="789" t="s">
        <v>411</v>
      </c>
      <c r="C30" s="790"/>
      <c r="D30" s="790"/>
      <c r="E30" s="790"/>
      <c r="F30" s="790"/>
      <c r="G30" s="790"/>
      <c r="H30" s="790"/>
      <c r="I30" s="790"/>
      <c r="J30" s="790"/>
      <c r="K30" s="790"/>
      <c r="L30" s="790"/>
      <c r="M30" s="790"/>
      <c r="N30" s="790"/>
      <c r="O30" s="790"/>
      <c r="P30" s="791"/>
      <c r="Q30" s="792">
        <v>67</v>
      </c>
      <c r="R30" s="793"/>
      <c r="S30" s="793"/>
      <c r="T30" s="793"/>
      <c r="U30" s="793"/>
      <c r="V30" s="793">
        <v>67</v>
      </c>
      <c r="W30" s="793"/>
      <c r="X30" s="793"/>
      <c r="Y30" s="793"/>
      <c r="Z30" s="793"/>
      <c r="AA30" s="793">
        <v>0</v>
      </c>
      <c r="AB30" s="793"/>
      <c r="AC30" s="793"/>
      <c r="AD30" s="793"/>
      <c r="AE30" s="794"/>
      <c r="AF30" s="795">
        <v>0</v>
      </c>
      <c r="AG30" s="796"/>
      <c r="AH30" s="796"/>
      <c r="AI30" s="796"/>
      <c r="AJ30" s="797"/>
      <c r="AK30" s="843">
        <v>25</v>
      </c>
      <c r="AL30" s="839"/>
      <c r="AM30" s="839"/>
      <c r="AN30" s="839"/>
      <c r="AO30" s="839"/>
      <c r="AP30" s="839" t="s">
        <v>611</v>
      </c>
      <c r="AQ30" s="839"/>
      <c r="AR30" s="839"/>
      <c r="AS30" s="839"/>
      <c r="AT30" s="839"/>
      <c r="AU30" s="839" t="s">
        <v>611</v>
      </c>
      <c r="AV30" s="839"/>
      <c r="AW30" s="839"/>
      <c r="AX30" s="839"/>
      <c r="AY30" s="839"/>
      <c r="AZ30" s="840" t="s">
        <v>611</v>
      </c>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15">
      <c r="A31" s="233">
        <v>4</v>
      </c>
      <c r="B31" s="789" t="s">
        <v>412</v>
      </c>
      <c r="C31" s="790"/>
      <c r="D31" s="790"/>
      <c r="E31" s="790"/>
      <c r="F31" s="790"/>
      <c r="G31" s="790"/>
      <c r="H31" s="790"/>
      <c r="I31" s="790"/>
      <c r="J31" s="790"/>
      <c r="K31" s="790"/>
      <c r="L31" s="790"/>
      <c r="M31" s="790"/>
      <c r="N31" s="790"/>
      <c r="O31" s="790"/>
      <c r="P31" s="791"/>
      <c r="Q31" s="792">
        <v>18</v>
      </c>
      <c r="R31" s="793"/>
      <c r="S31" s="793"/>
      <c r="T31" s="793"/>
      <c r="U31" s="793"/>
      <c r="V31" s="793">
        <v>17</v>
      </c>
      <c r="W31" s="793"/>
      <c r="X31" s="793"/>
      <c r="Y31" s="793"/>
      <c r="Z31" s="793"/>
      <c r="AA31" s="793">
        <v>1</v>
      </c>
      <c r="AB31" s="793"/>
      <c r="AC31" s="793"/>
      <c r="AD31" s="793"/>
      <c r="AE31" s="794"/>
      <c r="AF31" s="795">
        <v>1</v>
      </c>
      <c r="AG31" s="796"/>
      <c r="AH31" s="796"/>
      <c r="AI31" s="796"/>
      <c r="AJ31" s="797"/>
      <c r="AK31" s="843">
        <v>12</v>
      </c>
      <c r="AL31" s="839"/>
      <c r="AM31" s="839"/>
      <c r="AN31" s="839"/>
      <c r="AO31" s="839"/>
      <c r="AP31" s="839" t="s">
        <v>611</v>
      </c>
      <c r="AQ31" s="839"/>
      <c r="AR31" s="839"/>
      <c r="AS31" s="839"/>
      <c r="AT31" s="839"/>
      <c r="AU31" s="839" t="s">
        <v>611</v>
      </c>
      <c r="AV31" s="839"/>
      <c r="AW31" s="839"/>
      <c r="AX31" s="839"/>
      <c r="AY31" s="839"/>
      <c r="AZ31" s="840" t="s">
        <v>611</v>
      </c>
      <c r="BA31" s="840"/>
      <c r="BB31" s="840"/>
      <c r="BC31" s="840"/>
      <c r="BD31" s="840"/>
      <c r="BE31" s="841"/>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15">
      <c r="A32" s="233">
        <v>5</v>
      </c>
      <c r="B32" s="789" t="s">
        <v>413</v>
      </c>
      <c r="C32" s="790"/>
      <c r="D32" s="790"/>
      <c r="E32" s="790"/>
      <c r="F32" s="790"/>
      <c r="G32" s="790"/>
      <c r="H32" s="790"/>
      <c r="I32" s="790"/>
      <c r="J32" s="790"/>
      <c r="K32" s="790"/>
      <c r="L32" s="790"/>
      <c r="M32" s="790"/>
      <c r="N32" s="790"/>
      <c r="O32" s="790"/>
      <c r="P32" s="791"/>
      <c r="Q32" s="792">
        <v>186</v>
      </c>
      <c r="R32" s="793"/>
      <c r="S32" s="793"/>
      <c r="T32" s="793"/>
      <c r="U32" s="793"/>
      <c r="V32" s="793">
        <v>170</v>
      </c>
      <c r="W32" s="793"/>
      <c r="X32" s="793"/>
      <c r="Y32" s="793"/>
      <c r="Z32" s="793"/>
      <c r="AA32" s="793">
        <v>16</v>
      </c>
      <c r="AB32" s="793"/>
      <c r="AC32" s="793"/>
      <c r="AD32" s="793"/>
      <c r="AE32" s="794"/>
      <c r="AF32" s="795">
        <v>16</v>
      </c>
      <c r="AG32" s="796"/>
      <c r="AH32" s="796"/>
      <c r="AI32" s="796"/>
      <c r="AJ32" s="797"/>
      <c r="AK32" s="843">
        <v>20</v>
      </c>
      <c r="AL32" s="839"/>
      <c r="AM32" s="839"/>
      <c r="AN32" s="839"/>
      <c r="AO32" s="839"/>
      <c r="AP32" s="839">
        <v>292</v>
      </c>
      <c r="AQ32" s="839"/>
      <c r="AR32" s="839"/>
      <c r="AS32" s="839"/>
      <c r="AT32" s="839"/>
      <c r="AU32" s="839">
        <v>180</v>
      </c>
      <c r="AV32" s="839"/>
      <c r="AW32" s="839"/>
      <c r="AX32" s="839"/>
      <c r="AY32" s="839"/>
      <c r="AZ32" s="840" t="s">
        <v>611</v>
      </c>
      <c r="BA32" s="840"/>
      <c r="BB32" s="840"/>
      <c r="BC32" s="840"/>
      <c r="BD32" s="840"/>
      <c r="BE32" s="841" t="s">
        <v>414</v>
      </c>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15">
      <c r="A33" s="233">
        <v>6</v>
      </c>
      <c r="B33" s="789" t="s">
        <v>415</v>
      </c>
      <c r="C33" s="790"/>
      <c r="D33" s="790"/>
      <c r="E33" s="790"/>
      <c r="F33" s="790"/>
      <c r="G33" s="790"/>
      <c r="H33" s="790"/>
      <c r="I33" s="790"/>
      <c r="J33" s="790"/>
      <c r="K33" s="790"/>
      <c r="L33" s="790"/>
      <c r="M33" s="790"/>
      <c r="N33" s="790"/>
      <c r="O33" s="790"/>
      <c r="P33" s="791"/>
      <c r="Q33" s="792">
        <v>265</v>
      </c>
      <c r="R33" s="793"/>
      <c r="S33" s="793"/>
      <c r="T33" s="793"/>
      <c r="U33" s="793"/>
      <c r="V33" s="793">
        <v>244</v>
      </c>
      <c r="W33" s="793"/>
      <c r="X33" s="793"/>
      <c r="Y33" s="793"/>
      <c r="Z33" s="793"/>
      <c r="AA33" s="793">
        <v>21</v>
      </c>
      <c r="AB33" s="793"/>
      <c r="AC33" s="793"/>
      <c r="AD33" s="793"/>
      <c r="AE33" s="794"/>
      <c r="AF33" s="795">
        <v>21</v>
      </c>
      <c r="AG33" s="796"/>
      <c r="AH33" s="796"/>
      <c r="AI33" s="796"/>
      <c r="AJ33" s="797"/>
      <c r="AK33" s="843">
        <v>119</v>
      </c>
      <c r="AL33" s="839"/>
      <c r="AM33" s="839"/>
      <c r="AN33" s="839"/>
      <c r="AO33" s="839"/>
      <c r="AP33" s="839">
        <v>1199</v>
      </c>
      <c r="AQ33" s="839"/>
      <c r="AR33" s="839"/>
      <c r="AS33" s="839"/>
      <c r="AT33" s="839"/>
      <c r="AU33" s="839">
        <v>1153</v>
      </c>
      <c r="AV33" s="839"/>
      <c r="AW33" s="839"/>
      <c r="AX33" s="839"/>
      <c r="AY33" s="839"/>
      <c r="AZ33" s="840" t="s">
        <v>611</v>
      </c>
      <c r="BA33" s="840"/>
      <c r="BB33" s="840"/>
      <c r="BC33" s="840"/>
      <c r="BD33" s="840"/>
      <c r="BE33" s="841" t="s">
        <v>416</v>
      </c>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15">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15">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15">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15">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15">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15">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15">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15">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15">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15">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15">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15">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15">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15">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15">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15">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15">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15">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15">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15">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15">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15">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15">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15">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15">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15">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15">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15">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417</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
      <c r="A63" s="231" t="s">
        <v>396</v>
      </c>
      <c r="B63" s="798" t="s">
        <v>418</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67</v>
      </c>
      <c r="AG63" s="853"/>
      <c r="AH63" s="853"/>
      <c r="AI63" s="853"/>
      <c r="AJ63" s="854"/>
      <c r="AK63" s="855"/>
      <c r="AL63" s="850"/>
      <c r="AM63" s="850"/>
      <c r="AN63" s="850"/>
      <c r="AO63" s="850"/>
      <c r="AP63" s="853">
        <v>1504</v>
      </c>
      <c r="AQ63" s="853"/>
      <c r="AR63" s="853"/>
      <c r="AS63" s="853"/>
      <c r="AT63" s="853"/>
      <c r="AU63" s="853">
        <v>1333</v>
      </c>
      <c r="AV63" s="853"/>
      <c r="AW63" s="853"/>
      <c r="AX63" s="853"/>
      <c r="AY63" s="853"/>
      <c r="AZ63" s="857"/>
      <c r="BA63" s="857"/>
      <c r="BB63" s="857"/>
      <c r="BC63" s="857"/>
      <c r="BD63" s="857"/>
      <c r="BE63" s="858"/>
      <c r="BF63" s="858"/>
      <c r="BG63" s="858"/>
      <c r="BH63" s="858"/>
      <c r="BI63" s="859"/>
      <c r="BJ63" s="860" t="s">
        <v>398</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15">
      <c r="A66" s="736" t="s">
        <v>420</v>
      </c>
      <c r="B66" s="737"/>
      <c r="C66" s="737"/>
      <c r="D66" s="737"/>
      <c r="E66" s="737"/>
      <c r="F66" s="737"/>
      <c r="G66" s="737"/>
      <c r="H66" s="737"/>
      <c r="I66" s="737"/>
      <c r="J66" s="737"/>
      <c r="K66" s="737"/>
      <c r="L66" s="737"/>
      <c r="M66" s="737"/>
      <c r="N66" s="737"/>
      <c r="O66" s="737"/>
      <c r="P66" s="738"/>
      <c r="Q66" s="742" t="s">
        <v>421</v>
      </c>
      <c r="R66" s="743"/>
      <c r="S66" s="743"/>
      <c r="T66" s="743"/>
      <c r="U66" s="744"/>
      <c r="V66" s="742" t="s">
        <v>422</v>
      </c>
      <c r="W66" s="743"/>
      <c r="X66" s="743"/>
      <c r="Y66" s="743"/>
      <c r="Z66" s="744"/>
      <c r="AA66" s="742" t="s">
        <v>423</v>
      </c>
      <c r="AB66" s="743"/>
      <c r="AC66" s="743"/>
      <c r="AD66" s="743"/>
      <c r="AE66" s="744"/>
      <c r="AF66" s="863" t="s">
        <v>424</v>
      </c>
      <c r="AG66" s="824"/>
      <c r="AH66" s="824"/>
      <c r="AI66" s="824"/>
      <c r="AJ66" s="864"/>
      <c r="AK66" s="742" t="s">
        <v>425</v>
      </c>
      <c r="AL66" s="737"/>
      <c r="AM66" s="737"/>
      <c r="AN66" s="737"/>
      <c r="AO66" s="738"/>
      <c r="AP66" s="742" t="s">
        <v>426</v>
      </c>
      <c r="AQ66" s="743"/>
      <c r="AR66" s="743"/>
      <c r="AS66" s="743"/>
      <c r="AT66" s="744"/>
      <c r="AU66" s="742" t="s">
        <v>427</v>
      </c>
      <c r="AV66" s="743"/>
      <c r="AW66" s="743"/>
      <c r="AX66" s="743"/>
      <c r="AY66" s="744"/>
      <c r="AZ66" s="742" t="s">
        <v>384</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15">
      <c r="A68" s="227">
        <v>1</v>
      </c>
      <c r="B68" s="881" t="s">
        <v>601</v>
      </c>
      <c r="C68" s="882"/>
      <c r="D68" s="882"/>
      <c r="E68" s="882"/>
      <c r="F68" s="882"/>
      <c r="G68" s="882"/>
      <c r="H68" s="882"/>
      <c r="I68" s="882"/>
      <c r="J68" s="882"/>
      <c r="K68" s="882"/>
      <c r="L68" s="882"/>
      <c r="M68" s="882"/>
      <c r="N68" s="882"/>
      <c r="O68" s="882"/>
      <c r="P68" s="883"/>
      <c r="Q68" s="884">
        <v>1937</v>
      </c>
      <c r="R68" s="878"/>
      <c r="S68" s="878"/>
      <c r="T68" s="878"/>
      <c r="U68" s="878"/>
      <c r="V68" s="878">
        <v>1788</v>
      </c>
      <c r="W68" s="878"/>
      <c r="X68" s="878"/>
      <c r="Y68" s="878"/>
      <c r="Z68" s="878"/>
      <c r="AA68" s="878">
        <v>150</v>
      </c>
      <c r="AB68" s="878"/>
      <c r="AC68" s="878"/>
      <c r="AD68" s="878"/>
      <c r="AE68" s="878"/>
      <c r="AF68" s="878">
        <v>150</v>
      </c>
      <c r="AG68" s="878"/>
      <c r="AH68" s="878"/>
      <c r="AI68" s="878"/>
      <c r="AJ68" s="878"/>
      <c r="AK68" s="878">
        <v>27</v>
      </c>
      <c r="AL68" s="878"/>
      <c r="AM68" s="878"/>
      <c r="AN68" s="878"/>
      <c r="AO68" s="878"/>
      <c r="AP68" s="875" t="s">
        <v>602</v>
      </c>
      <c r="AQ68" s="876"/>
      <c r="AR68" s="876"/>
      <c r="AS68" s="876"/>
      <c r="AT68" s="877"/>
      <c r="AU68" s="878" t="s">
        <v>602</v>
      </c>
      <c r="AV68" s="878"/>
      <c r="AW68" s="878"/>
      <c r="AX68" s="878"/>
      <c r="AY68" s="878"/>
      <c r="AZ68" s="879"/>
      <c r="BA68" s="879"/>
      <c r="BB68" s="879"/>
      <c r="BC68" s="879"/>
      <c r="BD68" s="880"/>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15">
      <c r="A69" s="229">
        <v>2</v>
      </c>
      <c r="B69" s="885" t="s">
        <v>603</v>
      </c>
      <c r="C69" s="886"/>
      <c r="D69" s="886"/>
      <c r="E69" s="886"/>
      <c r="F69" s="886"/>
      <c r="G69" s="886"/>
      <c r="H69" s="886"/>
      <c r="I69" s="886"/>
      <c r="J69" s="886"/>
      <c r="K69" s="886"/>
      <c r="L69" s="886"/>
      <c r="M69" s="886"/>
      <c r="N69" s="886"/>
      <c r="O69" s="886"/>
      <c r="P69" s="887"/>
      <c r="Q69" s="888">
        <v>43</v>
      </c>
      <c r="R69" s="839"/>
      <c r="S69" s="839"/>
      <c r="T69" s="839"/>
      <c r="U69" s="839"/>
      <c r="V69" s="839">
        <v>39</v>
      </c>
      <c r="W69" s="839"/>
      <c r="X69" s="839"/>
      <c r="Y69" s="839"/>
      <c r="Z69" s="839"/>
      <c r="AA69" s="839">
        <v>4</v>
      </c>
      <c r="AB69" s="839"/>
      <c r="AC69" s="839"/>
      <c r="AD69" s="839"/>
      <c r="AE69" s="839"/>
      <c r="AF69" s="839">
        <v>4</v>
      </c>
      <c r="AG69" s="839"/>
      <c r="AH69" s="839"/>
      <c r="AI69" s="839"/>
      <c r="AJ69" s="839"/>
      <c r="AK69" s="839">
        <v>26</v>
      </c>
      <c r="AL69" s="839"/>
      <c r="AM69" s="839"/>
      <c r="AN69" s="839"/>
      <c r="AO69" s="839"/>
      <c r="AP69" s="889" t="s">
        <v>602</v>
      </c>
      <c r="AQ69" s="890"/>
      <c r="AR69" s="890"/>
      <c r="AS69" s="890"/>
      <c r="AT69" s="843"/>
      <c r="AU69" s="839" t="s">
        <v>602</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15">
      <c r="A70" s="229">
        <v>3</v>
      </c>
      <c r="B70" s="885" t="s">
        <v>604</v>
      </c>
      <c r="C70" s="886"/>
      <c r="D70" s="886"/>
      <c r="E70" s="886"/>
      <c r="F70" s="886"/>
      <c r="G70" s="886"/>
      <c r="H70" s="886"/>
      <c r="I70" s="886"/>
      <c r="J70" s="886"/>
      <c r="K70" s="886"/>
      <c r="L70" s="886"/>
      <c r="M70" s="886"/>
      <c r="N70" s="886"/>
      <c r="O70" s="886"/>
      <c r="P70" s="887"/>
      <c r="Q70" s="888">
        <v>22</v>
      </c>
      <c r="R70" s="839"/>
      <c r="S70" s="839"/>
      <c r="T70" s="839"/>
      <c r="U70" s="839"/>
      <c r="V70" s="839">
        <v>19</v>
      </c>
      <c r="W70" s="839"/>
      <c r="X70" s="839"/>
      <c r="Y70" s="839"/>
      <c r="Z70" s="839"/>
      <c r="AA70" s="839">
        <v>2</v>
      </c>
      <c r="AB70" s="839"/>
      <c r="AC70" s="839"/>
      <c r="AD70" s="839"/>
      <c r="AE70" s="839"/>
      <c r="AF70" s="839">
        <v>2</v>
      </c>
      <c r="AG70" s="839"/>
      <c r="AH70" s="839"/>
      <c r="AI70" s="839"/>
      <c r="AJ70" s="839"/>
      <c r="AK70" s="839" t="s">
        <v>602</v>
      </c>
      <c r="AL70" s="839"/>
      <c r="AM70" s="839"/>
      <c r="AN70" s="839"/>
      <c r="AO70" s="839"/>
      <c r="AP70" s="889" t="s">
        <v>602</v>
      </c>
      <c r="AQ70" s="890"/>
      <c r="AR70" s="890"/>
      <c r="AS70" s="890"/>
      <c r="AT70" s="843"/>
      <c r="AU70" s="839" t="s">
        <v>602</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15">
      <c r="A71" s="229">
        <v>4</v>
      </c>
      <c r="B71" s="885" t="s">
        <v>605</v>
      </c>
      <c r="C71" s="886"/>
      <c r="D71" s="886"/>
      <c r="E71" s="886"/>
      <c r="F71" s="886"/>
      <c r="G71" s="886"/>
      <c r="H71" s="886"/>
      <c r="I71" s="886"/>
      <c r="J71" s="886"/>
      <c r="K71" s="886"/>
      <c r="L71" s="886"/>
      <c r="M71" s="886"/>
      <c r="N71" s="886"/>
      <c r="O71" s="886"/>
      <c r="P71" s="887"/>
      <c r="Q71" s="888">
        <v>207</v>
      </c>
      <c r="R71" s="839"/>
      <c r="S71" s="839"/>
      <c r="T71" s="839"/>
      <c r="U71" s="839"/>
      <c r="V71" s="839">
        <v>201</v>
      </c>
      <c r="W71" s="839"/>
      <c r="X71" s="839"/>
      <c r="Y71" s="839"/>
      <c r="Z71" s="839"/>
      <c r="AA71" s="839">
        <v>6</v>
      </c>
      <c r="AB71" s="839"/>
      <c r="AC71" s="839"/>
      <c r="AD71" s="839"/>
      <c r="AE71" s="839"/>
      <c r="AF71" s="839">
        <v>6</v>
      </c>
      <c r="AG71" s="839"/>
      <c r="AH71" s="839"/>
      <c r="AI71" s="839"/>
      <c r="AJ71" s="839"/>
      <c r="AK71" s="839">
        <v>5</v>
      </c>
      <c r="AL71" s="839"/>
      <c r="AM71" s="839"/>
      <c r="AN71" s="839"/>
      <c r="AO71" s="839"/>
      <c r="AP71" s="889" t="s">
        <v>602</v>
      </c>
      <c r="AQ71" s="890"/>
      <c r="AR71" s="890"/>
      <c r="AS71" s="890"/>
      <c r="AT71" s="843"/>
      <c r="AU71" s="839" t="s">
        <v>602</v>
      </c>
      <c r="AV71" s="839"/>
      <c r="AW71" s="839"/>
      <c r="AX71" s="839"/>
      <c r="AY71" s="839"/>
      <c r="AZ71" s="841"/>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15">
      <c r="A72" s="229">
        <v>5</v>
      </c>
      <c r="B72" s="885" t="s">
        <v>606</v>
      </c>
      <c r="C72" s="886"/>
      <c r="D72" s="886"/>
      <c r="E72" s="886"/>
      <c r="F72" s="886"/>
      <c r="G72" s="886"/>
      <c r="H72" s="886"/>
      <c r="I72" s="886"/>
      <c r="J72" s="886"/>
      <c r="K72" s="886"/>
      <c r="L72" s="886"/>
      <c r="M72" s="886"/>
      <c r="N72" s="886"/>
      <c r="O72" s="886"/>
      <c r="P72" s="887"/>
      <c r="Q72" s="888">
        <v>165588</v>
      </c>
      <c r="R72" s="839"/>
      <c r="S72" s="839"/>
      <c r="T72" s="839"/>
      <c r="U72" s="839"/>
      <c r="V72" s="839">
        <v>158226</v>
      </c>
      <c r="W72" s="839"/>
      <c r="X72" s="839"/>
      <c r="Y72" s="839"/>
      <c r="Z72" s="839"/>
      <c r="AA72" s="839">
        <v>7362</v>
      </c>
      <c r="AB72" s="839"/>
      <c r="AC72" s="839"/>
      <c r="AD72" s="839"/>
      <c r="AE72" s="839"/>
      <c r="AF72" s="839">
        <v>7362</v>
      </c>
      <c r="AG72" s="839"/>
      <c r="AH72" s="839"/>
      <c r="AI72" s="839"/>
      <c r="AJ72" s="839"/>
      <c r="AK72" s="839">
        <v>1484</v>
      </c>
      <c r="AL72" s="839"/>
      <c r="AM72" s="839"/>
      <c r="AN72" s="839"/>
      <c r="AO72" s="839"/>
      <c r="AP72" s="889" t="s">
        <v>602</v>
      </c>
      <c r="AQ72" s="890"/>
      <c r="AR72" s="890"/>
      <c r="AS72" s="890"/>
      <c r="AT72" s="843"/>
      <c r="AU72" s="839" t="s">
        <v>602</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15">
      <c r="A73" s="229">
        <v>6</v>
      </c>
      <c r="B73" s="885" t="s">
        <v>607</v>
      </c>
      <c r="C73" s="886"/>
      <c r="D73" s="886"/>
      <c r="E73" s="886"/>
      <c r="F73" s="886"/>
      <c r="G73" s="886"/>
      <c r="H73" s="886"/>
      <c r="I73" s="886"/>
      <c r="J73" s="886"/>
      <c r="K73" s="886"/>
      <c r="L73" s="886"/>
      <c r="M73" s="886"/>
      <c r="N73" s="886"/>
      <c r="O73" s="886"/>
      <c r="P73" s="887"/>
      <c r="Q73" s="888">
        <v>1134</v>
      </c>
      <c r="R73" s="839"/>
      <c r="S73" s="839"/>
      <c r="T73" s="839"/>
      <c r="U73" s="839"/>
      <c r="V73" s="839">
        <v>1058</v>
      </c>
      <c r="W73" s="839"/>
      <c r="X73" s="839"/>
      <c r="Y73" s="839"/>
      <c r="Z73" s="839"/>
      <c r="AA73" s="839">
        <v>76</v>
      </c>
      <c r="AB73" s="839"/>
      <c r="AC73" s="839"/>
      <c r="AD73" s="839"/>
      <c r="AE73" s="839"/>
      <c r="AF73" s="839">
        <v>72</v>
      </c>
      <c r="AG73" s="839"/>
      <c r="AH73" s="839"/>
      <c r="AI73" s="839"/>
      <c r="AJ73" s="839"/>
      <c r="AK73" s="889" t="s">
        <v>602</v>
      </c>
      <c r="AL73" s="890"/>
      <c r="AM73" s="890"/>
      <c r="AN73" s="890"/>
      <c r="AO73" s="843"/>
      <c r="AP73" s="839">
        <v>195</v>
      </c>
      <c r="AQ73" s="839"/>
      <c r="AR73" s="839"/>
      <c r="AS73" s="839"/>
      <c r="AT73" s="839"/>
      <c r="AU73" s="839">
        <v>15</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15">
      <c r="A74" s="229">
        <v>7</v>
      </c>
      <c r="B74" s="885" t="s">
        <v>608</v>
      </c>
      <c r="C74" s="886"/>
      <c r="D74" s="886"/>
      <c r="E74" s="886"/>
      <c r="F74" s="886"/>
      <c r="G74" s="886"/>
      <c r="H74" s="886"/>
      <c r="I74" s="886"/>
      <c r="J74" s="886"/>
      <c r="K74" s="886"/>
      <c r="L74" s="886"/>
      <c r="M74" s="886"/>
      <c r="N74" s="886"/>
      <c r="O74" s="886"/>
      <c r="P74" s="887"/>
      <c r="Q74" s="888">
        <v>288</v>
      </c>
      <c r="R74" s="839"/>
      <c r="S74" s="839"/>
      <c r="T74" s="839"/>
      <c r="U74" s="839"/>
      <c r="V74" s="839">
        <v>261</v>
      </c>
      <c r="W74" s="839"/>
      <c r="X74" s="839"/>
      <c r="Y74" s="839"/>
      <c r="Z74" s="839"/>
      <c r="AA74" s="839">
        <v>26</v>
      </c>
      <c r="AB74" s="839"/>
      <c r="AC74" s="839"/>
      <c r="AD74" s="839"/>
      <c r="AE74" s="839"/>
      <c r="AF74" s="839">
        <v>482</v>
      </c>
      <c r="AG74" s="839"/>
      <c r="AH74" s="839"/>
      <c r="AI74" s="839"/>
      <c r="AJ74" s="839"/>
      <c r="AK74" s="839">
        <v>3</v>
      </c>
      <c r="AL74" s="839"/>
      <c r="AM74" s="839"/>
      <c r="AN74" s="839"/>
      <c r="AO74" s="839"/>
      <c r="AP74" s="839">
        <v>342</v>
      </c>
      <c r="AQ74" s="839"/>
      <c r="AR74" s="839"/>
      <c r="AS74" s="839"/>
      <c r="AT74" s="839"/>
      <c r="AU74" s="839">
        <v>7</v>
      </c>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15">
      <c r="A75" s="229">
        <v>8</v>
      </c>
      <c r="B75" s="885" t="s">
        <v>609</v>
      </c>
      <c r="C75" s="886"/>
      <c r="D75" s="886"/>
      <c r="E75" s="886"/>
      <c r="F75" s="886"/>
      <c r="G75" s="886"/>
      <c r="H75" s="886"/>
      <c r="I75" s="886"/>
      <c r="J75" s="886"/>
      <c r="K75" s="886"/>
      <c r="L75" s="886"/>
      <c r="M75" s="886"/>
      <c r="N75" s="886"/>
      <c r="O75" s="886"/>
      <c r="P75" s="887"/>
      <c r="Q75" s="888">
        <v>1064</v>
      </c>
      <c r="R75" s="839"/>
      <c r="S75" s="839"/>
      <c r="T75" s="839"/>
      <c r="U75" s="839"/>
      <c r="V75" s="839">
        <v>1052</v>
      </c>
      <c r="W75" s="839"/>
      <c r="X75" s="839"/>
      <c r="Y75" s="839"/>
      <c r="Z75" s="839"/>
      <c r="AA75" s="839">
        <v>12</v>
      </c>
      <c r="AB75" s="839"/>
      <c r="AC75" s="839"/>
      <c r="AD75" s="839"/>
      <c r="AE75" s="839"/>
      <c r="AF75" s="839">
        <v>12</v>
      </c>
      <c r="AG75" s="839"/>
      <c r="AH75" s="839"/>
      <c r="AI75" s="839"/>
      <c r="AJ75" s="839"/>
      <c r="AK75" s="889" t="s">
        <v>602</v>
      </c>
      <c r="AL75" s="890"/>
      <c r="AM75" s="890"/>
      <c r="AN75" s="890"/>
      <c r="AO75" s="843"/>
      <c r="AP75" s="839">
        <v>853</v>
      </c>
      <c r="AQ75" s="839"/>
      <c r="AR75" s="839"/>
      <c r="AS75" s="839"/>
      <c r="AT75" s="839"/>
      <c r="AU75" s="839">
        <v>101</v>
      </c>
      <c r="AV75" s="839"/>
      <c r="AW75" s="839"/>
      <c r="AX75" s="839"/>
      <c r="AY75" s="839"/>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15">
      <c r="A76" s="229">
        <v>9</v>
      </c>
      <c r="B76" s="885" t="s">
        <v>610</v>
      </c>
      <c r="C76" s="886"/>
      <c r="D76" s="886"/>
      <c r="E76" s="886"/>
      <c r="F76" s="886"/>
      <c r="G76" s="886"/>
      <c r="H76" s="886"/>
      <c r="I76" s="886"/>
      <c r="J76" s="886"/>
      <c r="K76" s="886"/>
      <c r="L76" s="886"/>
      <c r="M76" s="886"/>
      <c r="N76" s="886"/>
      <c r="O76" s="886"/>
      <c r="P76" s="887"/>
      <c r="Q76" s="888">
        <v>121</v>
      </c>
      <c r="R76" s="839"/>
      <c r="S76" s="839"/>
      <c r="T76" s="839"/>
      <c r="U76" s="839"/>
      <c r="V76" s="839">
        <v>114</v>
      </c>
      <c r="W76" s="839"/>
      <c r="X76" s="839"/>
      <c r="Y76" s="839"/>
      <c r="Z76" s="839"/>
      <c r="AA76" s="839">
        <v>7</v>
      </c>
      <c r="AB76" s="839"/>
      <c r="AC76" s="839"/>
      <c r="AD76" s="839"/>
      <c r="AE76" s="839"/>
      <c r="AF76" s="839">
        <v>7</v>
      </c>
      <c r="AG76" s="839"/>
      <c r="AH76" s="839"/>
      <c r="AI76" s="839"/>
      <c r="AJ76" s="839"/>
      <c r="AK76" s="889" t="s">
        <v>602</v>
      </c>
      <c r="AL76" s="890"/>
      <c r="AM76" s="890"/>
      <c r="AN76" s="890"/>
      <c r="AO76" s="843"/>
      <c r="AP76" s="839">
        <v>121</v>
      </c>
      <c r="AQ76" s="839"/>
      <c r="AR76" s="839"/>
      <c r="AS76" s="839"/>
      <c r="AT76" s="839"/>
      <c r="AU76" s="839">
        <v>24</v>
      </c>
      <c r="AV76" s="839"/>
      <c r="AW76" s="839"/>
      <c r="AX76" s="839"/>
      <c r="AY76" s="839"/>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15">
      <c r="A77" s="229">
        <v>10</v>
      </c>
      <c r="B77" s="885"/>
      <c r="C77" s="886"/>
      <c r="D77" s="886"/>
      <c r="E77" s="886"/>
      <c r="F77" s="886"/>
      <c r="G77" s="886"/>
      <c r="H77" s="886"/>
      <c r="I77" s="886"/>
      <c r="J77" s="886"/>
      <c r="K77" s="886"/>
      <c r="L77" s="886"/>
      <c r="M77" s="886"/>
      <c r="N77" s="886"/>
      <c r="O77" s="886"/>
      <c r="P77" s="887"/>
      <c r="Q77" s="891"/>
      <c r="R77" s="890"/>
      <c r="S77" s="890"/>
      <c r="T77" s="890"/>
      <c r="U77" s="843"/>
      <c r="V77" s="889"/>
      <c r="W77" s="890"/>
      <c r="X77" s="890"/>
      <c r="Y77" s="890"/>
      <c r="Z77" s="843"/>
      <c r="AA77" s="889"/>
      <c r="AB77" s="890"/>
      <c r="AC77" s="890"/>
      <c r="AD77" s="890"/>
      <c r="AE77" s="843"/>
      <c r="AF77" s="889"/>
      <c r="AG77" s="890"/>
      <c r="AH77" s="890"/>
      <c r="AI77" s="890"/>
      <c r="AJ77" s="843"/>
      <c r="AK77" s="889"/>
      <c r="AL77" s="890"/>
      <c r="AM77" s="890"/>
      <c r="AN77" s="890"/>
      <c r="AO77" s="843"/>
      <c r="AP77" s="889"/>
      <c r="AQ77" s="890"/>
      <c r="AR77" s="890"/>
      <c r="AS77" s="890"/>
      <c r="AT77" s="843"/>
      <c r="AU77" s="889"/>
      <c r="AV77" s="890"/>
      <c r="AW77" s="890"/>
      <c r="AX77" s="890"/>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15">
      <c r="A78" s="229">
        <v>11</v>
      </c>
      <c r="B78" s="885"/>
      <c r="C78" s="886"/>
      <c r="D78" s="886"/>
      <c r="E78" s="886"/>
      <c r="F78" s="886"/>
      <c r="G78" s="886"/>
      <c r="H78" s="886"/>
      <c r="I78" s="886"/>
      <c r="J78" s="886"/>
      <c r="K78" s="886"/>
      <c r="L78" s="886"/>
      <c r="M78" s="886"/>
      <c r="N78" s="886"/>
      <c r="O78" s="886"/>
      <c r="P78" s="887"/>
      <c r="Q78" s="888"/>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15">
      <c r="A79" s="229">
        <v>12</v>
      </c>
      <c r="B79" s="885"/>
      <c r="C79" s="886"/>
      <c r="D79" s="886"/>
      <c r="E79" s="886"/>
      <c r="F79" s="886"/>
      <c r="G79" s="886"/>
      <c r="H79" s="886"/>
      <c r="I79" s="886"/>
      <c r="J79" s="886"/>
      <c r="K79" s="886"/>
      <c r="L79" s="886"/>
      <c r="M79" s="886"/>
      <c r="N79" s="886"/>
      <c r="O79" s="886"/>
      <c r="P79" s="887"/>
      <c r="Q79" s="888"/>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15">
      <c r="A80" s="229">
        <v>13</v>
      </c>
      <c r="B80" s="885"/>
      <c r="C80" s="886"/>
      <c r="D80" s="886"/>
      <c r="E80" s="886"/>
      <c r="F80" s="886"/>
      <c r="G80" s="886"/>
      <c r="H80" s="886"/>
      <c r="I80" s="886"/>
      <c r="J80" s="886"/>
      <c r="K80" s="886"/>
      <c r="L80" s="886"/>
      <c r="M80" s="886"/>
      <c r="N80" s="886"/>
      <c r="O80" s="886"/>
      <c r="P80" s="887"/>
      <c r="Q80" s="888"/>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15">
      <c r="A81" s="229">
        <v>14</v>
      </c>
      <c r="B81" s="885"/>
      <c r="C81" s="886"/>
      <c r="D81" s="886"/>
      <c r="E81" s="886"/>
      <c r="F81" s="886"/>
      <c r="G81" s="886"/>
      <c r="H81" s="886"/>
      <c r="I81" s="886"/>
      <c r="J81" s="886"/>
      <c r="K81" s="886"/>
      <c r="L81" s="886"/>
      <c r="M81" s="886"/>
      <c r="N81" s="886"/>
      <c r="O81" s="886"/>
      <c r="P81" s="887"/>
      <c r="Q81" s="888"/>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15">
      <c r="A82" s="229">
        <v>15</v>
      </c>
      <c r="B82" s="885"/>
      <c r="C82" s="886"/>
      <c r="D82" s="886"/>
      <c r="E82" s="886"/>
      <c r="F82" s="886"/>
      <c r="G82" s="886"/>
      <c r="H82" s="886"/>
      <c r="I82" s="886"/>
      <c r="J82" s="886"/>
      <c r="K82" s="886"/>
      <c r="L82" s="886"/>
      <c r="M82" s="886"/>
      <c r="N82" s="886"/>
      <c r="O82" s="886"/>
      <c r="P82" s="887"/>
      <c r="Q82" s="888"/>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15">
      <c r="A83" s="229">
        <v>16</v>
      </c>
      <c r="B83" s="885"/>
      <c r="C83" s="886"/>
      <c r="D83" s="886"/>
      <c r="E83" s="886"/>
      <c r="F83" s="886"/>
      <c r="G83" s="886"/>
      <c r="H83" s="886"/>
      <c r="I83" s="886"/>
      <c r="J83" s="886"/>
      <c r="K83" s="886"/>
      <c r="L83" s="886"/>
      <c r="M83" s="886"/>
      <c r="N83" s="886"/>
      <c r="O83" s="886"/>
      <c r="P83" s="887"/>
      <c r="Q83" s="888"/>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15">
      <c r="A84" s="229">
        <v>17</v>
      </c>
      <c r="B84" s="885"/>
      <c r="C84" s="886"/>
      <c r="D84" s="886"/>
      <c r="E84" s="886"/>
      <c r="F84" s="886"/>
      <c r="G84" s="886"/>
      <c r="H84" s="886"/>
      <c r="I84" s="886"/>
      <c r="J84" s="886"/>
      <c r="K84" s="886"/>
      <c r="L84" s="886"/>
      <c r="M84" s="886"/>
      <c r="N84" s="886"/>
      <c r="O84" s="886"/>
      <c r="P84" s="887"/>
      <c r="Q84" s="888"/>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15">
      <c r="A85" s="229">
        <v>18</v>
      </c>
      <c r="B85" s="885"/>
      <c r="C85" s="886"/>
      <c r="D85" s="886"/>
      <c r="E85" s="886"/>
      <c r="F85" s="886"/>
      <c r="G85" s="886"/>
      <c r="H85" s="886"/>
      <c r="I85" s="886"/>
      <c r="J85" s="886"/>
      <c r="K85" s="886"/>
      <c r="L85" s="886"/>
      <c r="M85" s="886"/>
      <c r="N85" s="886"/>
      <c r="O85" s="886"/>
      <c r="P85" s="887"/>
      <c r="Q85" s="888"/>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15">
      <c r="A86" s="229">
        <v>19</v>
      </c>
      <c r="B86" s="885"/>
      <c r="C86" s="886"/>
      <c r="D86" s="886"/>
      <c r="E86" s="886"/>
      <c r="F86" s="886"/>
      <c r="G86" s="886"/>
      <c r="H86" s="886"/>
      <c r="I86" s="886"/>
      <c r="J86" s="886"/>
      <c r="K86" s="886"/>
      <c r="L86" s="886"/>
      <c r="M86" s="886"/>
      <c r="N86" s="886"/>
      <c r="O86" s="886"/>
      <c r="P86" s="887"/>
      <c r="Q86" s="888"/>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15">
      <c r="A87" s="235">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
      <c r="A88" s="231" t="s">
        <v>396</v>
      </c>
      <c r="B88" s="798" t="s">
        <v>428</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8097</v>
      </c>
      <c r="AG88" s="853"/>
      <c r="AH88" s="853"/>
      <c r="AI88" s="853"/>
      <c r="AJ88" s="853"/>
      <c r="AK88" s="850"/>
      <c r="AL88" s="850"/>
      <c r="AM88" s="850"/>
      <c r="AN88" s="850"/>
      <c r="AO88" s="850"/>
      <c r="AP88" s="853">
        <v>1511</v>
      </c>
      <c r="AQ88" s="853"/>
      <c r="AR88" s="853"/>
      <c r="AS88" s="853"/>
      <c r="AT88" s="853"/>
      <c r="AU88" s="853">
        <v>192</v>
      </c>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798" t="s">
        <v>429</v>
      </c>
      <c r="BS102" s="799"/>
      <c r="BT102" s="799"/>
      <c r="BU102" s="799"/>
      <c r="BV102" s="799"/>
      <c r="BW102" s="799"/>
      <c r="BX102" s="799"/>
      <c r="BY102" s="799"/>
      <c r="BZ102" s="799"/>
      <c r="CA102" s="799"/>
      <c r="CB102" s="799"/>
      <c r="CC102" s="799"/>
      <c r="CD102" s="799"/>
      <c r="CE102" s="799"/>
      <c r="CF102" s="799"/>
      <c r="CG102" s="800"/>
      <c r="CH102" s="899"/>
      <c r="CI102" s="900"/>
      <c r="CJ102" s="900"/>
      <c r="CK102" s="900"/>
      <c r="CL102" s="901"/>
      <c r="CM102" s="899"/>
      <c r="CN102" s="900"/>
      <c r="CO102" s="900"/>
      <c r="CP102" s="900"/>
      <c r="CQ102" s="901"/>
      <c r="CR102" s="902">
        <v>98</v>
      </c>
      <c r="CS102" s="861"/>
      <c r="CT102" s="861"/>
      <c r="CU102" s="861"/>
      <c r="CV102" s="903"/>
      <c r="CW102" s="902">
        <v>8</v>
      </c>
      <c r="CX102" s="861"/>
      <c r="CY102" s="861"/>
      <c r="CZ102" s="861"/>
      <c r="DA102" s="903"/>
      <c r="DB102" s="902">
        <v>13</v>
      </c>
      <c r="DC102" s="861"/>
      <c r="DD102" s="861"/>
      <c r="DE102" s="861"/>
      <c r="DF102" s="903"/>
      <c r="DG102" s="902"/>
      <c r="DH102" s="861"/>
      <c r="DI102" s="861"/>
      <c r="DJ102" s="861"/>
      <c r="DK102" s="903"/>
      <c r="DL102" s="902"/>
      <c r="DM102" s="861"/>
      <c r="DN102" s="861"/>
      <c r="DO102" s="861"/>
      <c r="DP102" s="903"/>
      <c r="DQ102" s="902"/>
      <c r="DR102" s="861"/>
      <c r="DS102" s="861"/>
      <c r="DT102" s="861"/>
      <c r="DU102" s="903"/>
      <c r="DV102" s="798"/>
      <c r="DW102" s="799"/>
      <c r="DX102" s="799"/>
      <c r="DY102" s="799"/>
      <c r="DZ102" s="92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1" customFormat="1" ht="26.25" customHeight="1" x14ac:dyDescent="0.15">
      <c r="A109" s="924" t="s">
        <v>436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437</v>
      </c>
      <c r="AB109" s="905"/>
      <c r="AC109" s="905"/>
      <c r="AD109" s="905"/>
      <c r="AE109" s="906"/>
      <c r="AF109" s="904" t="s">
        <v>438</v>
      </c>
      <c r="AG109" s="905"/>
      <c r="AH109" s="905"/>
      <c r="AI109" s="905"/>
      <c r="AJ109" s="906"/>
      <c r="AK109" s="904" t="s">
        <v>311</v>
      </c>
      <c r="AL109" s="905"/>
      <c r="AM109" s="905"/>
      <c r="AN109" s="905"/>
      <c r="AO109" s="906"/>
      <c r="AP109" s="904" t="s">
        <v>439</v>
      </c>
      <c r="AQ109" s="905"/>
      <c r="AR109" s="905"/>
      <c r="AS109" s="905"/>
      <c r="AT109" s="907"/>
      <c r="AU109" s="924" t="s">
        <v>436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437</v>
      </c>
      <c r="BR109" s="905"/>
      <c r="BS109" s="905"/>
      <c r="BT109" s="905"/>
      <c r="BU109" s="906"/>
      <c r="BV109" s="904" t="s">
        <v>438</v>
      </c>
      <c r="BW109" s="905"/>
      <c r="BX109" s="905"/>
      <c r="BY109" s="905"/>
      <c r="BZ109" s="906"/>
      <c r="CA109" s="904" t="s">
        <v>311</v>
      </c>
      <c r="CB109" s="905"/>
      <c r="CC109" s="905"/>
      <c r="CD109" s="905"/>
      <c r="CE109" s="906"/>
      <c r="CF109" s="925" t="s">
        <v>439</v>
      </c>
      <c r="CG109" s="925"/>
      <c r="CH109" s="925"/>
      <c r="CI109" s="925"/>
      <c r="CJ109" s="925"/>
      <c r="CK109" s="904" t="s">
        <v>440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437</v>
      </c>
      <c r="DH109" s="905"/>
      <c r="DI109" s="905"/>
      <c r="DJ109" s="905"/>
      <c r="DK109" s="906"/>
      <c r="DL109" s="904" t="s">
        <v>438</v>
      </c>
      <c r="DM109" s="905"/>
      <c r="DN109" s="905"/>
      <c r="DO109" s="905"/>
      <c r="DP109" s="906"/>
      <c r="DQ109" s="904" t="s">
        <v>311</v>
      </c>
      <c r="DR109" s="905"/>
      <c r="DS109" s="905"/>
      <c r="DT109" s="905"/>
      <c r="DU109" s="906"/>
      <c r="DV109" s="904" t="s">
        <v>439</v>
      </c>
      <c r="DW109" s="905"/>
      <c r="DX109" s="905"/>
      <c r="DY109" s="905"/>
      <c r="DZ109" s="907"/>
    </row>
    <row r="110" spans="1:131" s="221" customFormat="1" ht="26.25" customHeight="1" x14ac:dyDescent="0.15">
      <c r="A110" s="908" t="s">
        <v>441</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200769</v>
      </c>
      <c r="AB110" s="912"/>
      <c r="AC110" s="912"/>
      <c r="AD110" s="912"/>
      <c r="AE110" s="913"/>
      <c r="AF110" s="914">
        <v>214908</v>
      </c>
      <c r="AG110" s="912"/>
      <c r="AH110" s="912"/>
      <c r="AI110" s="912"/>
      <c r="AJ110" s="913"/>
      <c r="AK110" s="914">
        <v>204609</v>
      </c>
      <c r="AL110" s="912"/>
      <c r="AM110" s="912"/>
      <c r="AN110" s="912"/>
      <c r="AO110" s="913"/>
      <c r="AP110" s="915">
        <v>7.6</v>
      </c>
      <c r="AQ110" s="916"/>
      <c r="AR110" s="916"/>
      <c r="AS110" s="916"/>
      <c r="AT110" s="917"/>
      <c r="AU110" s="918" t="s">
        <v>73</v>
      </c>
      <c r="AV110" s="919"/>
      <c r="AW110" s="919"/>
      <c r="AX110" s="919"/>
      <c r="AY110" s="919"/>
      <c r="AZ110" s="941" t="s">
        <v>442</v>
      </c>
      <c r="BA110" s="909"/>
      <c r="BB110" s="909"/>
      <c r="BC110" s="909"/>
      <c r="BD110" s="909"/>
      <c r="BE110" s="909"/>
      <c r="BF110" s="909"/>
      <c r="BG110" s="909"/>
      <c r="BH110" s="909"/>
      <c r="BI110" s="909"/>
      <c r="BJ110" s="909"/>
      <c r="BK110" s="909"/>
      <c r="BL110" s="909"/>
      <c r="BM110" s="909"/>
      <c r="BN110" s="909"/>
      <c r="BO110" s="909"/>
      <c r="BP110" s="910"/>
      <c r="BQ110" s="942">
        <v>1052766</v>
      </c>
      <c r="BR110" s="943"/>
      <c r="BS110" s="943"/>
      <c r="BT110" s="943"/>
      <c r="BU110" s="943"/>
      <c r="BV110" s="943">
        <v>1058915</v>
      </c>
      <c r="BW110" s="943"/>
      <c r="BX110" s="943"/>
      <c r="BY110" s="943"/>
      <c r="BZ110" s="943"/>
      <c r="CA110" s="943">
        <v>1548638</v>
      </c>
      <c r="CB110" s="943"/>
      <c r="CC110" s="943"/>
      <c r="CD110" s="943"/>
      <c r="CE110" s="943"/>
      <c r="CF110" s="956">
        <v>57.9</v>
      </c>
      <c r="CG110" s="957"/>
      <c r="CH110" s="957"/>
      <c r="CI110" s="957"/>
      <c r="CJ110" s="957"/>
      <c r="CK110" s="958" t="s">
        <v>443</v>
      </c>
      <c r="CL110" s="959"/>
      <c r="CM110" s="941" t="s">
        <v>444</v>
      </c>
      <c r="CN110" s="909"/>
      <c r="CO110" s="909"/>
      <c r="CP110" s="909"/>
      <c r="CQ110" s="909"/>
      <c r="CR110" s="909"/>
      <c r="CS110" s="909"/>
      <c r="CT110" s="909"/>
      <c r="CU110" s="909"/>
      <c r="CV110" s="909"/>
      <c r="CW110" s="909"/>
      <c r="CX110" s="909"/>
      <c r="CY110" s="909"/>
      <c r="CZ110" s="909"/>
      <c r="DA110" s="909"/>
      <c r="DB110" s="909"/>
      <c r="DC110" s="909"/>
      <c r="DD110" s="909"/>
      <c r="DE110" s="909"/>
      <c r="DF110" s="910"/>
      <c r="DG110" s="942" t="s">
        <v>445</v>
      </c>
      <c r="DH110" s="943"/>
      <c r="DI110" s="943"/>
      <c r="DJ110" s="943"/>
      <c r="DK110" s="943"/>
      <c r="DL110" s="943" t="s">
        <v>446</v>
      </c>
      <c r="DM110" s="943"/>
      <c r="DN110" s="943"/>
      <c r="DO110" s="943"/>
      <c r="DP110" s="943"/>
      <c r="DQ110" s="943" t="s">
        <v>447</v>
      </c>
      <c r="DR110" s="943"/>
      <c r="DS110" s="943"/>
      <c r="DT110" s="943"/>
      <c r="DU110" s="943"/>
      <c r="DV110" s="944" t="s">
        <v>448</v>
      </c>
      <c r="DW110" s="944"/>
      <c r="DX110" s="944"/>
      <c r="DY110" s="944"/>
      <c r="DZ110" s="945"/>
    </row>
    <row r="111" spans="1:131" s="221" customFormat="1" ht="26.25" customHeight="1" x14ac:dyDescent="0.15">
      <c r="A111" s="946" t="s">
        <v>449</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447</v>
      </c>
      <c r="AB111" s="950"/>
      <c r="AC111" s="950"/>
      <c r="AD111" s="950"/>
      <c r="AE111" s="951"/>
      <c r="AF111" s="952" t="s">
        <v>450</v>
      </c>
      <c r="AG111" s="950"/>
      <c r="AH111" s="950"/>
      <c r="AI111" s="950"/>
      <c r="AJ111" s="951"/>
      <c r="AK111" s="952" t="s">
        <v>447</v>
      </c>
      <c r="AL111" s="950"/>
      <c r="AM111" s="950"/>
      <c r="AN111" s="950"/>
      <c r="AO111" s="951"/>
      <c r="AP111" s="953" t="s">
        <v>398</v>
      </c>
      <c r="AQ111" s="954"/>
      <c r="AR111" s="954"/>
      <c r="AS111" s="954"/>
      <c r="AT111" s="955"/>
      <c r="AU111" s="920"/>
      <c r="AV111" s="921"/>
      <c r="AW111" s="921"/>
      <c r="AX111" s="921"/>
      <c r="AY111" s="921"/>
      <c r="AZ111" s="934" t="s">
        <v>451</v>
      </c>
      <c r="BA111" s="935"/>
      <c r="BB111" s="935"/>
      <c r="BC111" s="935"/>
      <c r="BD111" s="935"/>
      <c r="BE111" s="935"/>
      <c r="BF111" s="935"/>
      <c r="BG111" s="935"/>
      <c r="BH111" s="935"/>
      <c r="BI111" s="935"/>
      <c r="BJ111" s="935"/>
      <c r="BK111" s="935"/>
      <c r="BL111" s="935"/>
      <c r="BM111" s="935"/>
      <c r="BN111" s="935"/>
      <c r="BO111" s="935"/>
      <c r="BP111" s="936"/>
      <c r="BQ111" s="937" t="s">
        <v>398</v>
      </c>
      <c r="BR111" s="938"/>
      <c r="BS111" s="938"/>
      <c r="BT111" s="938"/>
      <c r="BU111" s="938"/>
      <c r="BV111" s="938" t="s">
        <v>445</v>
      </c>
      <c r="BW111" s="938"/>
      <c r="BX111" s="938"/>
      <c r="BY111" s="938"/>
      <c r="BZ111" s="938"/>
      <c r="CA111" s="938" t="s">
        <v>447</v>
      </c>
      <c r="CB111" s="938"/>
      <c r="CC111" s="938"/>
      <c r="CD111" s="938"/>
      <c r="CE111" s="938"/>
      <c r="CF111" s="932" t="s">
        <v>447</v>
      </c>
      <c r="CG111" s="933"/>
      <c r="CH111" s="933"/>
      <c r="CI111" s="933"/>
      <c r="CJ111" s="933"/>
      <c r="CK111" s="960"/>
      <c r="CL111" s="961"/>
      <c r="CM111" s="934" t="s">
        <v>452</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447</v>
      </c>
      <c r="DH111" s="938"/>
      <c r="DI111" s="938"/>
      <c r="DJ111" s="938"/>
      <c r="DK111" s="938"/>
      <c r="DL111" s="938" t="s">
        <v>450</v>
      </c>
      <c r="DM111" s="938"/>
      <c r="DN111" s="938"/>
      <c r="DO111" s="938"/>
      <c r="DP111" s="938"/>
      <c r="DQ111" s="938" t="s">
        <v>447</v>
      </c>
      <c r="DR111" s="938"/>
      <c r="DS111" s="938"/>
      <c r="DT111" s="938"/>
      <c r="DU111" s="938"/>
      <c r="DV111" s="939" t="s">
        <v>450</v>
      </c>
      <c r="DW111" s="939"/>
      <c r="DX111" s="939"/>
      <c r="DY111" s="939"/>
      <c r="DZ111" s="940"/>
    </row>
    <row r="112" spans="1:131" s="221" customFormat="1" ht="26.25" customHeight="1" x14ac:dyDescent="0.15">
      <c r="A112" s="964" t="s">
        <v>453</v>
      </c>
      <c r="B112" s="965"/>
      <c r="C112" s="935" t="s">
        <v>454</v>
      </c>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6"/>
      <c r="AA112" s="970" t="s">
        <v>450</v>
      </c>
      <c r="AB112" s="971"/>
      <c r="AC112" s="971"/>
      <c r="AD112" s="971"/>
      <c r="AE112" s="972"/>
      <c r="AF112" s="973" t="s">
        <v>398</v>
      </c>
      <c r="AG112" s="971"/>
      <c r="AH112" s="971"/>
      <c r="AI112" s="971"/>
      <c r="AJ112" s="972"/>
      <c r="AK112" s="973" t="s">
        <v>398</v>
      </c>
      <c r="AL112" s="971"/>
      <c r="AM112" s="971"/>
      <c r="AN112" s="971"/>
      <c r="AO112" s="972"/>
      <c r="AP112" s="974" t="s">
        <v>447</v>
      </c>
      <c r="AQ112" s="975"/>
      <c r="AR112" s="975"/>
      <c r="AS112" s="975"/>
      <c r="AT112" s="976"/>
      <c r="AU112" s="920"/>
      <c r="AV112" s="921"/>
      <c r="AW112" s="921"/>
      <c r="AX112" s="921"/>
      <c r="AY112" s="921"/>
      <c r="AZ112" s="934" t="s">
        <v>455</v>
      </c>
      <c r="BA112" s="935"/>
      <c r="BB112" s="935"/>
      <c r="BC112" s="935"/>
      <c r="BD112" s="935"/>
      <c r="BE112" s="935"/>
      <c r="BF112" s="935"/>
      <c r="BG112" s="935"/>
      <c r="BH112" s="935"/>
      <c r="BI112" s="935"/>
      <c r="BJ112" s="935"/>
      <c r="BK112" s="935"/>
      <c r="BL112" s="935"/>
      <c r="BM112" s="935"/>
      <c r="BN112" s="935"/>
      <c r="BO112" s="935"/>
      <c r="BP112" s="936"/>
      <c r="BQ112" s="937">
        <v>1426519</v>
      </c>
      <c r="BR112" s="938"/>
      <c r="BS112" s="938"/>
      <c r="BT112" s="938"/>
      <c r="BU112" s="938"/>
      <c r="BV112" s="938">
        <v>1378430</v>
      </c>
      <c r="BW112" s="938"/>
      <c r="BX112" s="938"/>
      <c r="BY112" s="938"/>
      <c r="BZ112" s="938"/>
      <c r="CA112" s="938">
        <v>1333169</v>
      </c>
      <c r="CB112" s="938"/>
      <c r="CC112" s="938"/>
      <c r="CD112" s="938"/>
      <c r="CE112" s="938"/>
      <c r="CF112" s="932">
        <v>49.8</v>
      </c>
      <c r="CG112" s="933"/>
      <c r="CH112" s="933"/>
      <c r="CI112" s="933"/>
      <c r="CJ112" s="933"/>
      <c r="CK112" s="960"/>
      <c r="CL112" s="961"/>
      <c r="CM112" s="934" t="s">
        <v>456</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448</v>
      </c>
      <c r="DH112" s="938"/>
      <c r="DI112" s="938"/>
      <c r="DJ112" s="938"/>
      <c r="DK112" s="938"/>
      <c r="DL112" s="938" t="s">
        <v>448</v>
      </c>
      <c r="DM112" s="938"/>
      <c r="DN112" s="938"/>
      <c r="DO112" s="938"/>
      <c r="DP112" s="938"/>
      <c r="DQ112" s="938" t="s">
        <v>447</v>
      </c>
      <c r="DR112" s="938"/>
      <c r="DS112" s="938"/>
      <c r="DT112" s="938"/>
      <c r="DU112" s="938"/>
      <c r="DV112" s="939" t="s">
        <v>445</v>
      </c>
      <c r="DW112" s="939"/>
      <c r="DX112" s="939"/>
      <c r="DY112" s="939"/>
      <c r="DZ112" s="940"/>
    </row>
    <row r="113" spans="1:130" s="221" customFormat="1" ht="26.25" customHeight="1" x14ac:dyDescent="0.15">
      <c r="A113" s="966"/>
      <c r="B113" s="967"/>
      <c r="C113" s="935" t="s">
        <v>457</v>
      </c>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6"/>
      <c r="AA113" s="949">
        <v>122884</v>
      </c>
      <c r="AB113" s="950"/>
      <c r="AC113" s="950"/>
      <c r="AD113" s="950"/>
      <c r="AE113" s="951"/>
      <c r="AF113" s="952">
        <v>123492</v>
      </c>
      <c r="AG113" s="950"/>
      <c r="AH113" s="950"/>
      <c r="AI113" s="950"/>
      <c r="AJ113" s="951"/>
      <c r="AK113" s="952">
        <v>122648</v>
      </c>
      <c r="AL113" s="950"/>
      <c r="AM113" s="950"/>
      <c r="AN113" s="950"/>
      <c r="AO113" s="951"/>
      <c r="AP113" s="953">
        <v>4.5999999999999996</v>
      </c>
      <c r="AQ113" s="954"/>
      <c r="AR113" s="954"/>
      <c r="AS113" s="954"/>
      <c r="AT113" s="955"/>
      <c r="AU113" s="920"/>
      <c r="AV113" s="921"/>
      <c r="AW113" s="921"/>
      <c r="AX113" s="921"/>
      <c r="AY113" s="921"/>
      <c r="AZ113" s="934" t="s">
        <v>458</v>
      </c>
      <c r="BA113" s="935"/>
      <c r="BB113" s="935"/>
      <c r="BC113" s="935"/>
      <c r="BD113" s="935"/>
      <c r="BE113" s="935"/>
      <c r="BF113" s="935"/>
      <c r="BG113" s="935"/>
      <c r="BH113" s="935"/>
      <c r="BI113" s="935"/>
      <c r="BJ113" s="935"/>
      <c r="BK113" s="935"/>
      <c r="BL113" s="935"/>
      <c r="BM113" s="935"/>
      <c r="BN113" s="935"/>
      <c r="BO113" s="935"/>
      <c r="BP113" s="936"/>
      <c r="BQ113" s="937">
        <v>185401</v>
      </c>
      <c r="BR113" s="938"/>
      <c r="BS113" s="938"/>
      <c r="BT113" s="938"/>
      <c r="BU113" s="938"/>
      <c r="BV113" s="938">
        <v>165895</v>
      </c>
      <c r="BW113" s="938"/>
      <c r="BX113" s="938"/>
      <c r="BY113" s="938"/>
      <c r="BZ113" s="938"/>
      <c r="CA113" s="938">
        <v>146581</v>
      </c>
      <c r="CB113" s="938"/>
      <c r="CC113" s="938"/>
      <c r="CD113" s="938"/>
      <c r="CE113" s="938"/>
      <c r="CF113" s="932">
        <v>5.5</v>
      </c>
      <c r="CG113" s="933"/>
      <c r="CH113" s="933"/>
      <c r="CI113" s="933"/>
      <c r="CJ113" s="933"/>
      <c r="CK113" s="960"/>
      <c r="CL113" s="961"/>
      <c r="CM113" s="934" t="s">
        <v>459</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0" t="s">
        <v>445</v>
      </c>
      <c r="DH113" s="971"/>
      <c r="DI113" s="971"/>
      <c r="DJ113" s="971"/>
      <c r="DK113" s="972"/>
      <c r="DL113" s="973" t="s">
        <v>450</v>
      </c>
      <c r="DM113" s="971"/>
      <c r="DN113" s="971"/>
      <c r="DO113" s="971"/>
      <c r="DP113" s="972"/>
      <c r="DQ113" s="973" t="s">
        <v>398</v>
      </c>
      <c r="DR113" s="971"/>
      <c r="DS113" s="971"/>
      <c r="DT113" s="971"/>
      <c r="DU113" s="972"/>
      <c r="DV113" s="974" t="s">
        <v>460</v>
      </c>
      <c r="DW113" s="975"/>
      <c r="DX113" s="975"/>
      <c r="DY113" s="975"/>
      <c r="DZ113" s="976"/>
    </row>
    <row r="114" spans="1:130" s="221" customFormat="1" ht="26.25" customHeight="1" x14ac:dyDescent="0.15">
      <c r="A114" s="966"/>
      <c r="B114" s="967"/>
      <c r="C114" s="935" t="s">
        <v>461</v>
      </c>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6"/>
      <c r="AA114" s="970">
        <v>37864</v>
      </c>
      <c r="AB114" s="971"/>
      <c r="AC114" s="971"/>
      <c r="AD114" s="971"/>
      <c r="AE114" s="972"/>
      <c r="AF114" s="973">
        <v>25629</v>
      </c>
      <c r="AG114" s="971"/>
      <c r="AH114" s="971"/>
      <c r="AI114" s="971"/>
      <c r="AJ114" s="972"/>
      <c r="AK114" s="973">
        <v>28004</v>
      </c>
      <c r="AL114" s="971"/>
      <c r="AM114" s="971"/>
      <c r="AN114" s="971"/>
      <c r="AO114" s="972"/>
      <c r="AP114" s="974">
        <v>1</v>
      </c>
      <c r="AQ114" s="975"/>
      <c r="AR114" s="975"/>
      <c r="AS114" s="975"/>
      <c r="AT114" s="976"/>
      <c r="AU114" s="920"/>
      <c r="AV114" s="921"/>
      <c r="AW114" s="921"/>
      <c r="AX114" s="921"/>
      <c r="AY114" s="921"/>
      <c r="AZ114" s="934" t="s">
        <v>462</v>
      </c>
      <c r="BA114" s="935"/>
      <c r="BB114" s="935"/>
      <c r="BC114" s="935"/>
      <c r="BD114" s="935"/>
      <c r="BE114" s="935"/>
      <c r="BF114" s="935"/>
      <c r="BG114" s="935"/>
      <c r="BH114" s="935"/>
      <c r="BI114" s="935"/>
      <c r="BJ114" s="935"/>
      <c r="BK114" s="935"/>
      <c r="BL114" s="935"/>
      <c r="BM114" s="935"/>
      <c r="BN114" s="935"/>
      <c r="BO114" s="935"/>
      <c r="BP114" s="936"/>
      <c r="BQ114" s="937">
        <v>936896</v>
      </c>
      <c r="BR114" s="938"/>
      <c r="BS114" s="938"/>
      <c r="BT114" s="938"/>
      <c r="BU114" s="938"/>
      <c r="BV114" s="938">
        <v>953540</v>
      </c>
      <c r="BW114" s="938"/>
      <c r="BX114" s="938"/>
      <c r="BY114" s="938"/>
      <c r="BZ114" s="938"/>
      <c r="CA114" s="938">
        <v>953792</v>
      </c>
      <c r="CB114" s="938"/>
      <c r="CC114" s="938"/>
      <c r="CD114" s="938"/>
      <c r="CE114" s="938"/>
      <c r="CF114" s="932">
        <v>35.700000000000003</v>
      </c>
      <c r="CG114" s="933"/>
      <c r="CH114" s="933"/>
      <c r="CI114" s="933"/>
      <c r="CJ114" s="933"/>
      <c r="CK114" s="960"/>
      <c r="CL114" s="961"/>
      <c r="CM114" s="934" t="s">
        <v>463</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0" t="s">
        <v>450</v>
      </c>
      <c r="DH114" s="971"/>
      <c r="DI114" s="971"/>
      <c r="DJ114" s="971"/>
      <c r="DK114" s="972"/>
      <c r="DL114" s="973" t="s">
        <v>450</v>
      </c>
      <c r="DM114" s="971"/>
      <c r="DN114" s="971"/>
      <c r="DO114" s="971"/>
      <c r="DP114" s="972"/>
      <c r="DQ114" s="973" t="s">
        <v>448</v>
      </c>
      <c r="DR114" s="971"/>
      <c r="DS114" s="971"/>
      <c r="DT114" s="971"/>
      <c r="DU114" s="972"/>
      <c r="DV114" s="974" t="s">
        <v>446</v>
      </c>
      <c r="DW114" s="975"/>
      <c r="DX114" s="975"/>
      <c r="DY114" s="975"/>
      <c r="DZ114" s="976"/>
    </row>
    <row r="115" spans="1:130" s="221" customFormat="1" ht="26.25" customHeight="1" x14ac:dyDescent="0.15">
      <c r="A115" s="966"/>
      <c r="B115" s="967"/>
      <c r="C115" s="935" t="s">
        <v>464</v>
      </c>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6"/>
      <c r="AA115" s="949">
        <v>3508</v>
      </c>
      <c r="AB115" s="950"/>
      <c r="AC115" s="950"/>
      <c r="AD115" s="950"/>
      <c r="AE115" s="951"/>
      <c r="AF115" s="952">
        <v>4138</v>
      </c>
      <c r="AG115" s="950"/>
      <c r="AH115" s="950"/>
      <c r="AI115" s="950"/>
      <c r="AJ115" s="951"/>
      <c r="AK115" s="952">
        <v>4739</v>
      </c>
      <c r="AL115" s="950"/>
      <c r="AM115" s="950"/>
      <c r="AN115" s="950"/>
      <c r="AO115" s="951"/>
      <c r="AP115" s="953">
        <v>0.2</v>
      </c>
      <c r="AQ115" s="954"/>
      <c r="AR115" s="954"/>
      <c r="AS115" s="954"/>
      <c r="AT115" s="955"/>
      <c r="AU115" s="920"/>
      <c r="AV115" s="921"/>
      <c r="AW115" s="921"/>
      <c r="AX115" s="921"/>
      <c r="AY115" s="921"/>
      <c r="AZ115" s="934" t="s">
        <v>465</v>
      </c>
      <c r="BA115" s="935"/>
      <c r="BB115" s="935"/>
      <c r="BC115" s="935"/>
      <c r="BD115" s="935"/>
      <c r="BE115" s="935"/>
      <c r="BF115" s="935"/>
      <c r="BG115" s="935"/>
      <c r="BH115" s="935"/>
      <c r="BI115" s="935"/>
      <c r="BJ115" s="935"/>
      <c r="BK115" s="935"/>
      <c r="BL115" s="935"/>
      <c r="BM115" s="935"/>
      <c r="BN115" s="935"/>
      <c r="BO115" s="935"/>
      <c r="BP115" s="936"/>
      <c r="BQ115" s="937">
        <v>2411</v>
      </c>
      <c r="BR115" s="938"/>
      <c r="BS115" s="938"/>
      <c r="BT115" s="938"/>
      <c r="BU115" s="938"/>
      <c r="BV115" s="938" t="s">
        <v>445</v>
      </c>
      <c r="BW115" s="938"/>
      <c r="BX115" s="938"/>
      <c r="BY115" s="938"/>
      <c r="BZ115" s="938"/>
      <c r="CA115" s="938" t="s">
        <v>448</v>
      </c>
      <c r="CB115" s="938"/>
      <c r="CC115" s="938"/>
      <c r="CD115" s="938"/>
      <c r="CE115" s="938"/>
      <c r="CF115" s="932" t="s">
        <v>446</v>
      </c>
      <c r="CG115" s="933"/>
      <c r="CH115" s="933"/>
      <c r="CI115" s="933"/>
      <c r="CJ115" s="933"/>
      <c r="CK115" s="960"/>
      <c r="CL115" s="961"/>
      <c r="CM115" s="934" t="s">
        <v>466</v>
      </c>
      <c r="CN115" s="935"/>
      <c r="CO115" s="935"/>
      <c r="CP115" s="935"/>
      <c r="CQ115" s="935"/>
      <c r="CR115" s="935"/>
      <c r="CS115" s="935"/>
      <c r="CT115" s="935"/>
      <c r="CU115" s="935"/>
      <c r="CV115" s="935"/>
      <c r="CW115" s="935"/>
      <c r="CX115" s="935"/>
      <c r="CY115" s="935"/>
      <c r="CZ115" s="935"/>
      <c r="DA115" s="935"/>
      <c r="DB115" s="935"/>
      <c r="DC115" s="935"/>
      <c r="DD115" s="935"/>
      <c r="DE115" s="935"/>
      <c r="DF115" s="936"/>
      <c r="DG115" s="970" t="s">
        <v>445</v>
      </c>
      <c r="DH115" s="971"/>
      <c r="DI115" s="971"/>
      <c r="DJ115" s="971"/>
      <c r="DK115" s="972"/>
      <c r="DL115" s="973" t="s">
        <v>447</v>
      </c>
      <c r="DM115" s="971"/>
      <c r="DN115" s="971"/>
      <c r="DO115" s="971"/>
      <c r="DP115" s="972"/>
      <c r="DQ115" s="973" t="s">
        <v>446</v>
      </c>
      <c r="DR115" s="971"/>
      <c r="DS115" s="971"/>
      <c r="DT115" s="971"/>
      <c r="DU115" s="972"/>
      <c r="DV115" s="974" t="s">
        <v>448</v>
      </c>
      <c r="DW115" s="975"/>
      <c r="DX115" s="975"/>
      <c r="DY115" s="975"/>
      <c r="DZ115" s="976"/>
    </row>
    <row r="116" spans="1:130" s="221" customFormat="1" ht="26.25" customHeight="1" x14ac:dyDescent="0.15">
      <c r="A116" s="968"/>
      <c r="B116" s="969"/>
      <c r="C116" s="977" t="s">
        <v>467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t="s">
        <v>447</v>
      </c>
      <c r="AB116" s="971"/>
      <c r="AC116" s="971"/>
      <c r="AD116" s="971"/>
      <c r="AE116" s="972"/>
      <c r="AF116" s="973" t="s">
        <v>447</v>
      </c>
      <c r="AG116" s="971"/>
      <c r="AH116" s="971"/>
      <c r="AI116" s="971"/>
      <c r="AJ116" s="972"/>
      <c r="AK116" s="973" t="s">
        <v>450</v>
      </c>
      <c r="AL116" s="971"/>
      <c r="AM116" s="971"/>
      <c r="AN116" s="971"/>
      <c r="AO116" s="972"/>
      <c r="AP116" s="974" t="s">
        <v>447</v>
      </c>
      <c r="AQ116" s="975"/>
      <c r="AR116" s="975"/>
      <c r="AS116" s="975"/>
      <c r="AT116" s="976"/>
      <c r="AU116" s="920"/>
      <c r="AV116" s="921"/>
      <c r="AW116" s="921"/>
      <c r="AX116" s="921"/>
      <c r="AY116" s="921"/>
      <c r="AZ116" s="979" t="s">
        <v>468</v>
      </c>
      <c r="BA116" s="980"/>
      <c r="BB116" s="980"/>
      <c r="BC116" s="980"/>
      <c r="BD116" s="980"/>
      <c r="BE116" s="980"/>
      <c r="BF116" s="980"/>
      <c r="BG116" s="980"/>
      <c r="BH116" s="980"/>
      <c r="BI116" s="980"/>
      <c r="BJ116" s="980"/>
      <c r="BK116" s="980"/>
      <c r="BL116" s="980"/>
      <c r="BM116" s="980"/>
      <c r="BN116" s="980"/>
      <c r="BO116" s="980"/>
      <c r="BP116" s="981"/>
      <c r="BQ116" s="937" t="s">
        <v>450</v>
      </c>
      <c r="BR116" s="938"/>
      <c r="BS116" s="938"/>
      <c r="BT116" s="938"/>
      <c r="BU116" s="938"/>
      <c r="BV116" s="938" t="s">
        <v>447</v>
      </c>
      <c r="BW116" s="938"/>
      <c r="BX116" s="938"/>
      <c r="BY116" s="938"/>
      <c r="BZ116" s="938"/>
      <c r="CA116" s="938" t="s">
        <v>447</v>
      </c>
      <c r="CB116" s="938"/>
      <c r="CC116" s="938"/>
      <c r="CD116" s="938"/>
      <c r="CE116" s="938"/>
      <c r="CF116" s="932" t="s">
        <v>446</v>
      </c>
      <c r="CG116" s="933"/>
      <c r="CH116" s="933"/>
      <c r="CI116" s="933"/>
      <c r="CJ116" s="933"/>
      <c r="CK116" s="960"/>
      <c r="CL116" s="961"/>
      <c r="CM116" s="934" t="s">
        <v>469</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0" t="s">
        <v>445</v>
      </c>
      <c r="DH116" s="971"/>
      <c r="DI116" s="971"/>
      <c r="DJ116" s="971"/>
      <c r="DK116" s="972"/>
      <c r="DL116" s="973" t="s">
        <v>447</v>
      </c>
      <c r="DM116" s="971"/>
      <c r="DN116" s="971"/>
      <c r="DO116" s="971"/>
      <c r="DP116" s="972"/>
      <c r="DQ116" s="973" t="s">
        <v>447</v>
      </c>
      <c r="DR116" s="971"/>
      <c r="DS116" s="971"/>
      <c r="DT116" s="971"/>
      <c r="DU116" s="972"/>
      <c r="DV116" s="974" t="s">
        <v>445</v>
      </c>
      <c r="DW116" s="975"/>
      <c r="DX116" s="975"/>
      <c r="DY116" s="975"/>
      <c r="DZ116" s="976"/>
    </row>
    <row r="117" spans="1:130" s="221" customFormat="1" ht="26.25" customHeight="1" x14ac:dyDescent="0.15">
      <c r="A117" s="924" t="s">
        <v>191</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89" t="s">
        <v>470</v>
      </c>
      <c r="Z117" s="906"/>
      <c r="AA117" s="990">
        <v>365025</v>
      </c>
      <c r="AB117" s="991"/>
      <c r="AC117" s="991"/>
      <c r="AD117" s="991"/>
      <c r="AE117" s="992"/>
      <c r="AF117" s="993">
        <v>368167</v>
      </c>
      <c r="AG117" s="991"/>
      <c r="AH117" s="991"/>
      <c r="AI117" s="991"/>
      <c r="AJ117" s="992"/>
      <c r="AK117" s="993">
        <v>360000</v>
      </c>
      <c r="AL117" s="991"/>
      <c r="AM117" s="991"/>
      <c r="AN117" s="991"/>
      <c r="AO117" s="992"/>
      <c r="AP117" s="994"/>
      <c r="AQ117" s="995"/>
      <c r="AR117" s="995"/>
      <c r="AS117" s="995"/>
      <c r="AT117" s="996"/>
      <c r="AU117" s="920"/>
      <c r="AV117" s="921"/>
      <c r="AW117" s="921"/>
      <c r="AX117" s="921"/>
      <c r="AY117" s="921"/>
      <c r="AZ117" s="986" t="s">
        <v>471</v>
      </c>
      <c r="BA117" s="987"/>
      <c r="BB117" s="987"/>
      <c r="BC117" s="987"/>
      <c r="BD117" s="987"/>
      <c r="BE117" s="987"/>
      <c r="BF117" s="987"/>
      <c r="BG117" s="987"/>
      <c r="BH117" s="987"/>
      <c r="BI117" s="987"/>
      <c r="BJ117" s="987"/>
      <c r="BK117" s="987"/>
      <c r="BL117" s="987"/>
      <c r="BM117" s="987"/>
      <c r="BN117" s="987"/>
      <c r="BO117" s="987"/>
      <c r="BP117" s="988"/>
      <c r="BQ117" s="937" t="s">
        <v>448</v>
      </c>
      <c r="BR117" s="938"/>
      <c r="BS117" s="938"/>
      <c r="BT117" s="938"/>
      <c r="BU117" s="938"/>
      <c r="BV117" s="938" t="s">
        <v>448</v>
      </c>
      <c r="BW117" s="938"/>
      <c r="BX117" s="938"/>
      <c r="BY117" s="938"/>
      <c r="BZ117" s="938"/>
      <c r="CA117" s="938" t="s">
        <v>447</v>
      </c>
      <c r="CB117" s="938"/>
      <c r="CC117" s="938"/>
      <c r="CD117" s="938"/>
      <c r="CE117" s="938"/>
      <c r="CF117" s="932" t="s">
        <v>446</v>
      </c>
      <c r="CG117" s="933"/>
      <c r="CH117" s="933"/>
      <c r="CI117" s="933"/>
      <c r="CJ117" s="933"/>
      <c r="CK117" s="960"/>
      <c r="CL117" s="961"/>
      <c r="CM117" s="934" t="s">
        <v>472</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0" t="s">
        <v>447</v>
      </c>
      <c r="DH117" s="971"/>
      <c r="DI117" s="971"/>
      <c r="DJ117" s="971"/>
      <c r="DK117" s="972"/>
      <c r="DL117" s="973" t="s">
        <v>446</v>
      </c>
      <c r="DM117" s="971"/>
      <c r="DN117" s="971"/>
      <c r="DO117" s="971"/>
      <c r="DP117" s="972"/>
      <c r="DQ117" s="973" t="s">
        <v>445</v>
      </c>
      <c r="DR117" s="971"/>
      <c r="DS117" s="971"/>
      <c r="DT117" s="971"/>
      <c r="DU117" s="972"/>
      <c r="DV117" s="974" t="s">
        <v>447</v>
      </c>
      <c r="DW117" s="975"/>
      <c r="DX117" s="975"/>
      <c r="DY117" s="975"/>
      <c r="DZ117" s="976"/>
    </row>
    <row r="118" spans="1:130" s="221" customFormat="1" ht="26.25" customHeight="1" x14ac:dyDescent="0.15">
      <c r="A118" s="924" t="s">
        <v>440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437</v>
      </c>
      <c r="AB118" s="905"/>
      <c r="AC118" s="905"/>
      <c r="AD118" s="905"/>
      <c r="AE118" s="906"/>
      <c r="AF118" s="904" t="s">
        <v>438</v>
      </c>
      <c r="AG118" s="905"/>
      <c r="AH118" s="905"/>
      <c r="AI118" s="905"/>
      <c r="AJ118" s="906"/>
      <c r="AK118" s="904" t="s">
        <v>311</v>
      </c>
      <c r="AL118" s="905"/>
      <c r="AM118" s="905"/>
      <c r="AN118" s="905"/>
      <c r="AO118" s="906"/>
      <c r="AP118" s="982" t="s">
        <v>439</v>
      </c>
      <c r="AQ118" s="983"/>
      <c r="AR118" s="983"/>
      <c r="AS118" s="983"/>
      <c r="AT118" s="984"/>
      <c r="AU118" s="920"/>
      <c r="AV118" s="921"/>
      <c r="AW118" s="921"/>
      <c r="AX118" s="921"/>
      <c r="AY118" s="921"/>
      <c r="AZ118" s="985" t="s">
        <v>473</v>
      </c>
      <c r="BA118" s="977"/>
      <c r="BB118" s="977"/>
      <c r="BC118" s="977"/>
      <c r="BD118" s="977"/>
      <c r="BE118" s="977"/>
      <c r="BF118" s="977"/>
      <c r="BG118" s="977"/>
      <c r="BH118" s="977"/>
      <c r="BI118" s="977"/>
      <c r="BJ118" s="977"/>
      <c r="BK118" s="977"/>
      <c r="BL118" s="977"/>
      <c r="BM118" s="977"/>
      <c r="BN118" s="977"/>
      <c r="BO118" s="977"/>
      <c r="BP118" s="978"/>
      <c r="BQ118" s="1011" t="s">
        <v>446</v>
      </c>
      <c r="BR118" s="1012"/>
      <c r="BS118" s="1012"/>
      <c r="BT118" s="1012"/>
      <c r="BU118" s="1012"/>
      <c r="BV118" s="1012" t="s">
        <v>445</v>
      </c>
      <c r="BW118" s="1012"/>
      <c r="BX118" s="1012"/>
      <c r="BY118" s="1012"/>
      <c r="BZ118" s="1012"/>
      <c r="CA118" s="1012" t="s">
        <v>446</v>
      </c>
      <c r="CB118" s="1012"/>
      <c r="CC118" s="1012"/>
      <c r="CD118" s="1012"/>
      <c r="CE118" s="1012"/>
      <c r="CF118" s="932" t="s">
        <v>447</v>
      </c>
      <c r="CG118" s="933"/>
      <c r="CH118" s="933"/>
      <c r="CI118" s="933"/>
      <c r="CJ118" s="933"/>
      <c r="CK118" s="960"/>
      <c r="CL118" s="961"/>
      <c r="CM118" s="934" t="s">
        <v>474</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0" t="s">
        <v>445</v>
      </c>
      <c r="DH118" s="971"/>
      <c r="DI118" s="971"/>
      <c r="DJ118" s="971"/>
      <c r="DK118" s="972"/>
      <c r="DL118" s="973" t="s">
        <v>447</v>
      </c>
      <c r="DM118" s="971"/>
      <c r="DN118" s="971"/>
      <c r="DO118" s="971"/>
      <c r="DP118" s="972"/>
      <c r="DQ118" s="973" t="s">
        <v>447</v>
      </c>
      <c r="DR118" s="971"/>
      <c r="DS118" s="971"/>
      <c r="DT118" s="971"/>
      <c r="DU118" s="972"/>
      <c r="DV118" s="974" t="s">
        <v>446</v>
      </c>
      <c r="DW118" s="975"/>
      <c r="DX118" s="975"/>
      <c r="DY118" s="975"/>
      <c r="DZ118" s="976"/>
    </row>
    <row r="119" spans="1:130" s="221" customFormat="1" ht="26.25" customHeight="1" x14ac:dyDescent="0.15">
      <c r="A119" s="1068" t="s">
        <v>443</v>
      </c>
      <c r="B119" s="959"/>
      <c r="C119" s="941" t="s">
        <v>444</v>
      </c>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10"/>
      <c r="AA119" s="911" t="s">
        <v>445</v>
      </c>
      <c r="AB119" s="912"/>
      <c r="AC119" s="912"/>
      <c r="AD119" s="912"/>
      <c r="AE119" s="913"/>
      <c r="AF119" s="914" t="s">
        <v>398</v>
      </c>
      <c r="AG119" s="912"/>
      <c r="AH119" s="912"/>
      <c r="AI119" s="912"/>
      <c r="AJ119" s="913"/>
      <c r="AK119" s="914" t="s">
        <v>445</v>
      </c>
      <c r="AL119" s="912"/>
      <c r="AM119" s="912"/>
      <c r="AN119" s="912"/>
      <c r="AO119" s="913"/>
      <c r="AP119" s="915" t="s">
        <v>446</v>
      </c>
      <c r="AQ119" s="916"/>
      <c r="AR119" s="916"/>
      <c r="AS119" s="916"/>
      <c r="AT119" s="917"/>
      <c r="AU119" s="922"/>
      <c r="AV119" s="923"/>
      <c r="AW119" s="923"/>
      <c r="AX119" s="923"/>
      <c r="AY119" s="923"/>
      <c r="AZ119" s="242" t="s">
        <v>191</v>
      </c>
      <c r="BA119" s="242"/>
      <c r="BB119" s="242"/>
      <c r="BC119" s="242"/>
      <c r="BD119" s="242"/>
      <c r="BE119" s="242"/>
      <c r="BF119" s="242"/>
      <c r="BG119" s="242"/>
      <c r="BH119" s="242"/>
      <c r="BI119" s="242"/>
      <c r="BJ119" s="242"/>
      <c r="BK119" s="242"/>
      <c r="BL119" s="242"/>
      <c r="BM119" s="242"/>
      <c r="BN119" s="242"/>
      <c r="BO119" s="989" t="s">
        <v>475</v>
      </c>
      <c r="BP119" s="1017"/>
      <c r="BQ119" s="1011">
        <v>3603993</v>
      </c>
      <c r="BR119" s="1012"/>
      <c r="BS119" s="1012"/>
      <c r="BT119" s="1012"/>
      <c r="BU119" s="1012"/>
      <c r="BV119" s="1012">
        <v>3556780</v>
      </c>
      <c r="BW119" s="1012"/>
      <c r="BX119" s="1012"/>
      <c r="BY119" s="1012"/>
      <c r="BZ119" s="1012"/>
      <c r="CA119" s="1012">
        <v>3982180</v>
      </c>
      <c r="CB119" s="1012"/>
      <c r="CC119" s="1012"/>
      <c r="CD119" s="1012"/>
      <c r="CE119" s="1012"/>
      <c r="CF119" s="1013"/>
      <c r="CG119" s="1014"/>
      <c r="CH119" s="1014"/>
      <c r="CI119" s="1014"/>
      <c r="CJ119" s="1015"/>
      <c r="CK119" s="962"/>
      <c r="CL119" s="963"/>
      <c r="CM119" s="985" t="s">
        <v>476</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16" t="s">
        <v>447</v>
      </c>
      <c r="DH119" s="998"/>
      <c r="DI119" s="998"/>
      <c r="DJ119" s="998"/>
      <c r="DK119" s="999"/>
      <c r="DL119" s="997" t="s">
        <v>446</v>
      </c>
      <c r="DM119" s="998"/>
      <c r="DN119" s="998"/>
      <c r="DO119" s="998"/>
      <c r="DP119" s="999"/>
      <c r="DQ119" s="997" t="s">
        <v>446</v>
      </c>
      <c r="DR119" s="998"/>
      <c r="DS119" s="998"/>
      <c r="DT119" s="998"/>
      <c r="DU119" s="999"/>
      <c r="DV119" s="1000" t="s">
        <v>445</v>
      </c>
      <c r="DW119" s="1001"/>
      <c r="DX119" s="1001"/>
      <c r="DY119" s="1001"/>
      <c r="DZ119" s="1002"/>
    </row>
    <row r="120" spans="1:130" s="221" customFormat="1" ht="26.25" customHeight="1" x14ac:dyDescent="0.15">
      <c r="A120" s="1069"/>
      <c r="B120" s="961"/>
      <c r="C120" s="934" t="s">
        <v>452</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446</v>
      </c>
      <c r="AB120" s="971"/>
      <c r="AC120" s="971"/>
      <c r="AD120" s="971"/>
      <c r="AE120" s="972"/>
      <c r="AF120" s="973" t="s">
        <v>446</v>
      </c>
      <c r="AG120" s="971"/>
      <c r="AH120" s="971"/>
      <c r="AI120" s="971"/>
      <c r="AJ120" s="972"/>
      <c r="AK120" s="973" t="s">
        <v>447</v>
      </c>
      <c r="AL120" s="971"/>
      <c r="AM120" s="971"/>
      <c r="AN120" s="971"/>
      <c r="AO120" s="972"/>
      <c r="AP120" s="974" t="s">
        <v>445</v>
      </c>
      <c r="AQ120" s="975"/>
      <c r="AR120" s="975"/>
      <c r="AS120" s="975"/>
      <c r="AT120" s="976"/>
      <c r="AU120" s="1003" t="s">
        <v>477</v>
      </c>
      <c r="AV120" s="1004"/>
      <c r="AW120" s="1004"/>
      <c r="AX120" s="1004"/>
      <c r="AY120" s="1005"/>
      <c r="AZ120" s="941" t="s">
        <v>478</v>
      </c>
      <c r="BA120" s="909"/>
      <c r="BB120" s="909"/>
      <c r="BC120" s="909"/>
      <c r="BD120" s="909"/>
      <c r="BE120" s="909"/>
      <c r="BF120" s="909"/>
      <c r="BG120" s="909"/>
      <c r="BH120" s="909"/>
      <c r="BI120" s="909"/>
      <c r="BJ120" s="909"/>
      <c r="BK120" s="909"/>
      <c r="BL120" s="909"/>
      <c r="BM120" s="909"/>
      <c r="BN120" s="909"/>
      <c r="BO120" s="909"/>
      <c r="BP120" s="910"/>
      <c r="BQ120" s="942">
        <v>5514767</v>
      </c>
      <c r="BR120" s="943"/>
      <c r="BS120" s="943"/>
      <c r="BT120" s="943"/>
      <c r="BU120" s="943"/>
      <c r="BV120" s="943">
        <v>5992603</v>
      </c>
      <c r="BW120" s="943"/>
      <c r="BX120" s="943"/>
      <c r="BY120" s="943"/>
      <c r="BZ120" s="943"/>
      <c r="CA120" s="943">
        <v>6456291</v>
      </c>
      <c r="CB120" s="943"/>
      <c r="CC120" s="943"/>
      <c r="CD120" s="943"/>
      <c r="CE120" s="943"/>
      <c r="CF120" s="956">
        <v>241.3</v>
      </c>
      <c r="CG120" s="957"/>
      <c r="CH120" s="957"/>
      <c r="CI120" s="957"/>
      <c r="CJ120" s="957"/>
      <c r="CK120" s="1018" t="s">
        <v>479</v>
      </c>
      <c r="CL120" s="1019"/>
      <c r="CM120" s="1019"/>
      <c r="CN120" s="1019"/>
      <c r="CO120" s="1020"/>
      <c r="CP120" s="1026" t="s">
        <v>480</v>
      </c>
      <c r="CQ120" s="1027"/>
      <c r="CR120" s="1027"/>
      <c r="CS120" s="1027"/>
      <c r="CT120" s="1027"/>
      <c r="CU120" s="1027"/>
      <c r="CV120" s="1027"/>
      <c r="CW120" s="1027"/>
      <c r="CX120" s="1027"/>
      <c r="CY120" s="1027"/>
      <c r="CZ120" s="1027"/>
      <c r="DA120" s="1027"/>
      <c r="DB120" s="1027"/>
      <c r="DC120" s="1027"/>
      <c r="DD120" s="1027"/>
      <c r="DE120" s="1027"/>
      <c r="DF120" s="1028"/>
      <c r="DG120" s="942">
        <v>1303891</v>
      </c>
      <c r="DH120" s="943"/>
      <c r="DI120" s="943"/>
      <c r="DJ120" s="943"/>
      <c r="DK120" s="943"/>
      <c r="DL120" s="943">
        <v>1216305</v>
      </c>
      <c r="DM120" s="943"/>
      <c r="DN120" s="943"/>
      <c r="DO120" s="943"/>
      <c r="DP120" s="943"/>
      <c r="DQ120" s="943">
        <v>1153007</v>
      </c>
      <c r="DR120" s="943"/>
      <c r="DS120" s="943"/>
      <c r="DT120" s="943"/>
      <c r="DU120" s="943"/>
      <c r="DV120" s="944">
        <v>43.1</v>
      </c>
      <c r="DW120" s="944"/>
      <c r="DX120" s="944"/>
      <c r="DY120" s="944"/>
      <c r="DZ120" s="945"/>
    </row>
    <row r="121" spans="1:130" s="221" customFormat="1" ht="26.25" customHeight="1" x14ac:dyDescent="0.15">
      <c r="A121" s="1069"/>
      <c r="B121" s="961"/>
      <c r="C121" s="986" t="s">
        <v>481</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0" t="s">
        <v>446</v>
      </c>
      <c r="AB121" s="971"/>
      <c r="AC121" s="971"/>
      <c r="AD121" s="971"/>
      <c r="AE121" s="972"/>
      <c r="AF121" s="973" t="s">
        <v>447</v>
      </c>
      <c r="AG121" s="971"/>
      <c r="AH121" s="971"/>
      <c r="AI121" s="971"/>
      <c r="AJ121" s="972"/>
      <c r="AK121" s="973" t="s">
        <v>447</v>
      </c>
      <c r="AL121" s="971"/>
      <c r="AM121" s="971"/>
      <c r="AN121" s="971"/>
      <c r="AO121" s="972"/>
      <c r="AP121" s="974" t="s">
        <v>445</v>
      </c>
      <c r="AQ121" s="975"/>
      <c r="AR121" s="975"/>
      <c r="AS121" s="975"/>
      <c r="AT121" s="976"/>
      <c r="AU121" s="1006"/>
      <c r="AV121" s="1007"/>
      <c r="AW121" s="1007"/>
      <c r="AX121" s="1007"/>
      <c r="AY121" s="1008"/>
      <c r="AZ121" s="934" t="s">
        <v>482</v>
      </c>
      <c r="BA121" s="935"/>
      <c r="BB121" s="935"/>
      <c r="BC121" s="935"/>
      <c r="BD121" s="935"/>
      <c r="BE121" s="935"/>
      <c r="BF121" s="935"/>
      <c r="BG121" s="935"/>
      <c r="BH121" s="935"/>
      <c r="BI121" s="935"/>
      <c r="BJ121" s="935"/>
      <c r="BK121" s="935"/>
      <c r="BL121" s="935"/>
      <c r="BM121" s="935"/>
      <c r="BN121" s="935"/>
      <c r="BO121" s="935"/>
      <c r="BP121" s="936"/>
      <c r="BQ121" s="937">
        <v>81912</v>
      </c>
      <c r="BR121" s="938"/>
      <c r="BS121" s="938"/>
      <c r="BT121" s="938"/>
      <c r="BU121" s="938"/>
      <c r="BV121" s="938">
        <v>63504</v>
      </c>
      <c r="BW121" s="938"/>
      <c r="BX121" s="938"/>
      <c r="BY121" s="938"/>
      <c r="BZ121" s="938"/>
      <c r="CA121" s="938">
        <v>52762</v>
      </c>
      <c r="CB121" s="938"/>
      <c r="CC121" s="938"/>
      <c r="CD121" s="938"/>
      <c r="CE121" s="938"/>
      <c r="CF121" s="932">
        <v>2</v>
      </c>
      <c r="CG121" s="933"/>
      <c r="CH121" s="933"/>
      <c r="CI121" s="933"/>
      <c r="CJ121" s="933"/>
      <c r="CK121" s="1021"/>
      <c r="CL121" s="1022"/>
      <c r="CM121" s="1022"/>
      <c r="CN121" s="1022"/>
      <c r="CO121" s="1023"/>
      <c r="CP121" s="1031" t="s">
        <v>483</v>
      </c>
      <c r="CQ121" s="1032"/>
      <c r="CR121" s="1032"/>
      <c r="CS121" s="1032"/>
      <c r="CT121" s="1032"/>
      <c r="CU121" s="1032"/>
      <c r="CV121" s="1032"/>
      <c r="CW121" s="1032"/>
      <c r="CX121" s="1032"/>
      <c r="CY121" s="1032"/>
      <c r="CZ121" s="1032"/>
      <c r="DA121" s="1032"/>
      <c r="DB121" s="1032"/>
      <c r="DC121" s="1032"/>
      <c r="DD121" s="1032"/>
      <c r="DE121" s="1032"/>
      <c r="DF121" s="1033"/>
      <c r="DG121" s="937">
        <v>122628</v>
      </c>
      <c r="DH121" s="938"/>
      <c r="DI121" s="938"/>
      <c r="DJ121" s="938"/>
      <c r="DK121" s="938"/>
      <c r="DL121" s="938">
        <v>162125</v>
      </c>
      <c r="DM121" s="938"/>
      <c r="DN121" s="938"/>
      <c r="DO121" s="938"/>
      <c r="DP121" s="938"/>
      <c r="DQ121" s="938">
        <v>180162</v>
      </c>
      <c r="DR121" s="938"/>
      <c r="DS121" s="938"/>
      <c r="DT121" s="938"/>
      <c r="DU121" s="938"/>
      <c r="DV121" s="939">
        <v>6.7</v>
      </c>
      <c r="DW121" s="939"/>
      <c r="DX121" s="939"/>
      <c r="DY121" s="939"/>
      <c r="DZ121" s="940"/>
    </row>
    <row r="122" spans="1:130" s="221" customFormat="1" ht="26.25" customHeight="1" x14ac:dyDescent="0.15">
      <c r="A122" s="1069"/>
      <c r="B122" s="961"/>
      <c r="C122" s="934" t="s">
        <v>463</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445</v>
      </c>
      <c r="AB122" s="971"/>
      <c r="AC122" s="971"/>
      <c r="AD122" s="971"/>
      <c r="AE122" s="972"/>
      <c r="AF122" s="973" t="s">
        <v>445</v>
      </c>
      <c r="AG122" s="971"/>
      <c r="AH122" s="971"/>
      <c r="AI122" s="971"/>
      <c r="AJ122" s="972"/>
      <c r="AK122" s="973" t="s">
        <v>445</v>
      </c>
      <c r="AL122" s="971"/>
      <c r="AM122" s="971"/>
      <c r="AN122" s="971"/>
      <c r="AO122" s="972"/>
      <c r="AP122" s="974" t="s">
        <v>446</v>
      </c>
      <c r="AQ122" s="975"/>
      <c r="AR122" s="975"/>
      <c r="AS122" s="975"/>
      <c r="AT122" s="976"/>
      <c r="AU122" s="1006"/>
      <c r="AV122" s="1007"/>
      <c r="AW122" s="1007"/>
      <c r="AX122" s="1007"/>
      <c r="AY122" s="1008"/>
      <c r="AZ122" s="985" t="s">
        <v>484</v>
      </c>
      <c r="BA122" s="977"/>
      <c r="BB122" s="977"/>
      <c r="BC122" s="977"/>
      <c r="BD122" s="977"/>
      <c r="BE122" s="977"/>
      <c r="BF122" s="977"/>
      <c r="BG122" s="977"/>
      <c r="BH122" s="977"/>
      <c r="BI122" s="977"/>
      <c r="BJ122" s="977"/>
      <c r="BK122" s="977"/>
      <c r="BL122" s="977"/>
      <c r="BM122" s="977"/>
      <c r="BN122" s="977"/>
      <c r="BO122" s="977"/>
      <c r="BP122" s="978"/>
      <c r="BQ122" s="1011">
        <v>2402141</v>
      </c>
      <c r="BR122" s="1012"/>
      <c r="BS122" s="1012"/>
      <c r="BT122" s="1012"/>
      <c r="BU122" s="1012"/>
      <c r="BV122" s="1012">
        <v>2540717</v>
      </c>
      <c r="BW122" s="1012"/>
      <c r="BX122" s="1012"/>
      <c r="BY122" s="1012"/>
      <c r="BZ122" s="1012"/>
      <c r="CA122" s="1012">
        <v>2614118</v>
      </c>
      <c r="CB122" s="1012"/>
      <c r="CC122" s="1012"/>
      <c r="CD122" s="1012"/>
      <c r="CE122" s="1012"/>
      <c r="CF122" s="1029">
        <v>97.7</v>
      </c>
      <c r="CG122" s="1030"/>
      <c r="CH122" s="1030"/>
      <c r="CI122" s="1030"/>
      <c r="CJ122" s="1030"/>
      <c r="CK122" s="1021"/>
      <c r="CL122" s="1022"/>
      <c r="CM122" s="1022"/>
      <c r="CN122" s="1022"/>
      <c r="CO122" s="1023"/>
      <c r="CP122" s="1031" t="s">
        <v>485</v>
      </c>
      <c r="CQ122" s="1032"/>
      <c r="CR122" s="1032"/>
      <c r="CS122" s="1032"/>
      <c r="CT122" s="1032"/>
      <c r="CU122" s="1032"/>
      <c r="CV122" s="1032"/>
      <c r="CW122" s="1032"/>
      <c r="CX122" s="1032"/>
      <c r="CY122" s="1032"/>
      <c r="CZ122" s="1032"/>
      <c r="DA122" s="1032"/>
      <c r="DB122" s="1032"/>
      <c r="DC122" s="1032"/>
      <c r="DD122" s="1032"/>
      <c r="DE122" s="1032"/>
      <c r="DF122" s="1033"/>
      <c r="DG122" s="937" t="s">
        <v>446</v>
      </c>
      <c r="DH122" s="938"/>
      <c r="DI122" s="938"/>
      <c r="DJ122" s="938"/>
      <c r="DK122" s="938"/>
      <c r="DL122" s="938" t="s">
        <v>447</v>
      </c>
      <c r="DM122" s="938"/>
      <c r="DN122" s="938"/>
      <c r="DO122" s="938"/>
      <c r="DP122" s="938"/>
      <c r="DQ122" s="938" t="s">
        <v>445</v>
      </c>
      <c r="DR122" s="938"/>
      <c r="DS122" s="938"/>
      <c r="DT122" s="938"/>
      <c r="DU122" s="938"/>
      <c r="DV122" s="939" t="s">
        <v>445</v>
      </c>
      <c r="DW122" s="939"/>
      <c r="DX122" s="939"/>
      <c r="DY122" s="939"/>
      <c r="DZ122" s="940"/>
    </row>
    <row r="123" spans="1:130" s="221" customFormat="1" ht="26.25" customHeight="1" x14ac:dyDescent="0.15">
      <c r="A123" s="1069"/>
      <c r="B123" s="961"/>
      <c r="C123" s="934" t="s">
        <v>469</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t="s">
        <v>445</v>
      </c>
      <c r="AB123" s="971"/>
      <c r="AC123" s="971"/>
      <c r="AD123" s="971"/>
      <c r="AE123" s="972"/>
      <c r="AF123" s="973" t="s">
        <v>447</v>
      </c>
      <c r="AG123" s="971"/>
      <c r="AH123" s="971"/>
      <c r="AI123" s="971"/>
      <c r="AJ123" s="972"/>
      <c r="AK123" s="973" t="s">
        <v>445</v>
      </c>
      <c r="AL123" s="971"/>
      <c r="AM123" s="971"/>
      <c r="AN123" s="971"/>
      <c r="AO123" s="972"/>
      <c r="AP123" s="974" t="s">
        <v>445</v>
      </c>
      <c r="AQ123" s="975"/>
      <c r="AR123" s="975"/>
      <c r="AS123" s="975"/>
      <c r="AT123" s="976"/>
      <c r="AU123" s="1009"/>
      <c r="AV123" s="1010"/>
      <c r="AW123" s="1010"/>
      <c r="AX123" s="1010"/>
      <c r="AY123" s="1010"/>
      <c r="AZ123" s="242" t="s">
        <v>191</v>
      </c>
      <c r="BA123" s="242"/>
      <c r="BB123" s="242"/>
      <c r="BC123" s="242"/>
      <c r="BD123" s="242"/>
      <c r="BE123" s="242"/>
      <c r="BF123" s="242"/>
      <c r="BG123" s="242"/>
      <c r="BH123" s="242"/>
      <c r="BI123" s="242"/>
      <c r="BJ123" s="242"/>
      <c r="BK123" s="242"/>
      <c r="BL123" s="242"/>
      <c r="BM123" s="242"/>
      <c r="BN123" s="242"/>
      <c r="BO123" s="989" t="s">
        <v>486</v>
      </c>
      <c r="BP123" s="1017"/>
      <c r="BQ123" s="1075">
        <v>7998820</v>
      </c>
      <c r="BR123" s="1076"/>
      <c r="BS123" s="1076"/>
      <c r="BT123" s="1076"/>
      <c r="BU123" s="1076"/>
      <c r="BV123" s="1076">
        <v>8596824</v>
      </c>
      <c r="BW123" s="1076"/>
      <c r="BX123" s="1076"/>
      <c r="BY123" s="1076"/>
      <c r="BZ123" s="1076"/>
      <c r="CA123" s="1076">
        <v>9123171</v>
      </c>
      <c r="CB123" s="1076"/>
      <c r="CC123" s="1076"/>
      <c r="CD123" s="1076"/>
      <c r="CE123" s="1076"/>
      <c r="CF123" s="1013"/>
      <c r="CG123" s="1014"/>
      <c r="CH123" s="1014"/>
      <c r="CI123" s="1014"/>
      <c r="CJ123" s="1015"/>
      <c r="CK123" s="1021"/>
      <c r="CL123" s="1022"/>
      <c r="CM123" s="1022"/>
      <c r="CN123" s="1022"/>
      <c r="CO123" s="1023"/>
      <c r="CP123" s="1031" t="s">
        <v>487</v>
      </c>
      <c r="CQ123" s="1032"/>
      <c r="CR123" s="1032"/>
      <c r="CS123" s="1032"/>
      <c r="CT123" s="1032"/>
      <c r="CU123" s="1032"/>
      <c r="CV123" s="1032"/>
      <c r="CW123" s="1032"/>
      <c r="CX123" s="1032"/>
      <c r="CY123" s="1032"/>
      <c r="CZ123" s="1032"/>
      <c r="DA123" s="1032"/>
      <c r="DB123" s="1032"/>
      <c r="DC123" s="1032"/>
      <c r="DD123" s="1032"/>
      <c r="DE123" s="1032"/>
      <c r="DF123" s="1033"/>
      <c r="DG123" s="970" t="s">
        <v>398</v>
      </c>
      <c r="DH123" s="971"/>
      <c r="DI123" s="971"/>
      <c r="DJ123" s="971"/>
      <c r="DK123" s="972"/>
      <c r="DL123" s="973" t="s">
        <v>445</v>
      </c>
      <c r="DM123" s="971"/>
      <c r="DN123" s="971"/>
      <c r="DO123" s="971"/>
      <c r="DP123" s="972"/>
      <c r="DQ123" s="973" t="s">
        <v>448</v>
      </c>
      <c r="DR123" s="971"/>
      <c r="DS123" s="971"/>
      <c r="DT123" s="971"/>
      <c r="DU123" s="972"/>
      <c r="DV123" s="974" t="s">
        <v>460</v>
      </c>
      <c r="DW123" s="975"/>
      <c r="DX123" s="975"/>
      <c r="DY123" s="975"/>
      <c r="DZ123" s="976"/>
    </row>
    <row r="124" spans="1:130" s="221" customFormat="1" ht="26.25" customHeight="1" thickBot="1" x14ac:dyDescent="0.2">
      <c r="A124" s="1069"/>
      <c r="B124" s="961"/>
      <c r="C124" s="934" t="s">
        <v>472</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445</v>
      </c>
      <c r="AB124" s="971"/>
      <c r="AC124" s="971"/>
      <c r="AD124" s="971"/>
      <c r="AE124" s="972"/>
      <c r="AF124" s="973" t="s">
        <v>460</v>
      </c>
      <c r="AG124" s="971"/>
      <c r="AH124" s="971"/>
      <c r="AI124" s="971"/>
      <c r="AJ124" s="972"/>
      <c r="AK124" s="973" t="s">
        <v>398</v>
      </c>
      <c r="AL124" s="971"/>
      <c r="AM124" s="971"/>
      <c r="AN124" s="971"/>
      <c r="AO124" s="972"/>
      <c r="AP124" s="974" t="s">
        <v>447</v>
      </c>
      <c r="AQ124" s="975"/>
      <c r="AR124" s="975"/>
      <c r="AS124" s="975"/>
      <c r="AT124" s="976"/>
      <c r="AU124" s="1071" t="s">
        <v>488</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t="s">
        <v>398</v>
      </c>
      <c r="BR124" s="1039"/>
      <c r="BS124" s="1039"/>
      <c r="BT124" s="1039"/>
      <c r="BU124" s="1039"/>
      <c r="BV124" s="1039" t="s">
        <v>447</v>
      </c>
      <c r="BW124" s="1039"/>
      <c r="BX124" s="1039"/>
      <c r="BY124" s="1039"/>
      <c r="BZ124" s="1039"/>
      <c r="CA124" s="1039" t="s">
        <v>448</v>
      </c>
      <c r="CB124" s="1039"/>
      <c r="CC124" s="1039"/>
      <c r="CD124" s="1039"/>
      <c r="CE124" s="1039"/>
      <c r="CF124" s="1040"/>
      <c r="CG124" s="1041"/>
      <c r="CH124" s="1041"/>
      <c r="CI124" s="1041"/>
      <c r="CJ124" s="1042"/>
      <c r="CK124" s="1024"/>
      <c r="CL124" s="1024"/>
      <c r="CM124" s="1024"/>
      <c r="CN124" s="1024"/>
      <c r="CO124" s="1025"/>
      <c r="CP124" s="1031" t="s">
        <v>489</v>
      </c>
      <c r="CQ124" s="1032"/>
      <c r="CR124" s="1032"/>
      <c r="CS124" s="1032"/>
      <c r="CT124" s="1032"/>
      <c r="CU124" s="1032"/>
      <c r="CV124" s="1032"/>
      <c r="CW124" s="1032"/>
      <c r="CX124" s="1032"/>
      <c r="CY124" s="1032"/>
      <c r="CZ124" s="1032"/>
      <c r="DA124" s="1032"/>
      <c r="DB124" s="1032"/>
      <c r="DC124" s="1032"/>
      <c r="DD124" s="1032"/>
      <c r="DE124" s="1032"/>
      <c r="DF124" s="1033"/>
      <c r="DG124" s="1016" t="s">
        <v>398</v>
      </c>
      <c r="DH124" s="998"/>
      <c r="DI124" s="998"/>
      <c r="DJ124" s="998"/>
      <c r="DK124" s="999"/>
      <c r="DL124" s="997" t="s">
        <v>398</v>
      </c>
      <c r="DM124" s="998"/>
      <c r="DN124" s="998"/>
      <c r="DO124" s="998"/>
      <c r="DP124" s="999"/>
      <c r="DQ124" s="997" t="s">
        <v>398</v>
      </c>
      <c r="DR124" s="998"/>
      <c r="DS124" s="998"/>
      <c r="DT124" s="998"/>
      <c r="DU124" s="999"/>
      <c r="DV124" s="1000" t="s">
        <v>448</v>
      </c>
      <c r="DW124" s="1001"/>
      <c r="DX124" s="1001"/>
      <c r="DY124" s="1001"/>
      <c r="DZ124" s="1002"/>
    </row>
    <row r="125" spans="1:130" s="221" customFormat="1" ht="26.25" customHeight="1" x14ac:dyDescent="0.15">
      <c r="A125" s="1069"/>
      <c r="B125" s="961"/>
      <c r="C125" s="934" t="s">
        <v>474</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448</v>
      </c>
      <c r="AB125" s="971"/>
      <c r="AC125" s="971"/>
      <c r="AD125" s="971"/>
      <c r="AE125" s="972"/>
      <c r="AF125" s="973" t="s">
        <v>448</v>
      </c>
      <c r="AG125" s="971"/>
      <c r="AH125" s="971"/>
      <c r="AI125" s="971"/>
      <c r="AJ125" s="972"/>
      <c r="AK125" s="973" t="s">
        <v>448</v>
      </c>
      <c r="AL125" s="971"/>
      <c r="AM125" s="971"/>
      <c r="AN125" s="971"/>
      <c r="AO125" s="972"/>
      <c r="AP125" s="974" t="s">
        <v>448</v>
      </c>
      <c r="AQ125" s="975"/>
      <c r="AR125" s="975"/>
      <c r="AS125" s="975"/>
      <c r="AT125" s="97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4" t="s">
        <v>490</v>
      </c>
      <c r="CL125" s="1019"/>
      <c r="CM125" s="1019"/>
      <c r="CN125" s="1019"/>
      <c r="CO125" s="1020"/>
      <c r="CP125" s="941" t="s">
        <v>491</v>
      </c>
      <c r="CQ125" s="909"/>
      <c r="CR125" s="909"/>
      <c r="CS125" s="909"/>
      <c r="CT125" s="909"/>
      <c r="CU125" s="909"/>
      <c r="CV125" s="909"/>
      <c r="CW125" s="909"/>
      <c r="CX125" s="909"/>
      <c r="CY125" s="909"/>
      <c r="CZ125" s="909"/>
      <c r="DA125" s="909"/>
      <c r="DB125" s="909"/>
      <c r="DC125" s="909"/>
      <c r="DD125" s="909"/>
      <c r="DE125" s="909"/>
      <c r="DF125" s="910"/>
      <c r="DG125" s="942" t="s">
        <v>448</v>
      </c>
      <c r="DH125" s="943"/>
      <c r="DI125" s="943"/>
      <c r="DJ125" s="943"/>
      <c r="DK125" s="943"/>
      <c r="DL125" s="943" t="s">
        <v>398</v>
      </c>
      <c r="DM125" s="943"/>
      <c r="DN125" s="943"/>
      <c r="DO125" s="943"/>
      <c r="DP125" s="943"/>
      <c r="DQ125" s="943" t="s">
        <v>398</v>
      </c>
      <c r="DR125" s="943"/>
      <c r="DS125" s="943"/>
      <c r="DT125" s="943"/>
      <c r="DU125" s="943"/>
      <c r="DV125" s="944" t="s">
        <v>448</v>
      </c>
      <c r="DW125" s="944"/>
      <c r="DX125" s="944"/>
      <c r="DY125" s="944"/>
      <c r="DZ125" s="945"/>
    </row>
    <row r="126" spans="1:130" s="221" customFormat="1" ht="26.25" customHeight="1" thickBot="1" x14ac:dyDescent="0.2">
      <c r="A126" s="1069"/>
      <c r="B126" s="961"/>
      <c r="C126" s="934" t="s">
        <v>476</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t="s">
        <v>492</v>
      </c>
      <c r="AB126" s="971"/>
      <c r="AC126" s="971"/>
      <c r="AD126" s="971"/>
      <c r="AE126" s="972"/>
      <c r="AF126" s="973" t="s">
        <v>448</v>
      </c>
      <c r="AG126" s="971"/>
      <c r="AH126" s="971"/>
      <c r="AI126" s="971"/>
      <c r="AJ126" s="972"/>
      <c r="AK126" s="973" t="s">
        <v>448</v>
      </c>
      <c r="AL126" s="971"/>
      <c r="AM126" s="971"/>
      <c r="AN126" s="971"/>
      <c r="AO126" s="972"/>
      <c r="AP126" s="974" t="s">
        <v>448</v>
      </c>
      <c r="AQ126" s="975"/>
      <c r="AR126" s="975"/>
      <c r="AS126" s="975"/>
      <c r="AT126" s="97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5"/>
      <c r="CL126" s="1022"/>
      <c r="CM126" s="1022"/>
      <c r="CN126" s="1022"/>
      <c r="CO126" s="1023"/>
      <c r="CP126" s="934" t="s">
        <v>493</v>
      </c>
      <c r="CQ126" s="935"/>
      <c r="CR126" s="935"/>
      <c r="CS126" s="935"/>
      <c r="CT126" s="935"/>
      <c r="CU126" s="935"/>
      <c r="CV126" s="935"/>
      <c r="CW126" s="935"/>
      <c r="CX126" s="935"/>
      <c r="CY126" s="935"/>
      <c r="CZ126" s="935"/>
      <c r="DA126" s="935"/>
      <c r="DB126" s="935"/>
      <c r="DC126" s="935"/>
      <c r="DD126" s="935"/>
      <c r="DE126" s="935"/>
      <c r="DF126" s="936"/>
      <c r="DG126" s="937" t="s">
        <v>398</v>
      </c>
      <c r="DH126" s="938"/>
      <c r="DI126" s="938"/>
      <c r="DJ126" s="938"/>
      <c r="DK126" s="938"/>
      <c r="DL126" s="938" t="s">
        <v>448</v>
      </c>
      <c r="DM126" s="938"/>
      <c r="DN126" s="938"/>
      <c r="DO126" s="938"/>
      <c r="DP126" s="938"/>
      <c r="DQ126" s="938" t="s">
        <v>448</v>
      </c>
      <c r="DR126" s="938"/>
      <c r="DS126" s="938"/>
      <c r="DT126" s="938"/>
      <c r="DU126" s="938"/>
      <c r="DV126" s="939" t="s">
        <v>448</v>
      </c>
      <c r="DW126" s="939"/>
      <c r="DX126" s="939"/>
      <c r="DY126" s="939"/>
      <c r="DZ126" s="940"/>
    </row>
    <row r="127" spans="1:130" s="221" customFormat="1" ht="26.25" customHeight="1" x14ac:dyDescent="0.15">
      <c r="A127" s="1070"/>
      <c r="B127" s="963"/>
      <c r="C127" s="985" t="s">
        <v>494</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70">
        <v>3508</v>
      </c>
      <c r="AB127" s="971"/>
      <c r="AC127" s="971"/>
      <c r="AD127" s="971"/>
      <c r="AE127" s="972"/>
      <c r="AF127" s="973">
        <v>4138</v>
      </c>
      <c r="AG127" s="971"/>
      <c r="AH127" s="971"/>
      <c r="AI127" s="971"/>
      <c r="AJ127" s="972"/>
      <c r="AK127" s="973">
        <v>4739</v>
      </c>
      <c r="AL127" s="971"/>
      <c r="AM127" s="971"/>
      <c r="AN127" s="971"/>
      <c r="AO127" s="972"/>
      <c r="AP127" s="974">
        <v>0.2</v>
      </c>
      <c r="AQ127" s="975"/>
      <c r="AR127" s="975"/>
      <c r="AS127" s="975"/>
      <c r="AT127" s="976"/>
      <c r="AU127" s="223"/>
      <c r="AV127" s="223"/>
      <c r="AW127" s="223"/>
      <c r="AX127" s="1043" t="s">
        <v>495</v>
      </c>
      <c r="AY127" s="1044"/>
      <c r="AZ127" s="1044"/>
      <c r="BA127" s="1044"/>
      <c r="BB127" s="1044"/>
      <c r="BC127" s="1044"/>
      <c r="BD127" s="1044"/>
      <c r="BE127" s="1045"/>
      <c r="BF127" s="1046" t="s">
        <v>496</v>
      </c>
      <c r="BG127" s="1044"/>
      <c r="BH127" s="1044"/>
      <c r="BI127" s="1044"/>
      <c r="BJ127" s="1044"/>
      <c r="BK127" s="1044"/>
      <c r="BL127" s="1045"/>
      <c r="BM127" s="1046" t="s">
        <v>497</v>
      </c>
      <c r="BN127" s="1044"/>
      <c r="BO127" s="1044"/>
      <c r="BP127" s="1044"/>
      <c r="BQ127" s="1044"/>
      <c r="BR127" s="1044"/>
      <c r="BS127" s="1045"/>
      <c r="BT127" s="1046" t="s">
        <v>498</v>
      </c>
      <c r="BU127" s="1044"/>
      <c r="BV127" s="1044"/>
      <c r="BW127" s="1044"/>
      <c r="BX127" s="1044"/>
      <c r="BY127" s="1044"/>
      <c r="BZ127" s="1067"/>
      <c r="CA127" s="223"/>
      <c r="CB127" s="223"/>
      <c r="CC127" s="223"/>
      <c r="CD127" s="246"/>
      <c r="CE127" s="246"/>
      <c r="CF127" s="246"/>
      <c r="CG127" s="223"/>
      <c r="CH127" s="223"/>
      <c r="CI127" s="223"/>
      <c r="CJ127" s="245"/>
      <c r="CK127" s="1035"/>
      <c r="CL127" s="1022"/>
      <c r="CM127" s="1022"/>
      <c r="CN127" s="1022"/>
      <c r="CO127" s="1023"/>
      <c r="CP127" s="934" t="s">
        <v>499</v>
      </c>
      <c r="CQ127" s="935"/>
      <c r="CR127" s="935"/>
      <c r="CS127" s="935"/>
      <c r="CT127" s="935"/>
      <c r="CU127" s="935"/>
      <c r="CV127" s="935"/>
      <c r="CW127" s="935"/>
      <c r="CX127" s="935"/>
      <c r="CY127" s="935"/>
      <c r="CZ127" s="935"/>
      <c r="DA127" s="935"/>
      <c r="DB127" s="935"/>
      <c r="DC127" s="935"/>
      <c r="DD127" s="935"/>
      <c r="DE127" s="935"/>
      <c r="DF127" s="936"/>
      <c r="DG127" s="937" t="s">
        <v>448</v>
      </c>
      <c r="DH127" s="938"/>
      <c r="DI127" s="938"/>
      <c r="DJ127" s="938"/>
      <c r="DK127" s="938"/>
      <c r="DL127" s="938" t="s">
        <v>448</v>
      </c>
      <c r="DM127" s="938"/>
      <c r="DN127" s="938"/>
      <c r="DO127" s="938"/>
      <c r="DP127" s="938"/>
      <c r="DQ127" s="938" t="s">
        <v>448</v>
      </c>
      <c r="DR127" s="938"/>
      <c r="DS127" s="938"/>
      <c r="DT127" s="938"/>
      <c r="DU127" s="938"/>
      <c r="DV127" s="939" t="s">
        <v>448</v>
      </c>
      <c r="DW127" s="939"/>
      <c r="DX127" s="939"/>
      <c r="DY127" s="939"/>
      <c r="DZ127" s="940"/>
    </row>
    <row r="128" spans="1:130" s="221" customFormat="1" ht="26.25" customHeight="1" thickBot="1" x14ac:dyDescent="0.2">
      <c r="A128" s="1053" t="s">
        <v>500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501</v>
      </c>
      <c r="X128" s="1055"/>
      <c r="Y128" s="1055"/>
      <c r="Z128" s="1056"/>
      <c r="AA128" s="1057">
        <v>19414</v>
      </c>
      <c r="AB128" s="1058"/>
      <c r="AC128" s="1058"/>
      <c r="AD128" s="1058"/>
      <c r="AE128" s="1059"/>
      <c r="AF128" s="1060">
        <v>19414</v>
      </c>
      <c r="AG128" s="1058"/>
      <c r="AH128" s="1058"/>
      <c r="AI128" s="1058"/>
      <c r="AJ128" s="1059"/>
      <c r="AK128" s="1060">
        <v>11428</v>
      </c>
      <c r="AL128" s="1058"/>
      <c r="AM128" s="1058"/>
      <c r="AN128" s="1058"/>
      <c r="AO128" s="1059"/>
      <c r="AP128" s="1061"/>
      <c r="AQ128" s="1062"/>
      <c r="AR128" s="1062"/>
      <c r="AS128" s="1062"/>
      <c r="AT128" s="1063"/>
      <c r="AU128" s="223"/>
      <c r="AV128" s="223"/>
      <c r="AW128" s="223"/>
      <c r="AX128" s="908" t="s">
        <v>502</v>
      </c>
      <c r="AY128" s="909"/>
      <c r="AZ128" s="909"/>
      <c r="BA128" s="909"/>
      <c r="BB128" s="909"/>
      <c r="BC128" s="909"/>
      <c r="BD128" s="909"/>
      <c r="BE128" s="910"/>
      <c r="BF128" s="1064" t="s">
        <v>447</v>
      </c>
      <c r="BG128" s="1065"/>
      <c r="BH128" s="1065"/>
      <c r="BI128" s="1065"/>
      <c r="BJ128" s="1065"/>
      <c r="BK128" s="1065"/>
      <c r="BL128" s="1066"/>
      <c r="BM128" s="1064">
        <v>15</v>
      </c>
      <c r="BN128" s="1065"/>
      <c r="BO128" s="1065"/>
      <c r="BP128" s="1065"/>
      <c r="BQ128" s="1065"/>
      <c r="BR128" s="1065"/>
      <c r="BS128" s="1066"/>
      <c r="BT128" s="1064">
        <v>20</v>
      </c>
      <c r="BU128" s="1065"/>
      <c r="BV128" s="1065"/>
      <c r="BW128" s="1065"/>
      <c r="BX128" s="1065"/>
      <c r="BY128" s="1065"/>
      <c r="BZ128" s="1088"/>
      <c r="CA128" s="246"/>
      <c r="CB128" s="246"/>
      <c r="CC128" s="246"/>
      <c r="CD128" s="246"/>
      <c r="CE128" s="246"/>
      <c r="CF128" s="246"/>
      <c r="CG128" s="223"/>
      <c r="CH128" s="223"/>
      <c r="CI128" s="223"/>
      <c r="CJ128" s="245"/>
      <c r="CK128" s="1036"/>
      <c r="CL128" s="1037"/>
      <c r="CM128" s="1037"/>
      <c r="CN128" s="1037"/>
      <c r="CO128" s="1038"/>
      <c r="CP128" s="1047" t="s">
        <v>503</v>
      </c>
      <c r="CQ128" s="735"/>
      <c r="CR128" s="735"/>
      <c r="CS128" s="735"/>
      <c r="CT128" s="735"/>
      <c r="CU128" s="735"/>
      <c r="CV128" s="735"/>
      <c r="CW128" s="735"/>
      <c r="CX128" s="735"/>
      <c r="CY128" s="735"/>
      <c r="CZ128" s="735"/>
      <c r="DA128" s="735"/>
      <c r="DB128" s="735"/>
      <c r="DC128" s="735"/>
      <c r="DD128" s="735"/>
      <c r="DE128" s="735"/>
      <c r="DF128" s="1048"/>
      <c r="DG128" s="1049">
        <v>2411</v>
      </c>
      <c r="DH128" s="1050"/>
      <c r="DI128" s="1050"/>
      <c r="DJ128" s="1050"/>
      <c r="DK128" s="1050"/>
      <c r="DL128" s="1050" t="s">
        <v>448</v>
      </c>
      <c r="DM128" s="1050"/>
      <c r="DN128" s="1050"/>
      <c r="DO128" s="1050"/>
      <c r="DP128" s="1050"/>
      <c r="DQ128" s="1050" t="s">
        <v>448</v>
      </c>
      <c r="DR128" s="1050"/>
      <c r="DS128" s="1050"/>
      <c r="DT128" s="1050"/>
      <c r="DU128" s="1050"/>
      <c r="DV128" s="1051" t="s">
        <v>504</v>
      </c>
      <c r="DW128" s="1051"/>
      <c r="DX128" s="1051"/>
      <c r="DY128" s="1051"/>
      <c r="DZ128" s="1052"/>
    </row>
    <row r="129" spans="1:131" s="221" customFormat="1" ht="26.25" customHeight="1" x14ac:dyDescent="0.15">
      <c r="A129" s="946" t="s">
        <v>107</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2" t="s">
        <v>505</v>
      </c>
      <c r="X129" s="1083"/>
      <c r="Y129" s="1083"/>
      <c r="Z129" s="1084"/>
      <c r="AA129" s="970">
        <v>2582367</v>
      </c>
      <c r="AB129" s="971"/>
      <c r="AC129" s="971"/>
      <c r="AD129" s="971"/>
      <c r="AE129" s="972"/>
      <c r="AF129" s="973">
        <v>2683804</v>
      </c>
      <c r="AG129" s="971"/>
      <c r="AH129" s="971"/>
      <c r="AI129" s="971"/>
      <c r="AJ129" s="972"/>
      <c r="AK129" s="973">
        <v>2935624</v>
      </c>
      <c r="AL129" s="971"/>
      <c r="AM129" s="971"/>
      <c r="AN129" s="971"/>
      <c r="AO129" s="972"/>
      <c r="AP129" s="1085"/>
      <c r="AQ129" s="1086"/>
      <c r="AR129" s="1086"/>
      <c r="AS129" s="1086"/>
      <c r="AT129" s="1087"/>
      <c r="AU129" s="224"/>
      <c r="AV129" s="224"/>
      <c r="AW129" s="224"/>
      <c r="AX129" s="1077" t="s">
        <v>506</v>
      </c>
      <c r="AY129" s="935"/>
      <c r="AZ129" s="935"/>
      <c r="BA129" s="935"/>
      <c r="BB129" s="935"/>
      <c r="BC129" s="935"/>
      <c r="BD129" s="935"/>
      <c r="BE129" s="936"/>
      <c r="BF129" s="1078" t="s">
        <v>507</v>
      </c>
      <c r="BG129" s="1079"/>
      <c r="BH129" s="1079"/>
      <c r="BI129" s="1079"/>
      <c r="BJ129" s="1079"/>
      <c r="BK129" s="1079"/>
      <c r="BL129" s="1080"/>
      <c r="BM129" s="1078">
        <v>20</v>
      </c>
      <c r="BN129" s="1079"/>
      <c r="BO129" s="1079"/>
      <c r="BP129" s="1079"/>
      <c r="BQ129" s="1079"/>
      <c r="BR129" s="1079"/>
      <c r="BS129" s="1080"/>
      <c r="BT129" s="1078">
        <v>30</v>
      </c>
      <c r="BU129" s="1079"/>
      <c r="BV129" s="1079"/>
      <c r="BW129" s="1079"/>
      <c r="BX129" s="1079"/>
      <c r="BY129" s="1079"/>
      <c r="BZ129" s="108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46" t="s">
        <v>508</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2" t="s">
        <v>509</v>
      </c>
      <c r="X130" s="1083"/>
      <c r="Y130" s="1083"/>
      <c r="Z130" s="1084"/>
      <c r="AA130" s="970">
        <v>253403</v>
      </c>
      <c r="AB130" s="971"/>
      <c r="AC130" s="971"/>
      <c r="AD130" s="971"/>
      <c r="AE130" s="972"/>
      <c r="AF130" s="973">
        <v>258271</v>
      </c>
      <c r="AG130" s="971"/>
      <c r="AH130" s="971"/>
      <c r="AI130" s="971"/>
      <c r="AJ130" s="972"/>
      <c r="AK130" s="973">
        <v>260239</v>
      </c>
      <c r="AL130" s="971"/>
      <c r="AM130" s="971"/>
      <c r="AN130" s="971"/>
      <c r="AO130" s="972"/>
      <c r="AP130" s="1085"/>
      <c r="AQ130" s="1086"/>
      <c r="AR130" s="1086"/>
      <c r="AS130" s="1086"/>
      <c r="AT130" s="1087"/>
      <c r="AU130" s="224"/>
      <c r="AV130" s="224"/>
      <c r="AW130" s="224"/>
      <c r="AX130" s="1077" t="s">
        <v>510</v>
      </c>
      <c r="AY130" s="935"/>
      <c r="AZ130" s="935"/>
      <c r="BA130" s="935"/>
      <c r="BB130" s="935"/>
      <c r="BC130" s="935"/>
      <c r="BD130" s="935"/>
      <c r="BE130" s="936"/>
      <c r="BF130" s="1113">
        <v>3.6</v>
      </c>
      <c r="BG130" s="1114"/>
      <c r="BH130" s="1114"/>
      <c r="BI130" s="1114"/>
      <c r="BJ130" s="1114"/>
      <c r="BK130" s="1114"/>
      <c r="BL130" s="1115"/>
      <c r="BM130" s="1113">
        <v>25</v>
      </c>
      <c r="BN130" s="1114"/>
      <c r="BO130" s="1114"/>
      <c r="BP130" s="1114"/>
      <c r="BQ130" s="1114"/>
      <c r="BR130" s="1114"/>
      <c r="BS130" s="1115"/>
      <c r="BT130" s="1113">
        <v>35</v>
      </c>
      <c r="BU130" s="1114"/>
      <c r="BV130" s="1114"/>
      <c r="BW130" s="1114"/>
      <c r="BX130" s="1114"/>
      <c r="BY130" s="1114"/>
      <c r="BZ130" s="111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511</v>
      </c>
      <c r="X131" s="1120"/>
      <c r="Y131" s="1120"/>
      <c r="Z131" s="1121"/>
      <c r="AA131" s="1016">
        <v>2328964</v>
      </c>
      <c r="AB131" s="998"/>
      <c r="AC131" s="998"/>
      <c r="AD131" s="998"/>
      <c r="AE131" s="999"/>
      <c r="AF131" s="997">
        <v>2425533</v>
      </c>
      <c r="AG131" s="998"/>
      <c r="AH131" s="998"/>
      <c r="AI131" s="998"/>
      <c r="AJ131" s="999"/>
      <c r="AK131" s="997">
        <v>2675385</v>
      </c>
      <c r="AL131" s="998"/>
      <c r="AM131" s="998"/>
      <c r="AN131" s="998"/>
      <c r="AO131" s="999"/>
      <c r="AP131" s="1122"/>
      <c r="AQ131" s="1123"/>
      <c r="AR131" s="1123"/>
      <c r="AS131" s="1123"/>
      <c r="AT131" s="1124"/>
      <c r="AU131" s="224"/>
      <c r="AV131" s="224"/>
      <c r="AW131" s="224"/>
      <c r="AX131" s="1095" t="s">
        <v>512</v>
      </c>
      <c r="AY131" s="735"/>
      <c r="AZ131" s="735"/>
      <c r="BA131" s="735"/>
      <c r="BB131" s="735"/>
      <c r="BC131" s="735"/>
      <c r="BD131" s="735"/>
      <c r="BE131" s="1048"/>
      <c r="BF131" s="1096" t="s">
        <v>504</v>
      </c>
      <c r="BG131" s="1097"/>
      <c r="BH131" s="1097"/>
      <c r="BI131" s="1097"/>
      <c r="BJ131" s="1097"/>
      <c r="BK131" s="1097"/>
      <c r="BL131" s="1098"/>
      <c r="BM131" s="1096">
        <v>350</v>
      </c>
      <c r="BN131" s="1097"/>
      <c r="BO131" s="1097"/>
      <c r="BP131" s="1097"/>
      <c r="BQ131" s="1097"/>
      <c r="BR131" s="1097"/>
      <c r="BS131" s="1098"/>
      <c r="BT131" s="1099"/>
      <c r="BU131" s="1100"/>
      <c r="BV131" s="1100"/>
      <c r="BW131" s="1100"/>
      <c r="BX131" s="1100"/>
      <c r="BY131" s="1100"/>
      <c r="BZ131" s="110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02" t="s">
        <v>513</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514</v>
      </c>
      <c r="W132" s="1106"/>
      <c r="X132" s="1106"/>
      <c r="Y132" s="1106"/>
      <c r="Z132" s="1107"/>
      <c r="AA132" s="1108">
        <v>3.9591852859999999</v>
      </c>
      <c r="AB132" s="1109"/>
      <c r="AC132" s="1109"/>
      <c r="AD132" s="1109"/>
      <c r="AE132" s="1110"/>
      <c r="AF132" s="1111">
        <v>3.730396577</v>
      </c>
      <c r="AG132" s="1109"/>
      <c r="AH132" s="1109"/>
      <c r="AI132" s="1109"/>
      <c r="AJ132" s="1110"/>
      <c r="AK132" s="1111">
        <v>3.3016930269999998</v>
      </c>
      <c r="AL132" s="1109"/>
      <c r="AM132" s="1109"/>
      <c r="AN132" s="1109"/>
      <c r="AO132" s="1110"/>
      <c r="AP132" s="1013"/>
      <c r="AQ132" s="1014"/>
      <c r="AR132" s="1014"/>
      <c r="AS132" s="1014"/>
      <c r="AT132" s="111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515</v>
      </c>
      <c r="W133" s="1089"/>
      <c r="X133" s="1089"/>
      <c r="Y133" s="1089"/>
      <c r="Z133" s="1090"/>
      <c r="AA133" s="1091">
        <v>4.3</v>
      </c>
      <c r="AB133" s="1092"/>
      <c r="AC133" s="1092"/>
      <c r="AD133" s="1092"/>
      <c r="AE133" s="1093"/>
      <c r="AF133" s="1091">
        <v>3.9</v>
      </c>
      <c r="AG133" s="1092"/>
      <c r="AH133" s="1092"/>
      <c r="AI133" s="1092"/>
      <c r="AJ133" s="1093"/>
      <c r="AK133" s="1091">
        <v>3.6</v>
      </c>
      <c r="AL133" s="1092"/>
      <c r="AM133" s="1092"/>
      <c r="AN133" s="1092"/>
      <c r="AO133" s="1093"/>
      <c r="AP133" s="1040"/>
      <c r="AQ133" s="1041"/>
      <c r="AR133" s="1041"/>
      <c r="AS133" s="1041"/>
      <c r="AT133" s="109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FyWaROgzGV1ig8WS8v5xDYatY77rpmg+wGVZ2JoUh/87qr77schIyqlhk7TXYhomwWg3gKFRFybvcAkzhV88w==" saltValue="NEy1ikg1Syane51+ytDI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cat+sih6D7iEuxGH8ai7+OQYzhcOsobx/3/7YPLnXtjvSm64WwV7olikzCE2qgvLFpL7IHc/Aeskkw+iRiFb6Q==" saltValue="o9ZXM1XUKWurHmgo6QAe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Jr42PGFDnJ4z62THveHcIZveUW+cH63zjXy8KybL+jtEylnS8KFeEE9X3hQBI9qmN18/OEWPLsnjH79G1aZg==" saltValue="wksqs3803Rx5vjeao62N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518</v>
      </c>
      <c r="AL6" s="257"/>
      <c r="AM6" s="257"/>
      <c r="AN6" s="257"/>
    </row>
    <row r="7" spans="1:46" ht="13.5" customHeight="1" x14ac:dyDescent="0.15">
      <c r="A7" s="256"/>
      <c r="AK7" s="259"/>
      <c r="AL7" s="260"/>
      <c r="AM7" s="260"/>
      <c r="AN7" s="261"/>
      <c r="AO7" s="1126" t="s">
        <v>519</v>
      </c>
      <c r="AP7" s="262"/>
      <c r="AQ7" s="263" t="s">
        <v>520</v>
      </c>
      <c r="AR7" s="264"/>
    </row>
    <row r="8" spans="1:46" x14ac:dyDescent="0.15">
      <c r="A8" s="256"/>
      <c r="AK8" s="265"/>
      <c r="AL8" s="266"/>
      <c r="AM8" s="266"/>
      <c r="AN8" s="267"/>
      <c r="AO8" s="1127"/>
      <c r="AP8" s="268" t="s">
        <v>521</v>
      </c>
      <c r="AQ8" s="269" t="s">
        <v>522</v>
      </c>
      <c r="AR8" s="270" t="s">
        <v>523</v>
      </c>
    </row>
    <row r="9" spans="1:46" x14ac:dyDescent="0.15">
      <c r="A9" s="256"/>
      <c r="AK9" s="1128" t="s">
        <v>524</v>
      </c>
      <c r="AL9" s="1129"/>
      <c r="AM9" s="1129"/>
      <c r="AN9" s="1130"/>
      <c r="AO9" s="271">
        <v>834348</v>
      </c>
      <c r="AP9" s="271">
        <v>167305</v>
      </c>
      <c r="AQ9" s="272">
        <v>231388</v>
      </c>
      <c r="AR9" s="273">
        <v>-27.7</v>
      </c>
    </row>
    <row r="10" spans="1:46" ht="13.5" customHeight="1" x14ac:dyDescent="0.15">
      <c r="A10" s="256"/>
      <c r="AK10" s="1128" t="s">
        <v>525</v>
      </c>
      <c r="AL10" s="1129"/>
      <c r="AM10" s="1129"/>
      <c r="AN10" s="1130"/>
      <c r="AO10" s="274">
        <v>98679</v>
      </c>
      <c r="AP10" s="274">
        <v>19787</v>
      </c>
      <c r="AQ10" s="275">
        <v>33497</v>
      </c>
      <c r="AR10" s="276">
        <v>-40.9</v>
      </c>
    </row>
    <row r="11" spans="1:46" ht="13.5" customHeight="1" x14ac:dyDescent="0.15">
      <c r="A11" s="256"/>
      <c r="AK11" s="1128" t="s">
        <v>526</v>
      </c>
      <c r="AL11" s="1129"/>
      <c r="AM11" s="1129"/>
      <c r="AN11" s="1130"/>
      <c r="AO11" s="274" t="s">
        <v>527</v>
      </c>
      <c r="AP11" s="274" t="s">
        <v>527</v>
      </c>
      <c r="AQ11" s="275">
        <v>3588</v>
      </c>
      <c r="AR11" s="276" t="s">
        <v>527</v>
      </c>
    </row>
    <row r="12" spans="1:46" ht="13.5" customHeight="1" x14ac:dyDescent="0.15">
      <c r="A12" s="256"/>
      <c r="AK12" s="1128" t="s">
        <v>528</v>
      </c>
      <c r="AL12" s="1129"/>
      <c r="AM12" s="1129"/>
      <c r="AN12" s="1130"/>
      <c r="AO12" s="274" t="s">
        <v>527</v>
      </c>
      <c r="AP12" s="274" t="s">
        <v>527</v>
      </c>
      <c r="AQ12" s="275" t="s">
        <v>527</v>
      </c>
      <c r="AR12" s="276" t="s">
        <v>527</v>
      </c>
    </row>
    <row r="13" spans="1:46" ht="13.5" customHeight="1" x14ac:dyDescent="0.15">
      <c r="A13" s="256"/>
      <c r="AK13" s="1128" t="s">
        <v>529</v>
      </c>
      <c r="AL13" s="1129"/>
      <c r="AM13" s="1129"/>
      <c r="AN13" s="1130"/>
      <c r="AO13" s="274">
        <v>20743</v>
      </c>
      <c r="AP13" s="274">
        <v>4159</v>
      </c>
      <c r="AQ13" s="275">
        <v>10932</v>
      </c>
      <c r="AR13" s="276">
        <v>-62</v>
      </c>
    </row>
    <row r="14" spans="1:46" ht="13.5" customHeight="1" x14ac:dyDescent="0.15">
      <c r="A14" s="256"/>
      <c r="AK14" s="1128" t="s">
        <v>530</v>
      </c>
      <c r="AL14" s="1129"/>
      <c r="AM14" s="1129"/>
      <c r="AN14" s="1130"/>
      <c r="AO14" s="274">
        <v>7771</v>
      </c>
      <c r="AP14" s="274">
        <v>1558</v>
      </c>
      <c r="AQ14" s="275">
        <v>4261</v>
      </c>
      <c r="AR14" s="276">
        <v>-63.4</v>
      </c>
    </row>
    <row r="15" spans="1:46" ht="13.5" customHeight="1" x14ac:dyDescent="0.15">
      <c r="A15" s="256"/>
      <c r="AK15" s="1131" t="s">
        <v>531</v>
      </c>
      <c r="AL15" s="1132"/>
      <c r="AM15" s="1132"/>
      <c r="AN15" s="1133"/>
      <c r="AO15" s="274">
        <v>-51610</v>
      </c>
      <c r="AP15" s="274">
        <v>-10349</v>
      </c>
      <c r="AQ15" s="275">
        <v>-17972</v>
      </c>
      <c r="AR15" s="276">
        <v>-42.4</v>
      </c>
    </row>
    <row r="16" spans="1:46" x14ac:dyDescent="0.15">
      <c r="A16" s="256"/>
      <c r="AK16" s="1131" t="s">
        <v>191</v>
      </c>
      <c r="AL16" s="1132"/>
      <c r="AM16" s="1132"/>
      <c r="AN16" s="1133"/>
      <c r="AO16" s="274">
        <v>909931</v>
      </c>
      <c r="AP16" s="274">
        <v>182461</v>
      </c>
      <c r="AQ16" s="275">
        <v>265695</v>
      </c>
      <c r="AR16" s="276">
        <v>-31.3</v>
      </c>
    </row>
    <row r="17" spans="1:46" x14ac:dyDescent="0.15">
      <c r="A17" s="256"/>
    </row>
    <row r="18" spans="1:46" x14ac:dyDescent="0.15">
      <c r="A18" s="256"/>
      <c r="AQ18" s="277"/>
      <c r="AR18" s="277"/>
    </row>
    <row r="19" spans="1:46" x14ac:dyDescent="0.15">
      <c r="A19" s="256"/>
      <c r="AK19" s="252" t="s">
        <v>532</v>
      </c>
    </row>
    <row r="20" spans="1:46" x14ac:dyDescent="0.15">
      <c r="A20" s="256"/>
      <c r="AK20" s="278"/>
      <c r="AL20" s="279"/>
      <c r="AM20" s="279"/>
      <c r="AN20" s="280"/>
      <c r="AO20" s="281" t="s">
        <v>533</v>
      </c>
      <c r="AP20" s="282" t="s">
        <v>534</v>
      </c>
      <c r="AQ20" s="283" t="s">
        <v>535</v>
      </c>
      <c r="AR20" s="284"/>
    </row>
    <row r="21" spans="1:46" s="257" customFormat="1" x14ac:dyDescent="0.15">
      <c r="A21" s="285"/>
      <c r="AK21" s="1134" t="s">
        <v>536</v>
      </c>
      <c r="AL21" s="1135"/>
      <c r="AM21" s="1135"/>
      <c r="AN21" s="1136"/>
      <c r="AO21" s="286">
        <v>15.84</v>
      </c>
      <c r="AP21" s="287">
        <v>23.14</v>
      </c>
      <c r="AQ21" s="288">
        <v>-7.3</v>
      </c>
      <c r="AS21" s="289"/>
      <c r="AT21" s="285"/>
    </row>
    <row r="22" spans="1:46" s="257" customFormat="1" x14ac:dyDescent="0.15">
      <c r="A22" s="285"/>
      <c r="AK22" s="1134" t="s">
        <v>537</v>
      </c>
      <c r="AL22" s="1135"/>
      <c r="AM22" s="1135"/>
      <c r="AN22" s="1136"/>
      <c r="AO22" s="290">
        <v>96.6</v>
      </c>
      <c r="AP22" s="291">
        <v>95.7</v>
      </c>
      <c r="AQ22" s="292">
        <v>0.9</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5" t="s">
        <v>538</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row>
    <row r="27" spans="1:46" x14ac:dyDescent="0.15">
      <c r="A27" s="297"/>
      <c r="AS27" s="252"/>
      <c r="AT27" s="252"/>
    </row>
    <row r="28" spans="1:46" ht="17.25" x14ac:dyDescent="0.15">
      <c r="A28" s="253" t="s">
        <v>539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540</v>
      </c>
      <c r="AL29" s="257"/>
      <c r="AM29" s="257"/>
      <c r="AN29" s="257"/>
      <c r="AS29" s="299"/>
    </row>
    <row r="30" spans="1:46" ht="13.5" customHeight="1" x14ac:dyDescent="0.15">
      <c r="A30" s="256"/>
      <c r="AK30" s="259"/>
      <c r="AL30" s="260"/>
      <c r="AM30" s="260"/>
      <c r="AN30" s="261"/>
      <c r="AO30" s="1126" t="s">
        <v>519</v>
      </c>
      <c r="AP30" s="262"/>
      <c r="AQ30" s="263" t="s">
        <v>520</v>
      </c>
      <c r="AR30" s="264"/>
    </row>
    <row r="31" spans="1:46" x14ac:dyDescent="0.15">
      <c r="A31" s="256"/>
      <c r="AK31" s="265"/>
      <c r="AL31" s="266"/>
      <c r="AM31" s="266"/>
      <c r="AN31" s="267"/>
      <c r="AO31" s="1127"/>
      <c r="AP31" s="268" t="s">
        <v>521</v>
      </c>
      <c r="AQ31" s="269" t="s">
        <v>522</v>
      </c>
      <c r="AR31" s="270" t="s">
        <v>523</v>
      </c>
    </row>
    <row r="32" spans="1:46" ht="27" customHeight="1" x14ac:dyDescent="0.15">
      <c r="A32" s="256"/>
      <c r="AK32" s="1142" t="s">
        <v>541</v>
      </c>
      <c r="AL32" s="1143"/>
      <c r="AM32" s="1143"/>
      <c r="AN32" s="1144"/>
      <c r="AO32" s="300">
        <v>204609</v>
      </c>
      <c r="AP32" s="300">
        <v>41028</v>
      </c>
      <c r="AQ32" s="301">
        <v>153945</v>
      </c>
      <c r="AR32" s="302">
        <v>-73.3</v>
      </c>
    </row>
    <row r="33" spans="1:46" ht="13.5" customHeight="1" x14ac:dyDescent="0.15">
      <c r="A33" s="256"/>
      <c r="AK33" s="1142" t="s">
        <v>542</v>
      </c>
      <c r="AL33" s="1143"/>
      <c r="AM33" s="1143"/>
      <c r="AN33" s="1144"/>
      <c r="AO33" s="300" t="s">
        <v>527</v>
      </c>
      <c r="AP33" s="300" t="s">
        <v>527</v>
      </c>
      <c r="AQ33" s="301" t="s">
        <v>527</v>
      </c>
      <c r="AR33" s="302" t="s">
        <v>527</v>
      </c>
    </row>
    <row r="34" spans="1:46" ht="27" customHeight="1" x14ac:dyDescent="0.15">
      <c r="A34" s="256"/>
      <c r="AK34" s="1142" t="s">
        <v>543</v>
      </c>
      <c r="AL34" s="1143"/>
      <c r="AM34" s="1143"/>
      <c r="AN34" s="1144"/>
      <c r="AO34" s="300" t="s">
        <v>527</v>
      </c>
      <c r="AP34" s="300" t="s">
        <v>527</v>
      </c>
      <c r="AQ34" s="301">
        <v>4</v>
      </c>
      <c r="AR34" s="302" t="s">
        <v>527</v>
      </c>
    </row>
    <row r="35" spans="1:46" ht="27" customHeight="1" x14ac:dyDescent="0.15">
      <c r="A35" s="256"/>
      <c r="AK35" s="1142" t="s">
        <v>544</v>
      </c>
      <c r="AL35" s="1143"/>
      <c r="AM35" s="1143"/>
      <c r="AN35" s="1144"/>
      <c r="AO35" s="300">
        <v>122648</v>
      </c>
      <c r="AP35" s="300">
        <v>24594</v>
      </c>
      <c r="AQ35" s="301">
        <v>31105</v>
      </c>
      <c r="AR35" s="302">
        <v>-20.9</v>
      </c>
    </row>
    <row r="36" spans="1:46" ht="27" customHeight="1" x14ac:dyDescent="0.15">
      <c r="A36" s="256"/>
      <c r="AK36" s="1142" t="s">
        <v>545</v>
      </c>
      <c r="AL36" s="1143"/>
      <c r="AM36" s="1143"/>
      <c r="AN36" s="1144"/>
      <c r="AO36" s="300">
        <v>28004</v>
      </c>
      <c r="AP36" s="300">
        <v>5615</v>
      </c>
      <c r="AQ36" s="301">
        <v>3257</v>
      </c>
      <c r="AR36" s="302">
        <v>72.400000000000006</v>
      </c>
    </row>
    <row r="37" spans="1:46" ht="13.5" customHeight="1" x14ac:dyDescent="0.15">
      <c r="A37" s="256"/>
      <c r="AK37" s="1142" t="s">
        <v>546</v>
      </c>
      <c r="AL37" s="1143"/>
      <c r="AM37" s="1143"/>
      <c r="AN37" s="1144"/>
      <c r="AO37" s="300">
        <v>4739</v>
      </c>
      <c r="AP37" s="300">
        <v>950</v>
      </c>
      <c r="AQ37" s="301">
        <v>1590</v>
      </c>
      <c r="AR37" s="302">
        <v>-40.299999999999997</v>
      </c>
    </row>
    <row r="38" spans="1:46" ht="27" customHeight="1" x14ac:dyDescent="0.15">
      <c r="A38" s="256"/>
      <c r="AK38" s="1145" t="s">
        <v>547</v>
      </c>
      <c r="AL38" s="1146"/>
      <c r="AM38" s="1146"/>
      <c r="AN38" s="1147"/>
      <c r="AO38" s="303" t="s">
        <v>527</v>
      </c>
      <c r="AP38" s="303" t="s">
        <v>527</v>
      </c>
      <c r="AQ38" s="304">
        <v>20</v>
      </c>
      <c r="AR38" s="292" t="s">
        <v>527</v>
      </c>
      <c r="AS38" s="299"/>
    </row>
    <row r="39" spans="1:46" x14ac:dyDescent="0.15">
      <c r="A39" s="256"/>
      <c r="AK39" s="1145" t="s">
        <v>548</v>
      </c>
      <c r="AL39" s="1146"/>
      <c r="AM39" s="1146"/>
      <c r="AN39" s="1147"/>
      <c r="AO39" s="300">
        <v>-11428</v>
      </c>
      <c r="AP39" s="300">
        <v>-2292</v>
      </c>
      <c r="AQ39" s="301">
        <v>-7358</v>
      </c>
      <c r="AR39" s="302">
        <v>-68.900000000000006</v>
      </c>
      <c r="AS39" s="299"/>
    </row>
    <row r="40" spans="1:46" ht="27" customHeight="1" x14ac:dyDescent="0.15">
      <c r="A40" s="256"/>
      <c r="AK40" s="1142" t="s">
        <v>549</v>
      </c>
      <c r="AL40" s="1143"/>
      <c r="AM40" s="1143"/>
      <c r="AN40" s="1144"/>
      <c r="AO40" s="300">
        <v>-260239</v>
      </c>
      <c r="AP40" s="300">
        <v>-52183</v>
      </c>
      <c r="AQ40" s="301">
        <v>-130450</v>
      </c>
      <c r="AR40" s="302">
        <v>-60</v>
      </c>
      <c r="AS40" s="299"/>
    </row>
    <row r="41" spans="1:46" x14ac:dyDescent="0.15">
      <c r="A41" s="256"/>
      <c r="AK41" s="1148" t="s">
        <v>303</v>
      </c>
      <c r="AL41" s="1149"/>
      <c r="AM41" s="1149"/>
      <c r="AN41" s="1150"/>
      <c r="AO41" s="300">
        <v>88333</v>
      </c>
      <c r="AP41" s="300">
        <v>17713</v>
      </c>
      <c r="AQ41" s="301">
        <v>52112</v>
      </c>
      <c r="AR41" s="302">
        <v>-66</v>
      </c>
      <c r="AS41" s="299"/>
    </row>
    <row r="42" spans="1:46" x14ac:dyDescent="0.15">
      <c r="A42" s="256"/>
      <c r="AK42" s="305" t="s">
        <v>550</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551</v>
      </c>
    </row>
    <row r="48" spans="1:46" x14ac:dyDescent="0.15">
      <c r="A48" s="256"/>
      <c r="AK48" s="310" t="s">
        <v>552</v>
      </c>
      <c r="AL48" s="310"/>
      <c r="AM48" s="310"/>
      <c r="AN48" s="310"/>
      <c r="AO48" s="310"/>
      <c r="AP48" s="310"/>
      <c r="AQ48" s="311"/>
      <c r="AR48" s="310"/>
    </row>
    <row r="49" spans="1:44" ht="13.5" customHeight="1" x14ac:dyDescent="0.15">
      <c r="A49" s="256"/>
      <c r="AK49" s="312"/>
      <c r="AL49" s="313"/>
      <c r="AM49" s="1137" t="s">
        <v>519</v>
      </c>
      <c r="AN49" s="1139" t="s">
        <v>553</v>
      </c>
      <c r="AO49" s="1140"/>
      <c r="AP49" s="1140"/>
      <c r="AQ49" s="1140"/>
      <c r="AR49" s="1141"/>
    </row>
    <row r="50" spans="1:44" x14ac:dyDescent="0.15">
      <c r="A50" s="256"/>
      <c r="AK50" s="314"/>
      <c r="AL50" s="315"/>
      <c r="AM50" s="1138"/>
      <c r="AN50" s="316" t="s">
        <v>554</v>
      </c>
      <c r="AO50" s="317" t="s">
        <v>555</v>
      </c>
      <c r="AP50" s="318" t="s">
        <v>556</v>
      </c>
      <c r="AQ50" s="319" t="s">
        <v>557</v>
      </c>
      <c r="AR50" s="320" t="s">
        <v>558</v>
      </c>
    </row>
    <row r="51" spans="1:44" x14ac:dyDescent="0.15">
      <c r="A51" s="256"/>
      <c r="AK51" s="312" t="s">
        <v>559</v>
      </c>
      <c r="AL51" s="313"/>
      <c r="AM51" s="321">
        <v>881181</v>
      </c>
      <c r="AN51" s="322">
        <v>164369</v>
      </c>
      <c r="AO51" s="323">
        <v>80.8</v>
      </c>
      <c r="AP51" s="324">
        <v>202870</v>
      </c>
      <c r="AQ51" s="325">
        <v>20.100000000000001</v>
      </c>
      <c r="AR51" s="326">
        <v>60.7</v>
      </c>
    </row>
    <row r="52" spans="1:44" x14ac:dyDescent="0.15">
      <c r="A52" s="256"/>
      <c r="AK52" s="327"/>
      <c r="AL52" s="328" t="s">
        <v>560</v>
      </c>
      <c r="AM52" s="329">
        <v>498215</v>
      </c>
      <c r="AN52" s="330">
        <v>92933</v>
      </c>
      <c r="AO52" s="331">
        <v>121</v>
      </c>
      <c r="AP52" s="332">
        <v>79735</v>
      </c>
      <c r="AQ52" s="333">
        <v>0.5</v>
      </c>
      <c r="AR52" s="334">
        <v>120.5</v>
      </c>
    </row>
    <row r="53" spans="1:44" x14ac:dyDescent="0.15">
      <c r="A53" s="256"/>
      <c r="AK53" s="312" t="s">
        <v>561</v>
      </c>
      <c r="AL53" s="313"/>
      <c r="AM53" s="321">
        <v>311346</v>
      </c>
      <c r="AN53" s="322">
        <v>59248</v>
      </c>
      <c r="AO53" s="323">
        <v>-64</v>
      </c>
      <c r="AP53" s="324">
        <v>167497</v>
      </c>
      <c r="AQ53" s="325">
        <v>-17.399999999999999</v>
      </c>
      <c r="AR53" s="326">
        <v>-46.6</v>
      </c>
    </row>
    <row r="54" spans="1:44" x14ac:dyDescent="0.15">
      <c r="A54" s="256"/>
      <c r="AK54" s="327"/>
      <c r="AL54" s="328" t="s">
        <v>560</v>
      </c>
      <c r="AM54" s="329">
        <v>162599</v>
      </c>
      <c r="AN54" s="330">
        <v>30942</v>
      </c>
      <c r="AO54" s="331">
        <v>-66.7</v>
      </c>
      <c r="AP54" s="332">
        <v>82571</v>
      </c>
      <c r="AQ54" s="333">
        <v>3.6</v>
      </c>
      <c r="AR54" s="334">
        <v>-70.3</v>
      </c>
    </row>
    <row r="55" spans="1:44" x14ac:dyDescent="0.15">
      <c r="A55" s="256"/>
      <c r="AK55" s="312" t="s">
        <v>562</v>
      </c>
      <c r="AL55" s="313"/>
      <c r="AM55" s="321">
        <v>460029</v>
      </c>
      <c r="AN55" s="322">
        <v>88792</v>
      </c>
      <c r="AO55" s="323">
        <v>49.9</v>
      </c>
      <c r="AP55" s="324">
        <v>190274</v>
      </c>
      <c r="AQ55" s="325">
        <v>13.6</v>
      </c>
      <c r="AR55" s="326">
        <v>36.299999999999997</v>
      </c>
    </row>
    <row r="56" spans="1:44" x14ac:dyDescent="0.15">
      <c r="A56" s="256"/>
      <c r="AK56" s="327"/>
      <c r="AL56" s="328" t="s">
        <v>560</v>
      </c>
      <c r="AM56" s="329">
        <v>176198</v>
      </c>
      <c r="AN56" s="330">
        <v>34008</v>
      </c>
      <c r="AO56" s="331">
        <v>9.9</v>
      </c>
      <c r="AP56" s="332">
        <v>88584</v>
      </c>
      <c r="AQ56" s="333">
        <v>7.3</v>
      </c>
      <c r="AR56" s="334">
        <v>2.6</v>
      </c>
    </row>
    <row r="57" spans="1:44" x14ac:dyDescent="0.15">
      <c r="A57" s="256"/>
      <c r="AK57" s="312" t="s">
        <v>563</v>
      </c>
      <c r="AL57" s="313"/>
      <c r="AM57" s="321">
        <v>520075</v>
      </c>
      <c r="AN57" s="322">
        <v>102357</v>
      </c>
      <c r="AO57" s="323">
        <v>15.3</v>
      </c>
      <c r="AP57" s="324">
        <v>301035</v>
      </c>
      <c r="AQ57" s="325">
        <v>58.2</v>
      </c>
      <c r="AR57" s="326">
        <v>-42.9</v>
      </c>
    </row>
    <row r="58" spans="1:44" x14ac:dyDescent="0.15">
      <c r="A58" s="256"/>
      <c r="AK58" s="327"/>
      <c r="AL58" s="328" t="s">
        <v>560</v>
      </c>
      <c r="AM58" s="329">
        <v>396319</v>
      </c>
      <c r="AN58" s="330">
        <v>78000</v>
      </c>
      <c r="AO58" s="331">
        <v>129.4</v>
      </c>
      <c r="AP58" s="332">
        <v>154376</v>
      </c>
      <c r="AQ58" s="333">
        <v>74.3</v>
      </c>
      <c r="AR58" s="334">
        <v>55.1</v>
      </c>
    </row>
    <row r="59" spans="1:44" x14ac:dyDescent="0.15">
      <c r="A59" s="256"/>
      <c r="AK59" s="312" t="s">
        <v>564</v>
      </c>
      <c r="AL59" s="313"/>
      <c r="AM59" s="321">
        <v>706269</v>
      </c>
      <c r="AN59" s="322">
        <v>141622</v>
      </c>
      <c r="AO59" s="323">
        <v>38.4</v>
      </c>
      <c r="AP59" s="324">
        <v>277467</v>
      </c>
      <c r="AQ59" s="325">
        <v>-7.8</v>
      </c>
      <c r="AR59" s="326">
        <v>46.2</v>
      </c>
    </row>
    <row r="60" spans="1:44" x14ac:dyDescent="0.15">
      <c r="A60" s="256"/>
      <c r="AK60" s="327"/>
      <c r="AL60" s="328" t="s">
        <v>560</v>
      </c>
      <c r="AM60" s="329">
        <v>556190</v>
      </c>
      <c r="AN60" s="330">
        <v>111528</v>
      </c>
      <c r="AO60" s="331">
        <v>43</v>
      </c>
      <c r="AP60" s="332">
        <v>128378</v>
      </c>
      <c r="AQ60" s="333">
        <v>-16.8</v>
      </c>
      <c r="AR60" s="334">
        <v>59.8</v>
      </c>
    </row>
    <row r="61" spans="1:44" x14ac:dyDescent="0.15">
      <c r="A61" s="256"/>
      <c r="AK61" s="312" t="s">
        <v>565</v>
      </c>
      <c r="AL61" s="335"/>
      <c r="AM61" s="321">
        <v>575780</v>
      </c>
      <c r="AN61" s="322">
        <v>111278</v>
      </c>
      <c r="AO61" s="323">
        <v>24.1</v>
      </c>
      <c r="AP61" s="324">
        <v>227829</v>
      </c>
      <c r="AQ61" s="336">
        <v>13.3</v>
      </c>
      <c r="AR61" s="326">
        <v>10.8</v>
      </c>
    </row>
    <row r="62" spans="1:44" x14ac:dyDescent="0.15">
      <c r="A62" s="256"/>
      <c r="AK62" s="327"/>
      <c r="AL62" s="328" t="s">
        <v>560</v>
      </c>
      <c r="AM62" s="329">
        <v>357904</v>
      </c>
      <c r="AN62" s="330">
        <v>69482</v>
      </c>
      <c r="AO62" s="331">
        <v>47.3</v>
      </c>
      <c r="AP62" s="332">
        <v>106729</v>
      </c>
      <c r="AQ62" s="333">
        <v>13.8</v>
      </c>
      <c r="AR62" s="334">
        <v>33.5</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P8A6LLkeqsOHyqDtLpgg4+UmOHjD/ZnojtDlF/w8fkBOqeFwI+/Yn0REArKCn6QLGDzk/hCcHxPXbDDhtsz3bw==" saltValue="E3nUg03KgXSalrtY3bsk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row r="121" spans="125:125" ht="13.5" hidden="1" customHeight="1" x14ac:dyDescent="0.15">
      <c r="DU121" s="250"/>
    </row>
  </sheetData>
  <sheetProtection algorithmName="SHA-512" hashValue="InaedKO+8Qr/abDwUohEiDqtZapDQci+C4SEF8drLWSZy3mzZJn47Tv+53fuB2tepdNBKTZZX4WU0CTSw4JYxQ==" saltValue="Io5/m8wCCgTf6TcggjjA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568</v>
      </c>
    </row>
  </sheetData>
  <sheetProtection algorithmName="SHA-512" hashValue="a8aP35isXAjwHQYMi10QUJwTlzI/hB6caBHPnvPdmwXM+UUgB90EDlDXHy2xOOJJ+puxu4nBkZx+676nxEYI2w==" saltValue="yV5ihMxo8i15IcrT1H6u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51" t="s">
        <v>3</v>
      </c>
      <c r="D47" s="1151"/>
      <c r="E47" s="1152"/>
      <c r="F47" s="11">
        <v>156.91</v>
      </c>
      <c r="G47" s="12">
        <v>159.02000000000001</v>
      </c>
      <c r="H47" s="12">
        <v>158.77000000000001</v>
      </c>
      <c r="I47" s="12">
        <v>142.63</v>
      </c>
      <c r="J47" s="13">
        <v>125.19</v>
      </c>
    </row>
    <row r="48" spans="2:10" ht="57.75" customHeight="1" x14ac:dyDescent="0.15">
      <c r="B48" s="14"/>
      <c r="C48" s="1153" t="s">
        <v>4</v>
      </c>
      <c r="D48" s="1153"/>
      <c r="E48" s="1154"/>
      <c r="F48" s="15">
        <v>8.8800000000000008</v>
      </c>
      <c r="G48" s="16">
        <v>6.85</v>
      </c>
      <c r="H48" s="16">
        <v>7.9</v>
      </c>
      <c r="I48" s="16">
        <v>9.27</v>
      </c>
      <c r="J48" s="17">
        <v>7.1</v>
      </c>
    </row>
    <row r="49" spans="2:10" ht="57.75" customHeight="1" thickBot="1" x14ac:dyDescent="0.2">
      <c r="B49" s="18"/>
      <c r="C49" s="1155" t="s">
        <v>5</v>
      </c>
      <c r="D49" s="1155"/>
      <c r="E49" s="1156"/>
      <c r="F49" s="19" t="s">
        <v>574</v>
      </c>
      <c r="G49" s="20" t="s">
        <v>575</v>
      </c>
      <c r="H49" s="20" t="s">
        <v>576</v>
      </c>
      <c r="I49" s="20" t="s">
        <v>577</v>
      </c>
      <c r="J49" s="21" t="s">
        <v>578</v>
      </c>
    </row>
    <row r="50" spans="2:10" x14ac:dyDescent="0.15"/>
  </sheetData>
  <sheetProtection algorithmName="SHA-512" hashValue="6Q7ZuGKB3oS/hiIekMmIv//HW6eWf1JKqA2Q44KpARFYRqL2nFBWbqMVguJVAIyAn4YpFppHeezlJiVz4KU9/Q==" saltValue="bt7WzyNOMcgw5SxOIiec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2023-09-11T00:32:54Z</cp:lastPrinted>
  <dcterms:created xsi:type="dcterms:W3CDTF">2023-02-20T07:44:12Z</dcterms:created>
  <dcterms:modified xsi:type="dcterms:W3CDTF">2023-10-02T01:12:25Z</dcterms:modified>
  <cp:category/>
</cp:coreProperties>
</file>