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1.17.229\disk1\03-04 【決　算】財政状況資料集(H24～)\財政状況資料集(R03年度決算分)\03提出（市町村→県）\2回目（結合後）\"/>
    </mc:Choice>
  </mc:AlternateContent>
  <xr:revisionPtr revIDLastSave="0" documentId="13_ncr:1_{E2AA5896-1804-442A-AFA0-091BAB0BAA83}"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63" i="12" l="1"/>
  <c r="AP63" i="12"/>
  <c r="AA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 r="CO34" i="10"/>
</calcChain>
</file>

<file path=xl/sharedStrings.xml><?xml version="1.0" encoding="utf-8"?>
<sst xmlns="http://schemas.openxmlformats.org/spreadsheetml/2006/main" count="1178" uniqueCount="621">
  <si>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</si>
  <si>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</si>
  <si>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</si>
  <si>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</si>
  <si>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</si>
  <si>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</si>
  <si>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</si>
  <si>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</si>
  <si>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</si>
  <si>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</si>
  <si>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</si>
  <si>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</si>
  <si>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</si>
  <si>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</si>
  <si>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</si>
  <si>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</si>
  <si>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</si>
  <si>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</si>
  <si>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</si>
  <si>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</si>
  <si>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</si>
  <si>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</si>
  <si>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</si>
  <si>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</si>
  <si>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</si>
  <si>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</si>
  <si>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</si>
  <si>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</si>
  <si>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</si>
  <si>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</si>
  <si>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</si>
  <si>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</si>
  <si>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</si>
  <si>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</si>
  <si>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</si>
  <si>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</si>
  <si>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</si>
  <si>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</si>
  <si>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</si>
  <si>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</si>
  <si>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</si>
  <si>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</si>
  <si>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</si>
  <si>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</si>
  <si>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</si>
  <si>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</si>
  <si>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</si>
  <si>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</si>
  <si>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</si>
  <si>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</si>
  <si>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</si>
  <si>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</si>
  <si>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</si>
  <si>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</si>
  <si>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</si>
  <si>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</si>
  <si>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</si>
  <si>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</si>
  <si>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</si>
  <si>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</si>
  <si>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</si>
  <si>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</si>
  <si>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</si>
  <si>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</si>
  <si>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</si>
  <si>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</si>
  <si>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</si>
  <si>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</si>
  <si>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</si>
  <si>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</si>
  <si>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</si>
  <si>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</si>
  <si>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</si>
  <si>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</si>
  <si>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</si>
  <si>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</si>
  <si>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</si>
  <si>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</si>
  <si>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</si>
  <si>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</si>
  <si>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</si>
  <si>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</si>
  <si>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</si>
  <si>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</si>
  <si>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</si>
  <si>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</si>
  <si>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</si>
  <si>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</si>
  <si>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</si>
  <si>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</si>
  <si>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</si>
  <si>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</si>
  <si>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</si>
  <si>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</si>
  <si>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</si>
  <si>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</si>
  <si>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</si>
  <si>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</si>
  <si>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椎葉村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</si>
  <si>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</si>
  <si>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</si>
  <si>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</si>
  <si>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</si>
  <si>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</si>
  <si>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</si>
  <si>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</si>
  <si>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</si>
  <si>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</si>
  <si>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</si>
  <si>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</si>
  <si>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</si>
  <si>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</si>
  <si>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</si>
  <si>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</si>
  <si>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</si>
  <si>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</si>
  <si>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</si>
  <si>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</si>
  <si>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</si>
  <si>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</si>
  <si>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</si>
  <si>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</si>
  <si>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</si>
  <si>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</si>
  <si>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</si>
  <si>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</si>
  <si>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</si>
  <si>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</si>
  <si>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</si>
  <si>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</si>
  <si>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</si>
  <si>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</si>
  <si>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</si>
  <si>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</si>
  <si>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</si>
  <si>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</si>
  <si>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</si>
  <si>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</si>
  <si>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</si>
  <si>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</si>
  <si>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</si>
  <si>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</si>
  <si>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</si>
  <si>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</si>
  <si>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</si>
  <si>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</si>
  <si>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</si>
  <si>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</si>
  <si>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</si>
  <si>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</si>
  <si>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</si>
  <si>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</si>
  <si>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</si>
  <si>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</si>
  <si>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</si>
  <si>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</si>
  <si>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</si>
  <si>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</si>
  <si>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</si>
  <si>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</si>
  <si>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</si>
  <si>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</si>
  <si>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</si>
  <si>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</si>
  <si>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</si>
  <si>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</si>
  <si>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</si>
  <si>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</si>
  <si>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</si>
  <si>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</si>
  <si>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</si>
  <si>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</si>
  <si>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</si>
  <si>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</si>
  <si>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</si>
  <si>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</si>
  <si>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</si>
  <si>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</si>
  <si>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</si>
  <si>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</si>
  <si>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</si>
  <si>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</si>
  <si>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</si>
  <si>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</si>
  <si>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</si>
  <si>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</si>
  <si>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</si>
  <si>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</si>
  <si>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</si>
  <si>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</si>
  <si>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</si>
  <si>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</si>
  <si>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</si>
  <si>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</si>
  <si>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</si>
  <si>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</si>
  <si>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</si>
  <si>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</si>
  <si>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</si>
  <si>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</si>
  <si>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</si>
  <si>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</si>
  <si>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</si>
  <si>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</si>
  <si>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</si>
  <si>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</si>
  <si>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</si>
  <si>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</si>
  <si>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</si>
  <si>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</si>
  <si>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</si>
  <si>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</si>
  <si>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宮崎県椎葉村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</si>
  <si>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</si>
  <si>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</si>
  <si>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</si>
  <si>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</si>
  <si>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</si>
  <si>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</si>
  <si>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</si>
  <si>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</si>
  <si>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</si>
  <si>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</si>
  <si>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</si>
  <si>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</si>
  <si>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</si>
  <si>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</si>
  <si>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</si>
  <si>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</si>
  <si>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</si>
  <si>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</si>
  <si>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</si>
  <si>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</si>
  <si>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</si>
  <si>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</si>
  <si>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</si>
  <si>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</si>
  <si>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</si>
  <si>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</si>
  <si>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</si>
  <si>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</si>
  <si>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</si>
  <si>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</si>
  <si>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</si>
  <si>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</si>
  <si>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</si>
  <si>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</si>
  <si>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</si>
  <si>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</si>
  <si>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</si>
  <si>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</si>
  <si>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</si>
  <si>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</si>
  <si>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</si>
  <si>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</si>
  <si>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</si>
  <si>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</si>
  <si>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</si>
  <si>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</si>
  <si>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</si>
  <si>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</si>
  <si>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</si>
  <si>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</si>
  <si>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</si>
  <si>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</si>
  <si>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</si>
  <si>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</si>
  <si>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</si>
  <si>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</si>
  <si>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</si>
  <si>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</si>
  <si>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</si>
  <si>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</si>
  <si>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</si>
  <si>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</si>
  <si>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</si>
  <si>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</si>
  <si>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</si>
  <si>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</si>
  <si>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</si>
  <si>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</si>
  <si>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</si>
  <si>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</si>
  <si>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</si>
  <si>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</si>
  <si>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</si>
  <si>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</si>
  <si>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</si>
  <si>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</si>
  <si>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</si>
  <si>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</si>
  <si>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</si>
  <si>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</si>
  <si>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</si>
  <si>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</si>
  <si>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</si>
  <si>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</si>
  <si>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</si>
  <si>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</si>
  <si>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</si>
  <si>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</si>
  <si>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</si>
  <si>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</si>
  <si>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</si>
  <si>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</si>
  <si>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</si>
  <si>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</si>
  <si>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</si>
  <si>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</si>
  <si>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</si>
  <si>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</si>
  <si>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</si>
  <si>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</si>
  <si>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</si>
  <si>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</si>
  <si>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</si>
  <si>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</si>
  <si>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</si>
  <si>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</si>
  <si>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</si>
  <si>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</si>
  <si>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</si>
  <si>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</si>
  <si>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</si>
  <si>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</si>
  <si>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</si>
  <si>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</si>
  <si>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</si>
  <si>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</si>
  <si>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</si>
  <si>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</si>
  <si>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</si>
  <si>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</si>
  <si>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</si>
  <si>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</si>
  <si>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</si>
  <si>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</si>
  <si>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</si>
  <si>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</si>
  <si>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</si>
  <si>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</si>
  <si>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</si>
  <si>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</si>
  <si>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</si>
  <si>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</si>
  <si>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</si>
  <si>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</si>
  <si>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</si>
  <si>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</si>
  <si>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</si>
  <si>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</si>
  <si>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</si>
  <si>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</si>
  <si>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</si>
  <si>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</si>
  <si>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</si>
  <si>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</si>
  <si>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</si>
  <si>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</si>
  <si>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</si>
  <si>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</si>
  <si>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</si>
  <si>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</si>
  <si>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</si>
  <si>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</si>
  <si>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</si>
  <si>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</si>
  <si>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</si>
  <si>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宮崎県椎葉村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</si>
  <si>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</si>
  <si>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</si>
  <si>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</si>
  <si>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</si>
  <si>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</si>
  <si>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</si>
  <si>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</si>
  <si>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</si>
  <si>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</si>
  <si>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</si>
  <si>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</si>
  <si>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</si>
  <si>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</si>
  <si>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</si>
  <si>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</si>
  <si>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</si>
  <si>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</si>
  <si>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</si>
  <si>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</si>
  <si>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</si>
  <si>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</si>
  <si>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</si>
  <si>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</si>
  <si>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</si>
  <si>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</si>
  <si>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</si>
  <si>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</si>
  <si>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</si>
  <si>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</si>
  <si>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</si>
  <si>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</si>
  <si>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</si>
  <si>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</si>
  <si>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</si>
  <si>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</si>
  <si>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</si>
  <si>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</si>
  <si>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</si>
  <si>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</si>
  <si>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国民健康保険病院事業</t>
    <phoneticPr fontId="5"/>
  </si>
  <si>
    <t>法適用企業</t>
    <phoneticPr fontId="5"/>
  </si>
  <si>
    <t>簡易水道事業</t>
    <phoneticPr fontId="5"/>
  </si>
  <si>
    <t>法非適用企業</t>
    <phoneticPr fontId="5"/>
  </si>
  <si>
    <t>電気事業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</si>
  <si>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</si>
  <si>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</si>
  <si>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</si>
  <si>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</si>
  <si>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</si>
  <si>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</si>
  <si>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</si>
  <si>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</si>
  <si>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</si>
  <si>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</si>
  <si>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</si>
  <si>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</si>
  <si>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</si>
  <si>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</si>
  <si>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</si>
  <si>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</si>
  <si>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</si>
  <si>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</si>
  <si>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</si>
  <si>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</si>
  <si>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</si>
  <si>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</si>
  <si>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</si>
  <si>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</si>
  <si>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</si>
  <si>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</si>
  <si>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</si>
  <si>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</si>
  <si>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</si>
  <si>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</si>
  <si>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</si>
  <si>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</si>
  <si>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</si>
  <si>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</si>
  <si>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</si>
  <si>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</si>
  <si>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</si>
  <si>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</si>
  <si>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</si>
  <si>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</si>
  <si>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</si>
  <si>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</si>
  <si>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</si>
  <si>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</si>
  <si>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</si>
  <si>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</si>
  <si>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</si>
  <si>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</si>
  <si>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</si>
  <si>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</si>
  <si>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</si>
  <si>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</si>
  <si>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</si>
  <si>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</si>
  <si>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</si>
  <si>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</si>
  <si>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</si>
  <si>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</si>
  <si>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</si>
  <si>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</si>
  <si>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</si>
  <si>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</si>
  <si>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</si>
  <si>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</si>
  <si>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</si>
  <si>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</si>
  <si>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</si>
  <si>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</si>
  <si>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</si>
  <si>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</si>
  <si>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</si>
  <si>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</si>
  <si>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国民健康保険病院事業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</si>
  <si>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</si>
  <si>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</si>
  <si>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</si>
  <si>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</si>
  <si>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</si>
  <si>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</si>
  <si>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</si>
  <si>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</si>
  <si>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</si>
  <si>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</si>
  <si>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</si>
  <si>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</si>
  <si>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</si>
  <si>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</si>
  <si>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</si>
  <si>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</si>
  <si>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</si>
  <si>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</si>
  <si>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</si>
  <si>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</si>
  <si>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</si>
  <si>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</si>
  <si>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</si>
  <si>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</si>
  <si>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</si>
  <si>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</si>
  <si>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</si>
  <si>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</si>
  <si>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</si>
  <si>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</si>
  <si>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</si>
  <si>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</si>
  <si>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</si>
  <si>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</si>
  <si>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</si>
  <si>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</si>
  <si>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</si>
  <si>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</si>
  <si>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</si>
  <si>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</si>
  <si>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</si>
  <si>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</si>
  <si>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</si>
  <si>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</si>
  <si>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</si>
  <si>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</si>
  <si>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</si>
  <si>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</si>
  <si>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</si>
  <si>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</si>
  <si>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</si>
  <si>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</si>
  <si>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</si>
  <si>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</si>
  <si>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</si>
  <si>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</si>
  <si>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</si>
  <si>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</si>
  <si>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</si>
  <si>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</si>
  <si>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</si>
  <si>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</si>
  <si>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</si>
  <si>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</si>
  <si>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</si>
  <si>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</si>
  <si>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</si>
  <si>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</si>
  <si>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</si>
  <si>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</si>
  <si>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</si>
  <si>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</si>
  <si>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</si>
  <si>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</si>
  <si>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</si>
  <si>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</si>
  <si>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</si>
  <si>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</si>
  <si>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</si>
  <si>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</si>
  <si>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</si>
  <si>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</si>
  <si>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</si>
  <si>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</si>
  <si>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</si>
  <si>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</si>
  <si>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</si>
  <si>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</si>
  <si>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0.40</t>
  </si>
  <si>
    <t>▲ 4.72</t>
  </si>
  <si>
    <t>▲ 2.10</t>
  </si>
  <si>
    <t>国民健康保険病院事業</t>
  </si>
  <si>
    <t>一般会計</t>
  </si>
  <si>
    <t>介護保険事業</t>
  </si>
  <si>
    <t>国民健康保険事業</t>
  </si>
  <si>
    <t>介護サービス事業</t>
  </si>
  <si>
    <t>簡易水道事業</t>
  </si>
  <si>
    <t>電気事業</t>
  </si>
  <si>
    <t>ケーブルネットワーク事業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</si>
  <si>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</si>
  <si>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</si>
  <si>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</si>
  <si>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</si>
  <si>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</si>
  <si>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</si>
  <si>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</si>
  <si>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</si>
  <si>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ふるさと振興基金</t>
    <rPh sb="4" eb="6">
      <t>シンコウ</t>
    </rPh>
    <rPh sb="6" eb="8">
      <t>キキン</t>
    </rPh>
    <phoneticPr fontId="5"/>
  </si>
  <si>
    <t>過疎地域自立促進基金</t>
    <rPh sb="0" eb="2">
      <t>カソ</t>
    </rPh>
    <rPh sb="2" eb="4">
      <t>チイキ</t>
    </rPh>
    <rPh sb="4" eb="6">
      <t>ジリツ</t>
    </rPh>
    <rPh sb="6" eb="8">
      <t>ソクシン</t>
    </rPh>
    <rPh sb="8" eb="10">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</si>
  <si>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</si>
  <si>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</si>
  <si>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森林環境譲与税基金</t>
    <rPh sb="0" eb="2">
      <t>シンリン</t>
    </rPh>
    <rPh sb="2" eb="4">
      <t>カンキョウ</t>
    </rPh>
    <rPh sb="4" eb="6">
      <t>ジョウヨ</t>
    </rPh>
    <rPh sb="6" eb="7">
      <t>ゼイ</t>
    </rPh>
    <rPh sb="7" eb="9">
      <t>キキン</t>
    </rPh>
    <phoneticPr fontId="5"/>
  </si>
  <si>
    <t>-</t>
    <phoneticPr fontId="2"/>
  </si>
  <si>
    <t>宮崎県市町村総合事務組合　一般会計</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</si>
  <si>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6"/>
  </si>
  <si>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6"/>
  </si>
  <si>
    <t>宮崎県後期高齢者医療広域連合　一般会計</t>
  </si>
  <si>
    <t>宮崎県後期高齢者医療広域連合　後期高齢者医療特別会計</t>
  </si>
  <si>
    <t>宮崎県北部広域行政事務組合（一般会計）</t>
  </si>
  <si>
    <t>宮崎県北部広域行政事務組合（特別会計）</t>
  </si>
  <si>
    <t>日向東臼杵広域連合</t>
  </si>
  <si>
    <t>入郷地区衛生組合</t>
    <rPh sb="0" eb="1">
      <t>イ</t>
    </rPh>
    <rPh sb="1" eb="2">
      <t>ゴウ</t>
    </rPh>
    <rPh sb="2" eb="4">
      <t>チク</t>
    </rPh>
    <rPh sb="4" eb="6">
      <t>エイセイ</t>
    </rPh>
    <rPh sb="6" eb="8">
      <t>クミアイ</t>
    </rPh>
    <phoneticPr fontId="3"/>
  </si>
  <si>
    <t>宮崎県林業公社</t>
    <rPh sb="0" eb="3">
      <t>ミヤザキケン</t>
    </rPh>
    <rPh sb="3" eb="5">
      <t>リンギョウ</t>
    </rPh>
    <rPh sb="5" eb="7">
      <t>コウシャ</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</si>
  <si>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</si>
  <si>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</si>
  <si>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</si>
  <si>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出不可となっており、顕在化している将来負担は少ないものと考えられるが、潜在化している将来負担である有形固定資産減価償却率は51.9％となっている。類似団体平均と比較して有形固定資産減価償却率は低く、喫緊に多額の更新費用は発生しないと思われるが、更新費用の平準化ができるよう個別施設計画に則り、計画的な資産整備を進めていく必要がある。また、余剰な固定資産をもつことがないよう、個別施設計画の策定等により今後はこれまで以上に計画的な整備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</si>
  <si>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</si>
  <si>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</si>
  <si>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</si>
  <si>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</si>
  <si>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</si>
  <si>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</si>
  <si>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昨年度同様数値無し、実質公債費比率は類似団体内平均値を上回っている状況である。臨時財政対策債や過疎債などの交付税措置率の高い地方債が多いことや基金の積立が計画的になされてきたことで実質的な負担がない状況であると思われる。
潜在化している将来負担である有形固定資産、特にインフラ資産の更新時期が重なってくることが予想されるため、地方債の発行により将来負担比率が高くなる可能性がある。また、道路等のインフラ資産は住民の生活に欠かせないものであることから計画的な維持管理が必要となる。今ある施設は将来も維持していかなければならないものがほとんどであるため、更新費用に対する備えが必要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</si>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</sst>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924765C-585F-4F50-A1D1-D447B8C108F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2BEB-408A-8541-7EFA49ED76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471290</c:v>
                </c:pt>
                <c:pt idx="1">
                  <c:v>598815</c:v>
                </c:pt>
                <c:pt idx="2">
                  <c:v>733474</c:v>
                </c:pt>
                <c:pt idx="3">
                  <c:v>646187</c:v>
                </c:pt>
                <c:pt idx="4">
                  <c:v>443416</c:v>
                </c:pt>
              </c:numCache>
            </c:numRef>
          </c:val>
          <c:smooth val="0"/>
          <c:extLst>
            <c:ext xmlns:c16="http://schemas.microsoft.com/office/drawing/2014/chart" uri="{C3380CC4-5D6E-409C-BE32-E72D297353CC}">
              <c16:uniqueId val="{00000001-2BEB-408A-8541-7EFA49ED76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5.67</c:v>
                </c:pt>
                <c:pt idx="1">
                  <c:v>5.78</c:v>
                </c:pt>
                <c:pt idx="2">
                  <c:v>5.74</c:v>
                </c:pt>
                <c:pt idx="3">
                  <c:v>5.47</c:v>
                </c:pt>
                <c:pt idx="4">
                  <c:v>5.15</c:v>
                </c:pt>
              </c:numCache>
            </c:numRef>
          </c:val>
          <c:extLst>
            <c:ext xmlns:c16="http://schemas.microsoft.com/office/drawing/2014/chart" uri="{C3380CC4-5D6E-409C-BE32-E72D297353CC}">
              <c16:uniqueId val="{00000000-D57B-4F9A-9F4B-73D90936A7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60.3</c:v>
                </c:pt>
                <c:pt idx="1">
                  <c:v>60.2</c:v>
                </c:pt>
                <c:pt idx="2">
                  <c:v>60.46</c:v>
                </c:pt>
                <c:pt idx="3">
                  <c:v>63.47</c:v>
                </c:pt>
                <c:pt idx="4">
                  <c:v>63.75</c:v>
                </c:pt>
              </c:numCache>
            </c:numRef>
          </c:val>
          <c:extLst>
            <c:ext xmlns:c16="http://schemas.microsoft.com/office/drawing/2014/chart" uri="{C3380CC4-5D6E-409C-BE32-E72D297353CC}">
              <c16:uniqueId val="{00000001-D57B-4F9A-9F4B-73D90936A7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c:v>
                </c:pt>
                <c:pt idx="1">
                  <c:v>-4.72</c:v>
                </c:pt>
                <c:pt idx="2">
                  <c:v>-2.1</c:v>
                </c:pt>
                <c:pt idx="3">
                  <c:v>4.03</c:v>
                </c:pt>
                <c:pt idx="4">
                  <c:v>0.92</c:v>
                </c:pt>
              </c:numCache>
            </c:numRef>
          </c:val>
          <c:smooth val="0"/>
          <c:extLst>
            <c:ext xmlns:c16="http://schemas.microsoft.com/office/drawing/2014/chart" uri="{C3380CC4-5D6E-409C-BE32-E72D297353CC}">
              <c16:uniqueId val="{00000002-D57B-4F9A-9F4B-73D90936A7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15C-4682-91B7-D77334B5A0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5C-4682-91B7-D77334B5A056}"/>
            </c:ext>
          </c:extLst>
        </c:ser>
        <c:ser>
          <c:idx val="2"/>
          <c:order val="2"/>
          <c:tx>
            <c:strRef>
              <c:f>データシート!$A$29</c:f>
              <c:strCache>
                <c:ptCount val="1"/>
                <c:pt idx="0">
                  <c:v>ケーブルネットワーク事業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B15C-4682-91B7-D77334B5A056}"/>
            </c:ext>
          </c:extLst>
        </c:ser>
        <c:ser>
          <c:idx val="3"/>
          <c:order val="3"/>
          <c:tx>
            <c:strRef>
              <c:f>データシート!$A$30</c:f>
              <c:strCache>
                <c:ptCount val="1"/>
                <c:pt idx="0">
                  <c:v>電気事業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0.8</c:v>
                </c:pt>
                <c:pt idx="2">
                  <c:v>#N/A</c:v>
                </c:pt>
                <c:pt idx="3">
                  <c:v>0.79</c:v>
                </c:pt>
                <c:pt idx="4">
                  <c:v>#N/A</c:v>
                </c:pt>
                <c:pt idx="5">
                  <c:v>0.8</c:v>
                </c:pt>
                <c:pt idx="6">
                  <c:v>#N/A</c:v>
                </c:pt>
                <c:pt idx="7">
                  <c:v>0.73</c:v>
                </c:pt>
                <c:pt idx="8">
                  <c:v>#N/A</c:v>
                </c:pt>
                <c:pt idx="9">
                  <c:v>0.02</c:v>
                </c:pt>
              </c:numCache>
            </c:numRef>
          </c:val>
          <c:extLst>
            <c:ext xmlns:c16="http://schemas.microsoft.com/office/drawing/2014/chart" uri="{C3380CC4-5D6E-409C-BE32-E72D297353CC}">
              <c16:uniqueId val="{00000003-B15C-4682-91B7-D77334B5A056}"/>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0.05</c:v>
                </c:pt>
                <c:pt idx="4">
                  <c:v>#N/A</c:v>
                </c:pt>
                <c:pt idx="5">
                  <c:v>0.05</c:v>
                </c:pt>
                <c:pt idx="6">
                  <c:v>#N/A</c:v>
                </c:pt>
                <c:pt idx="7">
                  <c:v>0.02</c:v>
                </c:pt>
                <c:pt idx="8">
                  <c:v>#N/A</c:v>
                </c:pt>
                <c:pt idx="9">
                  <c:v>0.02</c:v>
                </c:pt>
              </c:numCache>
            </c:numRef>
          </c:val>
          <c:extLst>
            <c:ext xmlns:c16="http://schemas.microsoft.com/office/drawing/2014/chart" uri="{C3380CC4-5D6E-409C-BE32-E72D297353CC}">
              <c16:uniqueId val="{00000004-B15C-4682-91B7-D77334B5A056}"/>
            </c:ext>
          </c:extLst>
        </c:ser>
        <c:ser>
          <c:idx val="5"/>
          <c:order val="5"/>
          <c:tx>
            <c:strRef>
              <c:f>データシート!$A$32</c:f>
              <c:strCache>
                <c:ptCount val="1"/>
                <c:pt idx="0">
                  <c:v>介護サービス事業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5-B15C-4682-91B7-D77334B5A056}"/>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0.32</c:v>
                </c:pt>
                <c:pt idx="2">
                  <c:v>#N/A</c:v>
                </c:pt>
                <c:pt idx="3">
                  <c:v>0.11</c:v>
                </c:pt>
                <c:pt idx="4">
                  <c:v>#N/A</c:v>
                </c:pt>
                <c:pt idx="5">
                  <c:v>0.06</c:v>
                </c:pt>
                <c:pt idx="6">
                  <c:v>#N/A</c:v>
                </c:pt>
                <c:pt idx="7">
                  <c:v>0.04</c:v>
                </c:pt>
                <c:pt idx="8">
                  <c:v>#N/A</c:v>
                </c:pt>
                <c:pt idx="9">
                  <c:v>0.05</c:v>
                </c:pt>
              </c:numCache>
            </c:numRef>
          </c:val>
          <c:extLst>
            <c:ext xmlns:c16="http://schemas.microsoft.com/office/drawing/2014/chart" uri="{C3380CC4-5D6E-409C-BE32-E72D297353CC}">
              <c16:uniqueId val="{00000006-B15C-4682-91B7-D77334B5A056}"/>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0.22</c:v>
                </c:pt>
                <c:pt idx="2">
                  <c:v>#N/A</c:v>
                </c:pt>
                <c:pt idx="3">
                  <c:v>0.3</c:v>
                </c:pt>
                <c:pt idx="4">
                  <c:v>#N/A</c:v>
                </c:pt>
                <c:pt idx="5">
                  <c:v>0.25</c:v>
                </c:pt>
                <c:pt idx="6">
                  <c:v>#N/A</c:v>
                </c:pt>
                <c:pt idx="7">
                  <c:v>0.27</c:v>
                </c:pt>
                <c:pt idx="8">
                  <c:v>#N/A</c:v>
                </c:pt>
                <c:pt idx="9">
                  <c:v>0.44</c:v>
                </c:pt>
              </c:numCache>
            </c:numRef>
          </c:val>
          <c:extLst>
            <c:ext xmlns:c16="http://schemas.microsoft.com/office/drawing/2014/chart" uri="{C3380CC4-5D6E-409C-BE32-E72D297353CC}">
              <c16:uniqueId val="{00000007-B15C-4682-91B7-D77334B5A0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5.64</c:v>
                </c:pt>
                <c:pt idx="2">
                  <c:v>#N/A</c:v>
                </c:pt>
                <c:pt idx="3">
                  <c:v>5.76</c:v>
                </c:pt>
                <c:pt idx="4">
                  <c:v>#N/A</c:v>
                </c:pt>
                <c:pt idx="5">
                  <c:v>5.72</c:v>
                </c:pt>
                <c:pt idx="6">
                  <c:v>#N/A</c:v>
                </c:pt>
                <c:pt idx="7">
                  <c:v>5.45</c:v>
                </c:pt>
                <c:pt idx="8">
                  <c:v>#N/A</c:v>
                </c:pt>
                <c:pt idx="9">
                  <c:v>5.13</c:v>
                </c:pt>
              </c:numCache>
            </c:numRef>
          </c:val>
          <c:extLst>
            <c:ext xmlns:c16="http://schemas.microsoft.com/office/drawing/2014/chart" uri="{C3380CC4-5D6E-409C-BE32-E72D297353CC}">
              <c16:uniqueId val="{00000008-B15C-4682-91B7-D77334B5A056}"/>
            </c:ext>
          </c:extLst>
        </c:ser>
        <c:ser>
          <c:idx val="9"/>
          <c:order val="9"/>
          <c:tx>
            <c:strRef>
              <c:f>データシート!$A$36</c:f>
              <c:strCache>
                <c:ptCount val="1"/>
                <c:pt idx="0">
                  <c:v>国民健康保険病院事業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17.7</c:v>
                </c:pt>
                <c:pt idx="2">
                  <c:v>#N/A</c:v>
                </c:pt>
                <c:pt idx="3">
                  <c:v>18.059999999999999</c:v>
                </c:pt>
                <c:pt idx="4">
                  <c:v>#N/A</c:v>
                </c:pt>
                <c:pt idx="5">
                  <c:v>18.010000000000002</c:v>
                </c:pt>
                <c:pt idx="6">
                  <c:v>#N/A</c:v>
                </c:pt>
                <c:pt idx="7">
                  <c:v>17.149999999999999</c:v>
                </c:pt>
                <c:pt idx="8">
                  <c:v>#N/A</c:v>
                </c:pt>
                <c:pt idx="9">
                  <c:v>16.850000000000001</c:v>
                </c:pt>
              </c:numCache>
            </c:numRef>
          </c:val>
          <c:extLst>
            <c:ext xmlns:c16="http://schemas.microsoft.com/office/drawing/2014/chart" uri="{C3380CC4-5D6E-409C-BE32-E72D297353CC}">
              <c16:uniqueId val="{00000009-B15C-4682-91B7-D77334B5A0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530</c:v>
                </c:pt>
                <c:pt idx="5">
                  <c:v>516</c:v>
                </c:pt>
                <c:pt idx="8">
                  <c:v>514</c:v>
                </c:pt>
                <c:pt idx="11">
                  <c:v>544</c:v>
                </c:pt>
                <c:pt idx="14">
                  <c:v>534</c:v>
                </c:pt>
              </c:numCache>
            </c:numRef>
          </c:val>
          <c:extLst>
            <c:ext xmlns:c16="http://schemas.microsoft.com/office/drawing/2014/chart" uri="{C3380CC4-5D6E-409C-BE32-E72D297353CC}">
              <c16:uniqueId val="{00000000-DF24-4DE3-89C5-FF2A95C897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24-4DE3-89C5-FF2A95C897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F24-4DE3-89C5-FF2A95C897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7</c:v>
                </c:pt>
                <c:pt idx="6">
                  <c:v>6</c:v>
                </c:pt>
                <c:pt idx="9">
                  <c:v>4</c:v>
                </c:pt>
                <c:pt idx="12">
                  <c:v>4</c:v>
                </c:pt>
              </c:numCache>
            </c:numRef>
          </c:val>
          <c:extLst>
            <c:ext xmlns:c16="http://schemas.microsoft.com/office/drawing/2014/chart" uri="{C3380CC4-5D6E-409C-BE32-E72D297353CC}">
              <c16:uniqueId val="{00000003-DF24-4DE3-89C5-FF2A95C897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c:v>
                </c:pt>
                <c:pt idx="3">
                  <c:v>54</c:v>
                </c:pt>
                <c:pt idx="6">
                  <c:v>52</c:v>
                </c:pt>
                <c:pt idx="9">
                  <c:v>54</c:v>
                </c:pt>
                <c:pt idx="12">
                  <c:v>52</c:v>
                </c:pt>
              </c:numCache>
            </c:numRef>
          </c:val>
          <c:extLst>
            <c:ext xmlns:c16="http://schemas.microsoft.com/office/drawing/2014/chart" uri="{C3380CC4-5D6E-409C-BE32-E72D297353CC}">
              <c16:uniqueId val="{00000004-DF24-4DE3-89C5-FF2A95C897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24-4DE3-89C5-FF2A95C897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24-4DE3-89C5-FF2A95C897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753</c:v>
                </c:pt>
                <c:pt idx="3">
                  <c:v>727</c:v>
                </c:pt>
                <c:pt idx="6">
                  <c:v>718</c:v>
                </c:pt>
                <c:pt idx="9">
                  <c:v>755</c:v>
                </c:pt>
                <c:pt idx="12">
                  <c:v>741</c:v>
                </c:pt>
              </c:numCache>
            </c:numRef>
          </c:val>
          <c:extLst>
            <c:ext xmlns:c16="http://schemas.microsoft.com/office/drawing/2014/chart" uri="{C3380CC4-5D6E-409C-BE32-E72D297353CC}">
              <c16:uniqueId val="{00000007-DF24-4DE3-89C5-FF2A95C897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296</c:v>
                </c:pt>
                <c:pt idx="2">
                  <c:v>#N/A</c:v>
                </c:pt>
                <c:pt idx="3">
                  <c:v>#N/A</c:v>
                </c:pt>
                <c:pt idx="4">
                  <c:v>272</c:v>
                </c:pt>
                <c:pt idx="5">
                  <c:v>#N/A</c:v>
                </c:pt>
                <c:pt idx="6">
                  <c:v>#N/A</c:v>
                </c:pt>
                <c:pt idx="7">
                  <c:v>262</c:v>
                </c:pt>
                <c:pt idx="8">
                  <c:v>#N/A</c:v>
                </c:pt>
                <c:pt idx="9">
                  <c:v>#N/A</c:v>
                </c:pt>
                <c:pt idx="10">
                  <c:v>269</c:v>
                </c:pt>
                <c:pt idx="11">
                  <c:v>#N/A</c:v>
                </c:pt>
                <c:pt idx="12">
                  <c:v>#N/A</c:v>
                </c:pt>
                <c:pt idx="13">
                  <c:v>263</c:v>
                </c:pt>
                <c:pt idx="14">
                  <c:v>#N/A</c:v>
                </c:pt>
              </c:numCache>
            </c:numRef>
          </c:val>
          <c:smooth val="0"/>
          <c:extLst>
            <c:ext xmlns:c16="http://schemas.microsoft.com/office/drawing/2014/chart" uri="{C3380CC4-5D6E-409C-BE32-E72D297353CC}">
              <c16:uniqueId val="{00000008-DF24-4DE3-89C5-FF2A95C897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4515</c:v>
                </c:pt>
                <c:pt idx="5">
                  <c:v>4736</c:v>
                </c:pt>
                <c:pt idx="8">
                  <c:v>4677</c:v>
                </c:pt>
                <c:pt idx="11">
                  <c:v>4668</c:v>
                </c:pt>
                <c:pt idx="14">
                  <c:v>4539</c:v>
                </c:pt>
              </c:numCache>
            </c:numRef>
          </c:val>
          <c:extLst>
            <c:ext xmlns:c16="http://schemas.microsoft.com/office/drawing/2014/chart" uri="{C3380CC4-5D6E-409C-BE32-E72D297353CC}">
              <c16:uniqueId val="{00000000-60D1-4C14-A8A6-04ED9F0DED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0D1-4C14-A8A6-04ED9F0DED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3210</c:v>
                </c:pt>
                <c:pt idx="5">
                  <c:v>3161</c:v>
                </c:pt>
                <c:pt idx="8">
                  <c:v>3532</c:v>
                </c:pt>
                <c:pt idx="11">
                  <c:v>3844</c:v>
                </c:pt>
                <c:pt idx="14">
                  <c:v>4334</c:v>
                </c:pt>
              </c:numCache>
            </c:numRef>
          </c:val>
          <c:extLst>
            <c:ext xmlns:c16="http://schemas.microsoft.com/office/drawing/2014/chart" uri="{C3380CC4-5D6E-409C-BE32-E72D297353CC}">
              <c16:uniqueId val="{00000002-60D1-4C14-A8A6-04ED9F0DED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D1-4C14-A8A6-04ED9F0DED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D1-4C14-A8A6-04ED9F0DED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5</c:v>
                </c:pt>
                <c:pt idx="6">
                  <c:v>5</c:v>
                </c:pt>
                <c:pt idx="9">
                  <c:v>0</c:v>
                </c:pt>
                <c:pt idx="12">
                  <c:v>0</c:v>
                </c:pt>
              </c:numCache>
            </c:numRef>
          </c:val>
          <c:extLst>
            <c:ext xmlns:c16="http://schemas.microsoft.com/office/drawing/2014/chart" uri="{C3380CC4-5D6E-409C-BE32-E72D297353CC}">
              <c16:uniqueId val="{00000005-60D1-4C14-A8A6-04ED9F0DED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954</c:v>
                </c:pt>
                <c:pt idx="3">
                  <c:v>1067</c:v>
                </c:pt>
                <c:pt idx="6">
                  <c:v>1111</c:v>
                </c:pt>
                <c:pt idx="9">
                  <c:v>1102</c:v>
                </c:pt>
                <c:pt idx="12">
                  <c:v>1101</c:v>
                </c:pt>
              </c:numCache>
            </c:numRef>
          </c:val>
          <c:extLst>
            <c:ext xmlns:c16="http://schemas.microsoft.com/office/drawing/2014/chart" uri="{C3380CC4-5D6E-409C-BE32-E72D297353CC}">
              <c16:uniqueId val="{00000006-60D1-4C14-A8A6-04ED9F0DED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c:v>
                </c:pt>
                <c:pt idx="3">
                  <c:v>21</c:v>
                </c:pt>
                <c:pt idx="6">
                  <c:v>15</c:v>
                </c:pt>
                <c:pt idx="9">
                  <c:v>10</c:v>
                </c:pt>
                <c:pt idx="12">
                  <c:v>6</c:v>
                </c:pt>
              </c:numCache>
            </c:numRef>
          </c:val>
          <c:extLst>
            <c:ext xmlns:c16="http://schemas.microsoft.com/office/drawing/2014/chart" uri="{C3380CC4-5D6E-409C-BE32-E72D297353CC}">
              <c16:uniqueId val="{00000007-60D1-4C14-A8A6-04ED9F0DED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493</c:v>
                </c:pt>
                <c:pt idx="3">
                  <c:v>538</c:v>
                </c:pt>
                <c:pt idx="6">
                  <c:v>545</c:v>
                </c:pt>
                <c:pt idx="9">
                  <c:v>475</c:v>
                </c:pt>
                <c:pt idx="12">
                  <c:v>409</c:v>
                </c:pt>
              </c:numCache>
            </c:numRef>
          </c:val>
          <c:extLst>
            <c:ext xmlns:c16="http://schemas.microsoft.com/office/drawing/2014/chart" uri="{C3380CC4-5D6E-409C-BE32-E72D297353CC}">
              <c16:uniqueId val="{00000008-60D1-4C14-A8A6-04ED9F0DED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D1-4C14-A8A6-04ED9F0DED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5850</c:v>
                </c:pt>
                <c:pt idx="3">
                  <c:v>5906</c:v>
                </c:pt>
                <c:pt idx="6">
                  <c:v>6085</c:v>
                </c:pt>
                <c:pt idx="9">
                  <c:v>6096</c:v>
                </c:pt>
                <c:pt idx="12">
                  <c:v>5886</c:v>
                </c:pt>
              </c:numCache>
            </c:numRef>
          </c:val>
          <c:extLst>
            <c:ext xmlns:c16="http://schemas.microsoft.com/office/drawing/2014/chart" uri="{C3380CC4-5D6E-409C-BE32-E72D297353CC}">
              <c16:uniqueId val="{0000000A-60D1-4C14-A8A6-04ED9F0DED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D1-4C14-A8A6-04ED9F0DED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1702</c:v>
                </c:pt>
                <c:pt idx="1">
                  <c:v>1901</c:v>
                </c:pt>
                <c:pt idx="2">
                  <c:v>2015</c:v>
                </c:pt>
              </c:numCache>
            </c:numRef>
          </c:val>
          <c:extLst>
            <c:ext xmlns:c16="http://schemas.microsoft.com/office/drawing/2014/chart" uri="{C3380CC4-5D6E-409C-BE32-E72D297353CC}">
              <c16:uniqueId val="{00000000-C3EF-4618-B92A-1F3F3A2D8C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619</c:v>
                </c:pt>
                <c:pt idx="1">
                  <c:v>619</c:v>
                </c:pt>
                <c:pt idx="2">
                  <c:v>691</c:v>
                </c:pt>
              </c:numCache>
            </c:numRef>
          </c:val>
          <c:extLst>
            <c:ext xmlns:c16="http://schemas.microsoft.com/office/drawing/2014/chart" uri="{C3380CC4-5D6E-409C-BE32-E72D297353CC}">
              <c16:uniqueId val="{00000001-C3EF-4618-B92A-1F3F3A2D8C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1244</c:v>
                </c:pt>
                <c:pt idx="1">
                  <c:v>1345</c:v>
                </c:pt>
                <c:pt idx="2">
                  <c:v>1726</c:v>
                </c:pt>
              </c:numCache>
            </c:numRef>
          </c:val>
          <c:extLst>
            <c:ext xmlns:c16="http://schemas.microsoft.com/office/drawing/2014/chart" uri="{C3380CC4-5D6E-409C-BE32-E72D297353CC}">
              <c16:uniqueId val="{00000002-C3EF-4618-B92A-1F3F3A2D8C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{40F5A469-ABA2-482B-A23E-DBF3A6B653A7}</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38D-4AEA-8844-5DD67B9099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{68E90232-1DE5-47B5-A50F-B215BBEF2FD3}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8D-4AEA-8844-5DD67B9099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{3BA24DCC-8054-4A1C-9E24-379785644243}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8D-4AEA-8844-5DD67B9099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{2FB50366-34FB-4F81-BAF5-72621E2BBAF4}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8D-4AEA-8844-5DD67B9099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{DD153A35-4ACD-46EE-A584-2C5C843387D6}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8D-4AEA-8844-5DD67B909944}"/>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{92EC8416-9E33-451A-85FF-2E665DFE0D5F}</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38D-4AEA-8844-5DD67B909944}"/>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{FA9B3856-CC47-416C-9DA8-559DBA3F0B07}</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38D-4AEA-8844-5DD67B909944}"/>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{91FB188F-220C-4A17-9368-2CD33D7B42D7}</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38D-4AEA-8844-5DD67B909944}"/>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{7C862A01-0DAB-4D87-B681-60B674A89083}</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38D-4AEA-8844-5DD67B9099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46.9</c:v>
                </c:pt>
                <c:pt idx="8">
                  <c:v>49.6</c:v>
                </c:pt>
                <c:pt idx="16">
                  <c:v>50</c:v>
                </c:pt>
                <c:pt idx="24">
                  <c:v>50.6</c:v>
                </c:pt>
                <c:pt idx="32">
                  <c:v>51.9</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538D-4AEA-8844-5DD67B909944}"/>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{4CA7D717-8859-41F8-8935-6BC588B559D1}</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38D-4AEA-8844-5DD67B9099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{F5B053DA-F9FE-499A-B7DC-46CDA6208A9C}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8D-4AEA-8844-5DD67B9099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{11E51557-DA7D-473C-98F1-C0E20A7E3518}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8D-4AEA-8844-5DD67B9099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{51286E41-20E9-422A-9FD7-F4B622708FAA}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8D-4AEA-8844-5DD67B9099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{3F659F31-6612-4E7C-B857-0FFDF5497277}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8D-4AEA-8844-5DD67B909944}"/>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{20CA4DE3-5400-46CD-8CA0-B8040D851E50}</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38D-4AEA-8844-5DD67B909944}"/>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{6A1E3CD4-91ED-4DEA-97FA-3D8BB43C73A4}</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38D-4AEA-8844-5DD67B909944}"/>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{B2A6FA8C-EB38-459B-8AA9-253DFE58B8AA}</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38D-4AEA-8844-5DD67B909944}"/>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{E86B1E25-7E20-4B76-957E-D1BBD70EE099}</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38D-4AEA-8844-5DD67B9099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57.7</c:v>
                </c:pt>
                <c:pt idx="8">
                  <c:v>59.3</c:v>
                </c:pt>
                <c:pt idx="16">
                  <c:v>60.4</c:v>
                </c:pt>
                <c:pt idx="24">
                  <c:v>61.1</c:v>
                </c:pt>
                <c:pt idx="32">
                  <c:v>62.3</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8D-4AEA-8844-5DD67B909944}"/>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{E7DE8707-ECD7-4777-A775-FA08CDE0CE35}</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7D3-45E0-8DF2-EE8C55D434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{5243CB8B-BBE0-4FA7-BF5A-10A3BB235FCE}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D3-45E0-8DF2-EE8C55D434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{58B32802-78F4-46CF-9530-7080ED64D43D}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D3-45E0-8DF2-EE8C55D434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{E6FC6556-D18D-4758-ADE2-10A60EBF83DE}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D3-45E0-8DF2-EE8C55D434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{AC2DC4DE-0AD4-463B-842D-EF630DBBC2FD}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D3-45E0-8DF2-EE8C55D4346C}"/>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{8B48D7DE-2989-4CAB-88B3-AA39F21E2514}</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7D3-45E0-8DF2-EE8C55D4346C}"/>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{BC47C754-14F1-4888-900D-69492CDCDC7A}</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7D3-45E0-8DF2-EE8C55D4346C}"/>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{C71A3B76-C009-4690-B6EA-14A9FC9EBB76}</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7D3-45E0-8DF2-EE8C55D4346C}"/>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{7F8AF8BC-3B68-427F-B25A-5458459C5855}</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7D3-45E0-8DF2-EE8C55D434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12</c:v>
                </c:pt>
                <c:pt idx="8">
                  <c:v>12.2</c:v>
                </c:pt>
                <c:pt idx="16">
                  <c:v>12</c:v>
                </c:pt>
                <c:pt idx="24">
                  <c:v>11.4</c:v>
                </c:pt>
                <c:pt idx="32">
                  <c:v>10.7</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57D3-45E0-8DF2-EE8C55D4346C}"/>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{AC65A4A5-693B-493C-A5B8-09418AE29201}</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7D3-45E0-8DF2-EE8C55D434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{1DE2C64C-FC29-4514-B3AA-A85CE084FD79}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D3-45E0-8DF2-EE8C55D434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{1474FBD7-AFFD-49F4-9A6B-83A531302161}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D3-45E0-8DF2-EE8C55D434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{304B104C-20B1-4EE5-A439-0AA7AF0794B9}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D3-45E0-8DF2-EE8C55D434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{7787B92B-5257-443F-AD2F-F945D4CBBFF3}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D3-45E0-8DF2-EE8C55D4346C}"/>
                </c:ext>
              </c:extLst>
            </c:dLbl>
            <c:dLbl>
              <c:idx val="8"/>
              <c:layout>
                <c:manualLayout>
                  <c:x val="-1.8235628084249993E-2"/>
                  <c:y val="-6.2416647087793951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{8E9EB1A0-DCFE-4BEC-9199-CA4A0FDE7FEB}</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7D3-45E0-8DF2-EE8C55D4346C}"/>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{01CCDA90-0DBA-4CC9-B3B1-A9F3D180A301}</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7D3-45E0-8DF2-EE8C55D4346C}"/>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{8BDF8F47-CF10-4437-B001-63081B38723D}</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7D3-45E0-8DF2-EE8C55D4346C}"/>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{8A0C7C58-4C20-4CA4-9D45-B06850EF346E}</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7D3-45E0-8DF2-EE8C55D434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7.1</c:v>
                </c:pt>
                <c:pt idx="8">
                  <c:v>7.1</c:v>
                </c:pt>
                <c:pt idx="16">
                  <c:v>7.3</c:v>
                </c:pt>
                <c:pt idx="24">
                  <c:v>7.4</c:v>
                </c:pt>
                <c:pt idx="32">
                  <c:v>7.5</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7D3-45E0-8DF2-EE8C55D4346C}"/>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分子は</a:t>
          </a:r>
          <a:r>
            <a:rPr kumimoji="1" lang="en-US" altLang="ja-JP" sz="1400">
              <a:latin typeface="ＭＳ ゴシック" pitchFamily="49" charset="-128"/>
              <a:ea typeface="ＭＳ ゴシック" pitchFamily="49" charset="-128"/>
            </a:rPr>
            <a:t>7,839</a:t>
          </a:r>
          <a:r>
            <a:rPr kumimoji="1" lang="ja-JP" altLang="en-US" sz="1400">
              <a:latin typeface="ＭＳ ゴシック" pitchFamily="49" charset="-128"/>
              <a:ea typeface="ＭＳ ゴシック" pitchFamily="49" charset="-128"/>
            </a:rPr>
            <a:t>千円の減となった。</a:t>
          </a:r>
        </a:p>
        <a:p>
          <a:r>
            <a:rPr kumimoji="1" lang="ja-JP" altLang="en-US" sz="1400">
              <a:latin typeface="ＭＳ ゴシック" pitchFamily="49" charset="-128"/>
              <a:ea typeface="ＭＳ ゴシック" pitchFamily="49" charset="-128"/>
            </a:rPr>
            <a:t>臨時地方道整備事業の一部完済に伴う事業費補正にかかる基準財政需要額の減及び国補正予算貸付等債の一部完済等により元利償還金の減となったことが主な要因である。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満期一括償還地方債の償還の財源として積み立てている現在基金はない。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将来負担比率算出における分子は</a:t>
          </a:r>
          <a:r>
            <a:rPr kumimoji="1" lang="en-US" altLang="ja-JP" sz="1400">
              <a:latin typeface="ＭＳ ゴシック" pitchFamily="49" charset="-128"/>
              <a:ea typeface="ＭＳ ゴシック" pitchFamily="49" charset="-128"/>
            </a:rPr>
            <a:t>641</a:t>
          </a:r>
          <a:r>
            <a:rPr kumimoji="1" lang="ja-JP" altLang="en-US" sz="1400">
              <a:latin typeface="ＭＳ ゴシック" pitchFamily="49" charset="-128"/>
              <a:ea typeface="ＭＳ ゴシック" pitchFamily="49" charset="-128"/>
            </a:rPr>
            <a:t>百万円減となった。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・充当可能基金の増</a:t>
          </a:r>
        </a:p>
        <a:p>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489,997</a:t>
          </a:r>
          <a:r>
            <a:rPr kumimoji="1" lang="ja-JP" altLang="en-US" sz="1400">
              <a:latin typeface="ＭＳ ゴシック" pitchFamily="49" charset="-128"/>
              <a:ea typeface="ＭＳ ゴシック" pitchFamily="49" charset="-128"/>
            </a:rPr>
            <a:t>千円の増。財政調整基金や公共施設等整備基金の増が主な要因である。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宮崎県椎葉村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4,431,807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566,743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積立及び不測の支出に備えるための積立や減債基金における普通交付税臨時財政対策債償還基金費分の積立、森林環境譲与税基金及び公共施設等整備基金への積立に加えふるさと納税基金創設による積立金皆増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本村は主として、財政調整基金、減債基金、ふるさと振興基金、過疎地域自立促進基金、公共施設等整備基金、森林環境譲与税基金に積立を行っている。財政調整基金については、基本的には地方自治法第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積立を実施し、財源不足の不足が生じたときの財源のため積立を行っている。減債基金については、基本的に将来地方債を繰上償還を行うため計画的に予算計上をして積み立てることとしている。ふるさと振興基金及び公共施設等整備基金については、将来予定されている大規模普通建設事業並びに公共施設整備維持管理経費の財源とするため計画的に積立を行っている。過疎地域自立促進基金については、過疎対策事業推進のため計画的な積立を行い、過疎対策事業実施の際の財源として充当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年度より、ふるさと納税基金を創設し事業実施に活用していく予定である。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本村における「自ら考え自ら行う地域づくり事業」にかかる経費に充当。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総合的な過疎対策事業を推進することにより、過疎地域からの脱却と住み心地の良い地域づくりを実現するための事業に充当。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将来の公共施設の整備又は維持管理経費に充当。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地域の福祉の向上に資する事業に充当。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森林環境保全に資する事業に充当。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公共施設整備基金積立金及びふるさと振興基金積立金の皆増に加え、過疎対策事業債（ソフト分）を起債し積み立てたことが主な要因である。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基金を設置しており、将来当該基金を使用し事業を実施する見込みがある場合には計画的に予算に計上し積立を行っている。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2,014,539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人口減少や経済事情の変動により減少が予想される地方税及び地方交付税の減収補てん的役割及び、異常気象等により増大する災害復旧費などの不測の支出に備えるための積立を行ったことによる増。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著しい変動並びに災害復旧及び緊急を要する大規模な土木、その他建設事業、地方債の繰上償還、その他財産取得等に財源の不足が生じたときの財源として当基金を設置している。積み立て方の考え方については、基本的には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の規定による基金積立及び予算計上された基金利子を積み立てることとしている。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691,249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普通交付税における臨時財政対策債償還基金費分及び基金利子の積立による増が要因である。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に必要な財源を確保し地方債の適正な管理を行うことにより将来にわたる財政の健全な運営に資するため当基金を設置している。積立の考え方については、基本的には将来地方債を繰上償還を行う際に計画的に予算計上をして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7E16379-7647-4CF1-9506-FFE592F3F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5D56672-5EAD-4A8D-BA56-6BE257B96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231E2BE-C63C-4FF3-930C-08B3F876067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F6B90FF-AD14-4E0B-A773-8BA0977C0F9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EB3CF08-5ED5-45E3-99CA-AF98F4DFC45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322C944-894E-45B1-B1AF-AA37078892C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F6E41C4-0192-4983-BB3C-60D6AECFE6E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ED2EBEE-7C81-4DE5-801D-3E1847B40E6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8A6FA1E-E7AA-4A74-8A06-037108A17ED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7024DFF-9475-4C5A-BCB7-8273C5933F3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2AFACFF-C9D6-427C-96E7-7D0D2D81483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251291E-F623-47F1-9FEB-AC5B3E825A8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2935132-3034-403A-B29E-92590FD6D57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25F8AE7-62E9-45B1-BC8C-C6249CF5716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20AFDC0-7FC4-41AF-A14C-844E7626624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9C6F481-FA77-45DA-9A8D-E4C845436DD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3EDE8D9-A6AE-4E94-A1FE-4D75D95132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A92BFA5-B344-4D4B-A250-1D5FF25501D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1A29DEE-C816-44A4-B1E3-6FDE4485D63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A2A8040-04A2-4E96-B23C-7CFF2851F7E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3D3D7A4-0C2E-4D2C-A161-C654EFF51BA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0FD18F5-6393-48E9-9673-D9AFE3F5E91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7DF6566-9797-4D79-AB4E-C3A6F2258C1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CB01B2C-E549-477F-BE72-0C067610290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088F735-7495-49AA-85EE-32A0C6C5A4C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DF87101-94AF-4069-B4E4-1DFA2246CD4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03B0DF2-ABC9-441F-B865-6BD3C4FFC32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EDA8A1C-0A7B-4518-A68D-056DC1699B9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84871B5-F770-4FF5-AC4C-D6C0CC1B3E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3E26ADF-A428-4E62-B667-73622CD140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5E5C3EF-FA80-4DC7-BB05-A99D57937D9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39C197D-701F-4C86-ADFE-036A78CB137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91F136C-AA9B-40FF-B7CE-5CF02A2452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E67D980-291E-4CE8-9029-81E3BB80F0B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9B1741D-78E9-4DE9-9E95-9DA606C00EC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F0D10B0-1AF3-4422-A439-B2908BBED08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CB9F68A-DD55-447C-84E6-C42BE0B2219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9B40FDE-521D-4FA2-A16F-DB1E143AB01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1C9E63E-8F9A-4915-88F8-3B63C315A8C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101BD8A-9C07-4C29-8828-CB7A2CCEA13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627DD3B-FD68-4794-95C2-595A249BE7C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7693CFFD-9E10-42BB-A196-85CDFFDACA7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760CE35-CAF8-4291-9FE2-0A0EBBFE9CC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7B2434B-B95F-4362-8892-651D0755859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626915E-AD08-40B9-999F-33C2C5F8425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48437D0-AAE2-467D-9F98-5BE04377643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CB09B5C-9E7A-4EA2-974E-155AB828F1A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FCAA51F-D3A4-4DD5-B709-3193F0A8EE3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78991F5-047F-46E0-82D8-7A534D4D56E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A34556A-B4A2-45FE-A077-05F7C0F1852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391055A-9B89-4337-9F94-145578E447D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B0A9495-5A58-4922-9FB5-E12BBF6A542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FEEAA06-BC1F-48F2-8395-F2C6C1911A0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6B2890F-9173-458B-ABC2-D023646BE38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98866A8-BC27-4221-989E-B162C4B0094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803A21C-1116-4C62-AC44-71CCBD4C59E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0184927-8E1F-41DA-A1F5-B91307EE632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当年度の有形固定資産減価償却率は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51.9%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と全国平均、類似団体の平均と比較すると大きく下回っている。浅薮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連棟ビニールハウス等の資産の取得があったものの事業用資産に関しては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年間の老朽化分である減価償却費が有形固定資産の取得額を上回ったことから有形固定資産減価償却率は上昇している。インフラ資産に関しては、道路等の改修・整備額が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年間の老朽化分である減価償却費を上回ったことから有形固定資産減価償却率は下降している。有形固定資産減価償却率は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年間の比較で見ると上昇傾向がみられる。今後インフラ資産の更新時期が重なってくることが予想されるため、公共施設等総合管理計画等の各種計画に基づいた適切な更新・維持管理に取り組む。</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23305D0-30FC-4BE2-BE8E-9A4D855D196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493CC27-F277-4876-B2B4-37194D2A212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A389D652-7906-4653-8425-FB7AC0D3F0D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AA9135D0-11FB-4AF1-8070-19280A7954E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3D45D414-F663-4AD5-AFEB-D7CCB0AC1DC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B2E6D50E-57AB-4AC1-AF41-E4A56EA77DC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5275F57C-43D1-4894-A2A5-E0F28A30C3C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5319BD9-9C14-44C4-B9D3-9E7356A0E00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D7B30033-3E1F-4A16-8C65-FD1D248C63F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32D44BC-D3C9-4430-87EC-3E5797C3F96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5540449B-B58A-48C2-937A-2FCB769E697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62F9709D-354F-471A-8BE4-6DD24BC69C5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673971C0-81ED-40B0-916E-5FE24ABFDE9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82C9C9A-4F8F-43B8-A3F9-78635120FC5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ABCB555-2394-46B7-BA86-200149C8C00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F9793EF-75C6-4217-B86D-EFB902223CE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511E386D-1139-48FA-A6E9-866D3795E3E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8F5FF907-09AA-41DC-8A44-045F8216B18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A14BA53F-9CEF-4EDC-8529-70597933900E}"/>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F97B1174-19C1-4F12-8741-BB17B54EA5A9}"/>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D14C3072-08B2-4C63-B5E5-B4672A8C2745}"/>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466B4306-8E16-4598-89C6-C2C5F6321873}"/>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6F8EA80A-C206-4B9A-B5C2-CBCEE8089789}"/>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9538C5DD-47C5-42CE-A5BF-087E0DB3D33E}"/>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5A54F9B2-B5E1-4B84-B9E7-223667A872DA}"/>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5D7360E9-8BE5-4BC5-8A9A-52C0E8914C3F}"/>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920459F4-63FC-4845-B7D2-7EFF37C01923}"/>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1BF3E2EF-F1FB-4091-922D-8BF0B06FA136}"/>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676D330C-1E30-41A8-9172-0CF5DB7E0E48}"/>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9A26714-8604-4469-85CB-F366EA0C83F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84631FF-7364-46AB-8E47-F7DD02A4F9C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7498A66-5CB1-4B50-B9B7-B86857D2C06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3A249E5-844C-41AC-ADEB-DC274070D51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CD7DED5-6570-4930-89DE-4373B49FA52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93" name="楕円 92">
          <a:extLst>
            <a:ext uri="{FF2B5EF4-FFF2-40B4-BE49-F238E27FC236}">
              <a16:creationId xmlns:a16="http://schemas.microsoft.com/office/drawing/2014/main" id="{DAD97D9C-90B7-4DEF-848A-07B329ADD294}"/>
            </a:ext>
          </a:extLst>
        </xdr:cNvPr>
        <xdr:cNvSpPr/>
      </xdr:nvSpPr>
      <xdr:spPr>
        <a:xfrm>
          <a:off x="47117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165389</xdr:rowOff>
    </xdr:from>
    <xdr:ext cx="405111" cy="259045"/>
    <xdr:sp macro="" textlink="">
      <xdr:nvSpPr>
        <xdr:cNvPr id="94" name="有形固定資産減価償却率該当値テキスト">
          <a:extLst>
            <a:ext uri="{FF2B5EF4-FFF2-40B4-BE49-F238E27FC236}">
              <a16:creationId xmlns:a16="http://schemas.microsoft.com/office/drawing/2014/main" id="{1917052A-8827-4266-825E-3F025AB62B85}"/>
            </a:ext>
          </a:extLst>
        </xdr:cNvPr>
        <xdr:cNvSpPr txBox="1"/>
      </xdr:nvSpPr>
      <xdr:spPr>
        <a:xfrm>
          <a:off x="4813300" y="573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95" name="楕円 94">
          <a:extLst>
            <a:ext uri="{FF2B5EF4-FFF2-40B4-BE49-F238E27FC236}">
              <a16:creationId xmlns:a16="http://schemas.microsoft.com/office/drawing/2014/main" id="{259E67BE-6F3B-42C0-BAE1-52C5B9378CE4}"/>
            </a:ext>
          </a:extLst>
        </xdr:cNvPr>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30</xdr:row>
      <xdr:rowOff>21862</xdr:rowOff>
    </xdr:to>
    <xdr:cxnSp macro="">
      <xdr:nvCxnSpPr>
        <xdr:cNvPr id="96" name="直線コネクタ 95">
          <a:extLst>
            <a:ext uri="{FF2B5EF4-FFF2-40B4-BE49-F238E27FC236}">
              <a16:creationId xmlns:a16="http://schemas.microsoft.com/office/drawing/2014/main" id="{7452C198-6993-4868-A63D-B142E3E760DE}"/>
            </a:ext>
          </a:extLst>
        </xdr:cNvPr>
        <xdr:cNvCxnSpPr/>
      </xdr:nvCxnSpPr>
      <xdr:spPr>
        <a:xfrm>
          <a:off x="4051300" y="5896792"/>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83911</xdr:rowOff>
    </xdr:from>
    <xdr:to>
      <xdr:col>15</xdr:col>
      <xdr:colOff>187325</xdr:colOff>
      <xdr:row>30</xdr:row>
      <xdr:rowOff>14061</xdr:rowOff>
    </xdr:to>
    <xdr:sp macro="" textlink="">
      <xdr:nvSpPr>
        <xdr:cNvPr id="97" name="楕円 96">
          <a:extLst>
            <a:ext uri="{FF2B5EF4-FFF2-40B4-BE49-F238E27FC236}">
              <a16:creationId xmlns:a16="http://schemas.microsoft.com/office/drawing/2014/main" id="{3A900385-1E98-45CF-9C91-32BCE05AAAB5}"/>
            </a:ext>
          </a:extLst>
        </xdr:cNvPr>
        <xdr:cNvSpPr/>
      </xdr:nvSpPr>
      <xdr:spPr>
        <a:xfrm>
          <a:off x="3238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134711</xdr:rowOff>
    </xdr:from>
    <xdr:to>
      <xdr:col>19</xdr:col>
      <xdr:colOff>136525</xdr:colOff>
      <xdr:row>29</xdr:row>
      <xdr:rowOff>153217</xdr:rowOff>
    </xdr:to>
    <xdr:cxnSp macro="">
      <xdr:nvCxnSpPr>
        <xdr:cNvPr id="98" name="直線コネクタ 97">
          <a:extLst>
            <a:ext uri="{FF2B5EF4-FFF2-40B4-BE49-F238E27FC236}">
              <a16:creationId xmlns:a16="http://schemas.microsoft.com/office/drawing/2014/main" id="{D56D2612-C19F-4714-9C2E-6863DAE8EB3A}"/>
            </a:ext>
          </a:extLst>
        </xdr:cNvPr>
        <xdr:cNvCxnSpPr/>
      </xdr:nvCxnSpPr>
      <xdr:spPr>
        <a:xfrm>
          <a:off x="3289300" y="587828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71574</xdr:rowOff>
    </xdr:from>
    <xdr:to>
      <xdr:col>11</xdr:col>
      <xdr:colOff>187325</xdr:colOff>
      <xdr:row>30</xdr:row>
      <xdr:rowOff>1724</xdr:rowOff>
    </xdr:to>
    <xdr:sp macro="" textlink="">
      <xdr:nvSpPr>
        <xdr:cNvPr id="99" name="楕円 98">
          <a:extLst>
            <a:ext uri="{FF2B5EF4-FFF2-40B4-BE49-F238E27FC236}">
              <a16:creationId xmlns:a16="http://schemas.microsoft.com/office/drawing/2014/main" id="{C6F48522-214A-4105-A6B1-9103BE8FFA2D}"/>
            </a:ext>
          </a:extLst>
        </xdr:cNvPr>
        <xdr:cNvSpPr/>
      </xdr:nvSpPr>
      <xdr:spPr>
        <a:xfrm>
          <a:off x="2476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122374</xdr:rowOff>
    </xdr:from>
    <xdr:to>
      <xdr:col>15</xdr:col>
      <xdr:colOff>136525</xdr:colOff>
      <xdr:row>29</xdr:row>
      <xdr:rowOff>134711</xdr:rowOff>
    </xdr:to>
    <xdr:cxnSp macro="">
      <xdr:nvCxnSpPr>
        <xdr:cNvPr id="100" name="直線コネクタ 99">
          <a:extLst>
            <a:ext uri="{FF2B5EF4-FFF2-40B4-BE49-F238E27FC236}">
              <a16:creationId xmlns:a16="http://schemas.microsoft.com/office/drawing/2014/main" id="{B5764431-C8AA-47B5-8E98-067D1B780B6C}"/>
            </a:ext>
          </a:extLst>
        </xdr:cNvPr>
        <xdr:cNvCxnSpPr/>
      </xdr:nvCxnSpPr>
      <xdr:spPr>
        <a:xfrm>
          <a:off x="2527300" y="5865949"/>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159748</xdr:rowOff>
    </xdr:from>
    <xdr:to>
      <xdr:col>7</xdr:col>
      <xdr:colOff>187325</xdr:colOff>
      <xdr:row>29</xdr:row>
      <xdr:rowOff>89898</xdr:rowOff>
    </xdr:to>
    <xdr:sp macro="" textlink="">
      <xdr:nvSpPr>
        <xdr:cNvPr id="101" name="楕円 100">
          <a:extLst>
            <a:ext uri="{FF2B5EF4-FFF2-40B4-BE49-F238E27FC236}">
              <a16:creationId xmlns:a16="http://schemas.microsoft.com/office/drawing/2014/main" id="{02D44A10-F100-4FBE-BAB9-8735013ACDF9}"/>
            </a:ext>
          </a:extLst>
        </xdr:cNvPr>
        <xdr:cNvSpPr/>
      </xdr:nvSpPr>
      <xdr:spPr>
        <a:xfrm>
          <a:off x="1714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39098</xdr:rowOff>
    </xdr:from>
    <xdr:to>
      <xdr:col>11</xdr:col>
      <xdr:colOff>136525</xdr:colOff>
      <xdr:row>29</xdr:row>
      <xdr:rowOff>122374</xdr:rowOff>
    </xdr:to>
    <xdr:cxnSp macro="">
      <xdr:nvCxnSpPr>
        <xdr:cNvPr id="102" name="直線コネクタ 101">
          <a:extLst>
            <a:ext uri="{FF2B5EF4-FFF2-40B4-BE49-F238E27FC236}">
              <a16:creationId xmlns:a16="http://schemas.microsoft.com/office/drawing/2014/main" id="{84A10082-B2EA-4D66-A896-BDB75396BDF0}"/>
            </a:ext>
          </a:extLst>
        </xdr:cNvPr>
        <xdr:cNvCxnSpPr/>
      </xdr:nvCxnSpPr>
      <xdr:spPr>
        <a:xfrm>
          <a:off x="1765300" y="5782673"/>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7FB997D8-9DCA-4735-A8F0-C96F282A3978}"/>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6EDF463B-C87C-4F3D-8EFE-8AF570AE5771}"/>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328CBC0F-3E02-4116-AABB-36698A7486FD}"/>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4DE7D100-14E6-4067-8348-BF49CE0F052B}"/>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107" name="n_1mainValue有形固定資産減価償却率">
          <a:extLst>
            <a:ext uri="{FF2B5EF4-FFF2-40B4-BE49-F238E27FC236}">
              <a16:creationId xmlns:a16="http://schemas.microsoft.com/office/drawing/2014/main" id="{9D5616EF-F65F-49B7-B07F-2ABFBC419866}"/>
            </a:ext>
          </a:extLst>
        </xdr:cNvPr>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8" name="n_2mainValue有形固定資産減価償却率">
          <a:extLst>
            <a:ext uri="{FF2B5EF4-FFF2-40B4-BE49-F238E27FC236}">
              <a16:creationId xmlns:a16="http://schemas.microsoft.com/office/drawing/2014/main" id="{51DF089A-F1FD-4B74-8F93-FFE95E0E1356}"/>
            </a:ext>
          </a:extLst>
        </xdr:cNvPr>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18251</xdr:rowOff>
    </xdr:from>
    <xdr:ext cx="405111" cy="259045"/>
    <xdr:sp macro="" textlink="">
      <xdr:nvSpPr>
        <xdr:cNvPr id="109" name="n_3mainValue有形固定資産減価償却率">
          <a:extLst>
            <a:ext uri="{FF2B5EF4-FFF2-40B4-BE49-F238E27FC236}">
              <a16:creationId xmlns:a16="http://schemas.microsoft.com/office/drawing/2014/main" id="{F1707660-6DD9-48B9-8970-EC7EF31C657D}"/>
            </a:ext>
          </a:extLst>
        </xdr:cNvPr>
        <xdr:cNvSpPr txBox="1"/>
      </xdr:nvSpPr>
      <xdr:spPr>
        <a:xfrm>
          <a:off x="2324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106425</xdr:rowOff>
    </xdr:from>
    <xdr:ext cx="405111" cy="259045"/>
    <xdr:sp macro="" textlink="">
      <xdr:nvSpPr>
        <xdr:cNvPr id="110" name="n_4mainValue有形固定資産減価償却率">
          <a:extLst>
            <a:ext uri="{FF2B5EF4-FFF2-40B4-BE49-F238E27FC236}">
              <a16:creationId xmlns:a16="http://schemas.microsoft.com/office/drawing/2014/main" id="{E39C7130-551A-489B-8837-EE5855E4741D}"/>
            </a:ext>
          </a:extLst>
        </xdr:cNvPr>
        <xdr:cNvSpPr txBox="1"/>
      </xdr:nvSpPr>
      <xdr:spPr>
        <a:xfrm>
          <a:off x="15627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4067EE08-2875-4AD5-AFC6-9D556D1BDDF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E412024A-B136-407D-9573-54CBCF7748D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1274599F-F381-4C63-A7BD-46165F14A14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FEA28295-39EB-497C-BC0D-8E2D20EE3A6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FBD7F81A-54B9-4AD4-BCF8-ADF2191599D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21DF8123-505A-4F47-A7CA-18536141103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F60800CA-129C-4D07-967C-26CD36DDE03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245C3E18-5FDF-4BD8-BBB4-B393B0C576B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80C4EE6-C472-4997-A425-7518797AA75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8E099E1A-B4EF-493F-9E7C-4719408BE1C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71F45BA-98AA-4B0E-8496-F40406073DE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5ADD2F82-753C-4E55-8777-56B0062EFC1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D605CBF6-AEF2-412C-BB64-61A1BFF99EB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当年度の債務償還比率は類似団体平均と比較して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低く、前年度より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83.5%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減少している。当年度は地方交付税の再算定により普通交付税が大きく増加したため、前年度より大きく減少している一因となっている。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年間の比較では、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年度までほぼ横ばいであったが、令和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ふるさと納税業務委託を行い、ふるさと納税寄附金額税が大きく増加したことが債務償還比率の下降の一因として考えられる。また、地方債残高の増加以上に、基金の増加等による充当可能財源が増加していることが減少要因の一つとなっている。地方債発行額の抑制に努め、将来世代の負担を増やさないような財政運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A2A8BBA3-3811-4E4D-B99C-BC06E069E74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E993D196-DA42-4328-82E0-06AD3ADF210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6921854A-C35A-4BD3-8A72-CC0013D5E44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628401C1-09F1-4D58-ABBC-2FB0EEFD97D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B373493E-58DB-4043-B76B-EF50E54F64B9}"/>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353C3503-1FFB-4526-ADA4-F15F018BE5C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2FBA421B-7E24-4758-9A94-0C9AC7101DD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CAEE0219-BA10-4CA4-9F57-5CBC03BDACE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E2EE3504-DA8A-4A4F-AE76-FCC58FF1CC0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622BF087-8B8D-4C2A-8D8F-6183093E7BF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1B640E29-1885-48F7-88DC-966650D1359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4C209A9D-78ED-4F8B-8AB7-E0BD5B8FDDB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936A0453-B898-42B8-AFE7-71DCCA1F60B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9335CE89-B060-499E-B11D-41A98FF3486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BB304ACF-40F0-447E-BA64-33B4FC080A1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7C90EF12-45E0-4EBC-8445-EAEA923FA152}"/>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2C43F998-6E8F-4846-A387-C681183B8A64}"/>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CAB44D8B-28CB-48D3-9A51-3688BBE3525F}"/>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4088DD38-0415-4413-AAE4-F47F876C85D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CB2107A3-7758-43E7-855B-76A745667BE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4CB9F556-F893-4909-8B06-42C23BA2B0EC}"/>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DDC66932-2B29-4AFF-9967-47B31AE3C23F}"/>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22AA80C-48EE-4A36-A06B-FFC21C13AEFB}"/>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2B571CEB-C2A9-48D8-B42C-DC5A2238FB21}"/>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2FA9D870-9244-4DA4-874C-F2208E766255}"/>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BE80193C-99E9-42DC-A729-53E6BA9FFB1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38617DD-AE1E-4DE9-921A-9A106B0826A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B6E14DC-AE16-49EF-B377-C793C05F579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5A58A42-6451-45E0-A418-810B5076C99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C137226-6BB1-4FF3-9009-DE7F97AFC9A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7F7923FD-AC71-430E-907E-F74ADD719F1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66834</xdr:rowOff>
    </xdr:from>
    <xdr:to>
      <xdr:col>76</xdr:col>
      <xdr:colOff>73025</xdr:colOff>
      <xdr:row>28</xdr:row>
      <xdr:rowOff>168434</xdr:rowOff>
    </xdr:to>
    <xdr:sp macro="" textlink="">
      <xdr:nvSpPr>
        <xdr:cNvPr id="155" name="楕円 154">
          <a:extLst>
            <a:ext uri="{FF2B5EF4-FFF2-40B4-BE49-F238E27FC236}">
              <a16:creationId xmlns:a16="http://schemas.microsoft.com/office/drawing/2014/main" id="{C3849554-DC17-4381-8441-4C9CABA02A4E}"/>
            </a:ext>
          </a:extLst>
        </xdr:cNvPr>
        <xdr:cNvSpPr/>
      </xdr:nvSpPr>
      <xdr:spPr>
        <a:xfrm>
          <a:off x="14744700" y="563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89711</xdr:rowOff>
    </xdr:from>
    <xdr:ext cx="469744" cy="259045"/>
    <xdr:sp macro="" textlink="">
      <xdr:nvSpPr>
        <xdr:cNvPr id="156" name="債務償還比率該当値テキスト">
          <a:extLst>
            <a:ext uri="{FF2B5EF4-FFF2-40B4-BE49-F238E27FC236}">
              <a16:creationId xmlns:a16="http://schemas.microsoft.com/office/drawing/2014/main" id="{5A82207F-9EA9-47DD-86F9-4A6642AC036C}"/>
            </a:ext>
          </a:extLst>
        </xdr:cNvPr>
        <xdr:cNvSpPr txBox="1"/>
      </xdr:nvSpPr>
      <xdr:spPr>
        <a:xfrm>
          <a:off x="14846300" y="549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45614</xdr:rowOff>
    </xdr:from>
    <xdr:to>
      <xdr:col>72</xdr:col>
      <xdr:colOff>123825</xdr:colOff>
      <xdr:row>29</xdr:row>
      <xdr:rowOff>147214</xdr:rowOff>
    </xdr:to>
    <xdr:sp macro="" textlink="">
      <xdr:nvSpPr>
        <xdr:cNvPr id="157" name="楕円 156">
          <a:extLst>
            <a:ext uri="{FF2B5EF4-FFF2-40B4-BE49-F238E27FC236}">
              <a16:creationId xmlns:a16="http://schemas.microsoft.com/office/drawing/2014/main" id="{786AB52C-EE13-4763-9E4E-EEF38D7789AD}"/>
            </a:ext>
          </a:extLst>
        </xdr:cNvPr>
        <xdr:cNvSpPr/>
      </xdr:nvSpPr>
      <xdr:spPr>
        <a:xfrm>
          <a:off x="14033500" y="57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117634</xdr:rowOff>
    </xdr:from>
    <xdr:to>
      <xdr:col>76</xdr:col>
      <xdr:colOff>22225</xdr:colOff>
      <xdr:row>29</xdr:row>
      <xdr:rowOff>96414</xdr:rowOff>
    </xdr:to>
    <xdr:cxnSp macro="">
      <xdr:nvCxnSpPr>
        <xdr:cNvPr id="158" name="直線コネクタ 157">
          <a:extLst>
            <a:ext uri="{FF2B5EF4-FFF2-40B4-BE49-F238E27FC236}">
              <a16:creationId xmlns:a16="http://schemas.microsoft.com/office/drawing/2014/main" id="{DB634FE1-BD27-4D84-B854-A5C610253F49}"/>
            </a:ext>
          </a:extLst>
        </xdr:cNvPr>
        <xdr:cNvCxnSpPr/>
      </xdr:nvCxnSpPr>
      <xdr:spPr>
        <a:xfrm flipV="1">
          <a:off x="14084300" y="5689759"/>
          <a:ext cx="711200" cy="15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143489</xdr:rowOff>
    </xdr:from>
    <xdr:to>
      <xdr:col>68</xdr:col>
      <xdr:colOff>123825</xdr:colOff>
      <xdr:row>30</xdr:row>
      <xdr:rowOff>73639</xdr:rowOff>
    </xdr:to>
    <xdr:sp macro="" textlink="">
      <xdr:nvSpPr>
        <xdr:cNvPr id="159" name="楕円 158">
          <a:extLst>
            <a:ext uri="{FF2B5EF4-FFF2-40B4-BE49-F238E27FC236}">
              <a16:creationId xmlns:a16="http://schemas.microsoft.com/office/drawing/2014/main" id="{3B4F61F6-A6C6-4796-B24E-AA1387ADCC06}"/>
            </a:ext>
          </a:extLst>
        </xdr:cNvPr>
        <xdr:cNvSpPr/>
      </xdr:nvSpPr>
      <xdr:spPr>
        <a:xfrm>
          <a:off x="13271500" y="58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96414</xdr:rowOff>
    </xdr:from>
    <xdr:to>
      <xdr:col>72</xdr:col>
      <xdr:colOff>73025</xdr:colOff>
      <xdr:row>30</xdr:row>
      <xdr:rowOff>22839</xdr:rowOff>
    </xdr:to>
    <xdr:cxnSp macro="">
      <xdr:nvCxnSpPr>
        <xdr:cNvPr id="160" name="直線コネクタ 159">
          <a:extLst>
            <a:ext uri="{FF2B5EF4-FFF2-40B4-BE49-F238E27FC236}">
              <a16:creationId xmlns:a16="http://schemas.microsoft.com/office/drawing/2014/main" id="{4ED45B48-E0BC-4B7E-82B5-5C81A681D125}"/>
            </a:ext>
          </a:extLst>
        </xdr:cNvPr>
        <xdr:cNvCxnSpPr/>
      </xdr:nvCxnSpPr>
      <xdr:spPr>
        <a:xfrm flipV="1">
          <a:off x="13322300" y="5839989"/>
          <a:ext cx="762000" cy="9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163459</xdr:rowOff>
    </xdr:from>
    <xdr:to>
      <xdr:col>64</xdr:col>
      <xdr:colOff>123825</xdr:colOff>
      <xdr:row>30</xdr:row>
      <xdr:rowOff>93609</xdr:rowOff>
    </xdr:to>
    <xdr:sp macro="" textlink="">
      <xdr:nvSpPr>
        <xdr:cNvPr id="161" name="楕円 160">
          <a:extLst>
            <a:ext uri="{FF2B5EF4-FFF2-40B4-BE49-F238E27FC236}">
              <a16:creationId xmlns:a16="http://schemas.microsoft.com/office/drawing/2014/main" id="{3F6EE224-178A-4E9C-A90A-51F424C92D84}"/>
            </a:ext>
          </a:extLst>
        </xdr:cNvPr>
        <xdr:cNvSpPr/>
      </xdr:nvSpPr>
      <xdr:spPr>
        <a:xfrm>
          <a:off x="12509500" y="59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22839</xdr:rowOff>
    </xdr:from>
    <xdr:to>
      <xdr:col>68</xdr:col>
      <xdr:colOff>73025</xdr:colOff>
      <xdr:row>30</xdr:row>
      <xdr:rowOff>42809</xdr:rowOff>
    </xdr:to>
    <xdr:cxnSp macro="">
      <xdr:nvCxnSpPr>
        <xdr:cNvPr id="162" name="直線コネクタ 161">
          <a:extLst>
            <a:ext uri="{FF2B5EF4-FFF2-40B4-BE49-F238E27FC236}">
              <a16:creationId xmlns:a16="http://schemas.microsoft.com/office/drawing/2014/main" id="{48033BFE-6B2B-4CB4-AD3F-4218ADEB8A6B}"/>
            </a:ext>
          </a:extLst>
        </xdr:cNvPr>
        <xdr:cNvCxnSpPr/>
      </xdr:nvCxnSpPr>
      <xdr:spPr>
        <a:xfrm flipV="1">
          <a:off x="12560300" y="5937864"/>
          <a:ext cx="762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106246</xdr:rowOff>
    </xdr:from>
    <xdr:to>
      <xdr:col>60</xdr:col>
      <xdr:colOff>123825</xdr:colOff>
      <xdr:row>30</xdr:row>
      <xdr:rowOff>36396</xdr:rowOff>
    </xdr:to>
    <xdr:sp macro="" textlink="">
      <xdr:nvSpPr>
        <xdr:cNvPr id="163" name="楕円 162">
          <a:extLst>
            <a:ext uri="{FF2B5EF4-FFF2-40B4-BE49-F238E27FC236}">
              <a16:creationId xmlns:a16="http://schemas.microsoft.com/office/drawing/2014/main" id="{129D9CD8-BF8C-4CD8-8E36-1D8ED8CA736E}"/>
            </a:ext>
          </a:extLst>
        </xdr:cNvPr>
        <xdr:cNvSpPr/>
      </xdr:nvSpPr>
      <xdr:spPr>
        <a:xfrm>
          <a:off x="11747500" y="58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157046</xdr:rowOff>
    </xdr:from>
    <xdr:to>
      <xdr:col>64</xdr:col>
      <xdr:colOff>73025</xdr:colOff>
      <xdr:row>30</xdr:row>
      <xdr:rowOff>42809</xdr:rowOff>
    </xdr:to>
    <xdr:cxnSp macro="">
      <xdr:nvCxnSpPr>
        <xdr:cNvPr id="164" name="直線コネクタ 163">
          <a:extLst>
            <a:ext uri="{FF2B5EF4-FFF2-40B4-BE49-F238E27FC236}">
              <a16:creationId xmlns:a16="http://schemas.microsoft.com/office/drawing/2014/main" id="{2C55217A-1CC9-4814-AEAB-512B97DB05C1}"/>
            </a:ext>
          </a:extLst>
        </xdr:cNvPr>
        <xdr:cNvCxnSpPr/>
      </xdr:nvCxnSpPr>
      <xdr:spPr>
        <a:xfrm>
          <a:off x="11798300" y="5900621"/>
          <a:ext cx="762000" cy="5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0DF6E19D-166E-477F-ACF9-FAA80CAD13A9}"/>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id="{9E774CBD-292D-4939-84F3-014CF44242EC}"/>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a:extLst>
            <a:ext uri="{FF2B5EF4-FFF2-40B4-BE49-F238E27FC236}">
              <a16:creationId xmlns:a16="http://schemas.microsoft.com/office/drawing/2014/main" id="{4740020E-AC92-47DD-9A32-AC61AAA73489}"/>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E749A71E-2FC2-43E7-9431-9929A12C2913}"/>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138341</xdr:rowOff>
    </xdr:from>
    <xdr:ext cx="469744" cy="259045"/>
    <xdr:sp macro="" textlink="">
      <xdr:nvSpPr>
        <xdr:cNvPr id="169" name="n_1mainValue債務償還比率">
          <a:extLst>
            <a:ext uri="{FF2B5EF4-FFF2-40B4-BE49-F238E27FC236}">
              <a16:creationId xmlns:a16="http://schemas.microsoft.com/office/drawing/2014/main" id="{3407B8CF-1D98-4858-8145-486E9D87BD02}"/>
            </a:ext>
          </a:extLst>
        </xdr:cNvPr>
        <xdr:cNvSpPr txBox="1"/>
      </xdr:nvSpPr>
      <xdr:spPr>
        <a:xfrm>
          <a:off x="13836727" y="588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64766</xdr:rowOff>
    </xdr:from>
    <xdr:ext cx="469744" cy="259045"/>
    <xdr:sp macro="" textlink="">
      <xdr:nvSpPr>
        <xdr:cNvPr id="170" name="n_2mainValue債務償還比率">
          <a:extLst>
            <a:ext uri="{FF2B5EF4-FFF2-40B4-BE49-F238E27FC236}">
              <a16:creationId xmlns:a16="http://schemas.microsoft.com/office/drawing/2014/main" id="{6ADEB544-EC12-4DFB-BE8A-40F85594177F}"/>
            </a:ext>
          </a:extLst>
        </xdr:cNvPr>
        <xdr:cNvSpPr txBox="1"/>
      </xdr:nvSpPr>
      <xdr:spPr>
        <a:xfrm>
          <a:off x="13087427" y="597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84736</xdr:rowOff>
    </xdr:from>
    <xdr:ext cx="469744" cy="259045"/>
    <xdr:sp macro="" textlink="">
      <xdr:nvSpPr>
        <xdr:cNvPr id="171" name="n_3mainValue債務償還比率">
          <a:extLst>
            <a:ext uri="{FF2B5EF4-FFF2-40B4-BE49-F238E27FC236}">
              <a16:creationId xmlns:a16="http://schemas.microsoft.com/office/drawing/2014/main" id="{909870C3-D1A9-4B2E-B61C-0A5FB22B47CD}"/>
            </a:ext>
          </a:extLst>
        </xdr:cNvPr>
        <xdr:cNvSpPr txBox="1"/>
      </xdr:nvSpPr>
      <xdr:spPr>
        <a:xfrm>
          <a:off x="12325427" y="599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27523</xdr:rowOff>
    </xdr:from>
    <xdr:ext cx="469744" cy="259045"/>
    <xdr:sp macro="" textlink="">
      <xdr:nvSpPr>
        <xdr:cNvPr id="172" name="n_4mainValue債務償還比率">
          <a:extLst>
            <a:ext uri="{FF2B5EF4-FFF2-40B4-BE49-F238E27FC236}">
              <a16:creationId xmlns:a16="http://schemas.microsoft.com/office/drawing/2014/main" id="{9FE832B7-602C-4C62-9C12-983A4F922F4B}"/>
            </a:ext>
          </a:extLst>
        </xdr:cNvPr>
        <xdr:cNvSpPr txBox="1"/>
      </xdr:nvSpPr>
      <xdr:spPr>
        <a:xfrm>
          <a:off x="11563427" y="594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27F6AC03-EB60-435C-8292-FC9C7DC76D3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79E5ABE5-1F25-41D8-8518-4C7326455C2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DBE2945-30CC-4C38-BE0F-675A35788B1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2B00A1D4-1D05-43C6-B8E2-D6053E147E0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1DCEB461-829E-4EB8-B768-C8B200AB90E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39D1842F-AB3D-4EB7-98C8-CF0E9318772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411650-CD5E-4BA2-9C2E-FCFFA67226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6376D1E-F5F3-41ED-A59F-28CF6338B5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4A2A8D-FE0E-4633-91DD-DB67DA4BB5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D962525-6893-4C53-9CF1-90464B4E870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63A9E9-B6A5-4AFC-8EBE-07D8932474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4E4349-32E8-4C70-907B-8385523FC0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B3DEF2A-108B-4958-BD58-07A39AF920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03653D-5A2A-4449-9CA2-1950A6592A7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D2B95C-8471-41F0-B35B-EB8767B83E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597559-73E1-4958-9D9F-970E46A890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0B451D-CFB4-4EEA-AFDB-C3E01CD99E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8359AA-AA18-46E6-BC3A-053F0AA01F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079CE8-9A29-4415-A754-5FCCD46939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8990D0-C5DE-4C35-A489-016BD1F7AC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FA60D2-089F-4F71-9FBF-1028CDA64C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A083A9D-7E77-460C-816F-4F789A55335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125EA09-AEEF-4006-8DD7-C6EF4215F4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22F6F4-6AC4-4E4F-9DC6-1C6BF73685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2D14D57-1774-430E-A4FD-4384685E61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336F75-F018-4F9D-8771-C5D5FCE9DB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64F843-94BD-4D07-A588-B1F0BC53EC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395DBE3-FE2A-4839-85D5-B5D527E821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30B94FE-0CA2-4EDB-BB6A-68DC495E8A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DF9C027-6138-4CF3-83F1-FFAF07282C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6999770-E1D5-4164-BAF5-84A183C586A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0D6EEF-AEE6-4C89-B2A7-AADFD88413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AF491C-50DF-4C73-954D-5D923A0AF2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B6546B-E22F-4906-A25C-58AC676471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4AD4D3-42D4-4E9F-B29A-3B60C192334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9AD92C8-39D8-42C3-AE59-F8F8AB791F3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A065ED-0BE8-4F31-B7AB-AC34B495399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CF6BFB1-63FB-4C58-A238-A8E54DBB8F3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C5E5048-5B62-4930-A217-03510A60C1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D90FE3C-9693-4E47-809C-DB983D9563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C81C685-E827-481A-93F8-7E4A2AC22EA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77A4B14-A833-4077-8235-B0AF4185C3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BF90E0-D4D3-44CF-8759-7925B8B8B5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57D1D83-0854-4D02-AAE8-3BAE33AD1A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157CE2E-DD6A-442F-A18C-37B9D1233A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9D3BFAC-6669-4CAB-9F76-9917E1FAA8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C85BD01-04F3-456F-9FCC-0D2B81BC264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D4AEBD-FAE4-46C8-9D46-D51932ED6EB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A0D94AC-ECAB-4B4F-9633-4BC02CC9FEA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0679E52-866F-473D-9C6A-C8000C3CC31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682734C-77E6-449D-871C-7AB751691B9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9BD5B84-19A0-4812-9168-75224FB950A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FEE4569-61E9-47D9-AA6C-EA2DBB08595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36F44D9-4687-46AB-9901-2C92DA8348E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232F364-1A33-4BBB-86CA-93E3910507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0E1A2F4-051C-4D0E-91C1-50E873AAC4C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1039F45-D9C4-47E0-8318-9E302F8DBCF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82FC08C-4489-4563-9B03-E8FB9DD48BF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6F9CF12-8602-427D-8F5A-855EFF8A8C6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8EE8492-DDC9-43D5-A997-12BEC53DEBF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5947181-6167-4CBB-95C5-AAC4A2D2C31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944B037-AB5D-4B72-9064-F98DB03A982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19848F37-4E79-49EB-8013-2BA57E834037}"/>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D4B42FD8-636E-4FA4-8358-3C4D8F2778EF}"/>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6F98BCD9-7FD8-4AD6-9560-F5CD36F9FF25}"/>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7A817FE9-64F6-4611-93FE-1D70187C46C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C9DEFC04-F0AB-4AB7-808E-C0B3A77B972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52B61813-CC91-4E29-B501-B2D1802B0FBB}"/>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5AE3C531-FEAD-4B53-9584-22D5B5C3B6D2}"/>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FE77D4DE-2409-440D-B998-EAB2DEDD2CC1}"/>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CB07FB05-8DB2-4654-A86E-C0D7B013BE4D}"/>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334E0D96-9A55-455B-BF80-03A26CCFFCB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90A5F8D4-D0BE-4BB7-BE0F-FB1ED2E13EFE}"/>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767C7AB-6E70-4F8E-A04F-2522A46608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2381BED-B964-48C7-A88B-6919B076BA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182C2C0-4F01-4B4B-A5FC-5258F21264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B7B56EF-29B8-472B-9147-E42F87B680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EC69C3E-93D1-4832-BA2C-54E14BFEBFA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4" name="楕円 73">
          <a:extLst>
            <a:ext uri="{FF2B5EF4-FFF2-40B4-BE49-F238E27FC236}">
              <a16:creationId xmlns:a16="http://schemas.microsoft.com/office/drawing/2014/main" id="{94EAB40A-135A-4F97-B81A-D87A3E964DDC}"/>
            </a:ext>
          </a:extLst>
        </xdr:cNvPr>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5" name="【道路】&#10;有形固定資産減価償却率該当値テキスト">
          <a:extLst>
            <a:ext uri="{FF2B5EF4-FFF2-40B4-BE49-F238E27FC236}">
              <a16:creationId xmlns:a16="http://schemas.microsoft.com/office/drawing/2014/main" id="{402707F1-20C6-4828-A6F1-AFC553C6F659}"/>
            </a:ext>
          </a:extLst>
        </xdr:cNvPr>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6" name="楕円 75">
          <a:extLst>
            <a:ext uri="{FF2B5EF4-FFF2-40B4-BE49-F238E27FC236}">
              <a16:creationId xmlns:a16="http://schemas.microsoft.com/office/drawing/2014/main" id="{BDEE0E78-455B-4942-93ED-9DB9E8673987}"/>
            </a:ext>
          </a:extLst>
        </xdr:cNvPr>
        <xdr:cNvSpPr/>
      </xdr:nvSpPr>
      <xdr:spPr>
        <a:xfrm>
          <a:off x="3746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87630</xdr:rowOff>
    </xdr:to>
    <xdr:cxnSp macro="">
      <xdr:nvCxnSpPr>
        <xdr:cNvPr id="77" name="直線コネクタ 76">
          <a:extLst>
            <a:ext uri="{FF2B5EF4-FFF2-40B4-BE49-F238E27FC236}">
              <a16:creationId xmlns:a16="http://schemas.microsoft.com/office/drawing/2014/main" id="{29D361AD-A1E1-4A7B-BCD8-1CC02FDBF1E1}"/>
            </a:ext>
          </a:extLst>
        </xdr:cNvPr>
        <xdr:cNvCxnSpPr/>
      </xdr:nvCxnSpPr>
      <xdr:spPr>
        <a:xfrm>
          <a:off x="3797300" y="641005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169092</xdr:rowOff>
    </xdr:from>
    <xdr:to>
      <xdr:col>15</xdr:col>
      <xdr:colOff>101600</xdr:colOff>
      <xdr:row>37</xdr:row>
      <xdr:rowOff>99242</xdr:rowOff>
    </xdr:to>
    <xdr:sp macro="" textlink="">
      <xdr:nvSpPr>
        <xdr:cNvPr id="78" name="楕円 77">
          <a:extLst>
            <a:ext uri="{FF2B5EF4-FFF2-40B4-BE49-F238E27FC236}">
              <a16:creationId xmlns:a16="http://schemas.microsoft.com/office/drawing/2014/main" id="{5C7BF30F-0A54-4294-B3C1-E05F35176B54}"/>
            </a:ext>
          </a:extLst>
        </xdr:cNvPr>
        <xdr:cNvSpPr/>
      </xdr:nvSpPr>
      <xdr:spPr>
        <a:xfrm>
          <a:off x="2857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48442</xdr:rowOff>
    </xdr:from>
    <xdr:to>
      <xdr:col>19</xdr:col>
      <xdr:colOff>177800</xdr:colOff>
      <xdr:row>37</xdr:row>
      <xdr:rowOff>66403</xdr:rowOff>
    </xdr:to>
    <xdr:cxnSp macro="">
      <xdr:nvCxnSpPr>
        <xdr:cNvPr id="79" name="直線コネクタ 78">
          <a:extLst>
            <a:ext uri="{FF2B5EF4-FFF2-40B4-BE49-F238E27FC236}">
              <a16:creationId xmlns:a16="http://schemas.microsoft.com/office/drawing/2014/main" id="{E258CC63-E1C6-4E9B-A643-BC5FDC5B44D6}"/>
            </a:ext>
          </a:extLst>
        </xdr:cNvPr>
        <xdr:cNvCxnSpPr/>
      </xdr:nvCxnSpPr>
      <xdr:spPr>
        <a:xfrm>
          <a:off x="2908300" y="639209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146231</xdr:rowOff>
    </xdr:from>
    <xdr:to>
      <xdr:col>10</xdr:col>
      <xdr:colOff>165100</xdr:colOff>
      <xdr:row>37</xdr:row>
      <xdr:rowOff>76381</xdr:rowOff>
    </xdr:to>
    <xdr:sp macro="" textlink="">
      <xdr:nvSpPr>
        <xdr:cNvPr id="80" name="楕円 79">
          <a:extLst>
            <a:ext uri="{FF2B5EF4-FFF2-40B4-BE49-F238E27FC236}">
              <a16:creationId xmlns:a16="http://schemas.microsoft.com/office/drawing/2014/main" id="{B7A90B18-0757-4F4F-90FD-5F761B10E9E1}"/>
            </a:ext>
          </a:extLst>
        </xdr:cNvPr>
        <xdr:cNvSpPr/>
      </xdr:nvSpPr>
      <xdr:spPr>
        <a:xfrm>
          <a:off x="1968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25581</xdr:rowOff>
    </xdr:from>
    <xdr:to>
      <xdr:col>15</xdr:col>
      <xdr:colOff>50800</xdr:colOff>
      <xdr:row>37</xdr:row>
      <xdr:rowOff>48442</xdr:rowOff>
    </xdr:to>
    <xdr:cxnSp macro="">
      <xdr:nvCxnSpPr>
        <xdr:cNvPr id="81" name="直線コネクタ 80">
          <a:extLst>
            <a:ext uri="{FF2B5EF4-FFF2-40B4-BE49-F238E27FC236}">
              <a16:creationId xmlns:a16="http://schemas.microsoft.com/office/drawing/2014/main" id="{CA729898-ABAF-41F0-9F19-CA03DD503907}"/>
            </a:ext>
          </a:extLst>
        </xdr:cNvPr>
        <xdr:cNvCxnSpPr/>
      </xdr:nvCxnSpPr>
      <xdr:spPr>
        <a:xfrm>
          <a:off x="2019300" y="63692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126637</xdr:rowOff>
    </xdr:from>
    <xdr:to>
      <xdr:col>6</xdr:col>
      <xdr:colOff>38100</xdr:colOff>
      <xdr:row>37</xdr:row>
      <xdr:rowOff>56787</xdr:rowOff>
    </xdr:to>
    <xdr:sp macro="" textlink="">
      <xdr:nvSpPr>
        <xdr:cNvPr id="82" name="楕円 81">
          <a:extLst>
            <a:ext uri="{FF2B5EF4-FFF2-40B4-BE49-F238E27FC236}">
              <a16:creationId xmlns:a16="http://schemas.microsoft.com/office/drawing/2014/main" id="{E59A1850-6EC0-45C9-8F02-79C3E00EE0AE}"/>
            </a:ext>
          </a:extLst>
        </xdr:cNvPr>
        <xdr:cNvSpPr/>
      </xdr:nvSpPr>
      <xdr:spPr>
        <a:xfrm>
          <a:off x="1079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5987</xdr:rowOff>
    </xdr:from>
    <xdr:to>
      <xdr:col>10</xdr:col>
      <xdr:colOff>114300</xdr:colOff>
      <xdr:row>37</xdr:row>
      <xdr:rowOff>25581</xdr:rowOff>
    </xdr:to>
    <xdr:cxnSp macro="">
      <xdr:nvCxnSpPr>
        <xdr:cNvPr id="83" name="直線コネクタ 82">
          <a:extLst>
            <a:ext uri="{FF2B5EF4-FFF2-40B4-BE49-F238E27FC236}">
              <a16:creationId xmlns:a16="http://schemas.microsoft.com/office/drawing/2014/main" id="{B1C4A89D-C5D7-4320-B613-936717AE2B11}"/>
            </a:ext>
          </a:extLst>
        </xdr:cNvPr>
        <xdr:cNvCxnSpPr/>
      </xdr:nvCxnSpPr>
      <xdr:spPr>
        <a:xfrm>
          <a:off x="1130300" y="63496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5801D4F-97B1-4B13-95A9-ACE1351F9DCD}"/>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DCF68189-3D4E-4A9F-A104-8D8C47B57148}"/>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013D44B5-72AB-45C5-A038-9F4711BAA735}"/>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E55A621B-273C-47E2-8733-583DA6C2606C}"/>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133730</xdr:rowOff>
    </xdr:from>
    <xdr:ext cx="405111" cy="259045"/>
    <xdr:sp macro="" textlink="">
      <xdr:nvSpPr>
        <xdr:cNvPr id="88" name="n_1mainValue【道路】&#10;有形固定資産減価償却率">
          <a:extLst>
            <a:ext uri="{FF2B5EF4-FFF2-40B4-BE49-F238E27FC236}">
              <a16:creationId xmlns:a16="http://schemas.microsoft.com/office/drawing/2014/main" id="{426FE697-6D52-46E0-BA84-1F5CE8012972}"/>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115769</xdr:rowOff>
    </xdr:from>
    <xdr:ext cx="405111" cy="259045"/>
    <xdr:sp macro="" textlink="">
      <xdr:nvSpPr>
        <xdr:cNvPr id="89" name="n_2mainValue【道路】&#10;有形固定資産減価償却率">
          <a:extLst>
            <a:ext uri="{FF2B5EF4-FFF2-40B4-BE49-F238E27FC236}">
              <a16:creationId xmlns:a16="http://schemas.microsoft.com/office/drawing/2014/main" id="{246DFFCC-A10D-47CF-A3FD-036BCD0D5FD4}"/>
            </a:ext>
          </a:extLst>
        </xdr:cNvPr>
        <xdr:cNvSpPr txBox="1"/>
      </xdr:nvSpPr>
      <xdr:spPr>
        <a:xfrm>
          <a:off x="2705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90" name="n_3mainValue【道路】&#10;有形固定資産減価償却率">
          <a:extLst>
            <a:ext uri="{FF2B5EF4-FFF2-40B4-BE49-F238E27FC236}">
              <a16:creationId xmlns:a16="http://schemas.microsoft.com/office/drawing/2014/main" id="{C79EFCFB-F4FB-4470-B0ED-4623EA9D1B11}"/>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73314</xdr:rowOff>
    </xdr:from>
    <xdr:ext cx="405111" cy="259045"/>
    <xdr:sp macro="" textlink="">
      <xdr:nvSpPr>
        <xdr:cNvPr id="91" name="n_4mainValue【道路】&#10;有形固定資産減価償却率">
          <a:extLst>
            <a:ext uri="{FF2B5EF4-FFF2-40B4-BE49-F238E27FC236}">
              <a16:creationId xmlns:a16="http://schemas.microsoft.com/office/drawing/2014/main" id="{ABF298F9-BD88-4E8C-ADE8-FE43D29B2854}"/>
            </a:ext>
          </a:extLst>
        </xdr:cNvPr>
        <xdr:cNvSpPr txBox="1"/>
      </xdr:nvSpPr>
      <xdr:spPr>
        <a:xfrm>
          <a:off x="927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D3F7B1D-78DA-4B1B-9A4B-C77B9CCD32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F00948E-3B83-4463-8A2B-20AAC09FDBD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3A01D2E-D472-4E29-9CCC-396EDFD96B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49A40D3-D826-458C-BECC-B1DA350768A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BCCFA49-EDBF-4759-8E8F-FE8B212DA2D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B74ECCE-1BA1-49F9-BB44-EB9280F6BA7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5D977ED-4989-4AE6-B010-0029378B00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9D480AE-BC7A-4DD0-B160-8247A9357F9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12DE940-C827-4D43-874A-8C6EFF5B568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B943617-504B-4266-813E-FA1FE33485D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C66FD65-BCC2-496D-A3F7-15950766976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9D5882F-DCEC-45B3-96AF-283B3123F0F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EFBC602-01EF-4336-8207-1A1126D1F01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7EDD27C5-5A54-42F1-97BA-F7CBF499759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CD50AAD-98CF-44DC-BA70-395491744D1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314B6E24-C082-4D47-8EBD-47619DF939E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2E259BA-BD59-4A4D-A9EA-FD17C416E45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7B239C03-3A3A-4979-8E14-1236F4604FC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90A00DB-FB0F-4A59-B33D-D02AAF14B1B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FDB2CA9-4A12-48C9-B96C-DCB7C88F536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E36C71B-461B-47A0-9674-51988FD9A0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27D36192-08E9-4957-AE60-E851D7FC271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0D66BBE-682F-4270-8B18-B991802EC87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FFBB97FD-555E-4690-AF35-0508AD09D8F8}"/>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FBA083F-B7CA-4F6C-BBCF-D5FF2322D53A}"/>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3FE22E3E-AFB1-485E-8FD4-F4C609C379A3}"/>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97C447A9-57C9-44F5-B795-AA7B3462FBC7}"/>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6120CAB2-7045-45EA-A379-17788404ECCE}"/>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DED00496-9A27-4787-BAD9-BB7A62C1E2AB}"/>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D8FAE158-D09E-4D83-BBDD-4653D98EF0F3}"/>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3C9563AD-EA1B-4FF7-A7B7-4199EB25E2E5}"/>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4DD90223-B410-4F34-87FD-CA2B01B45B7F}"/>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8041D9BF-B7F8-48C8-8BE3-E7C24A074097}"/>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45F6295A-6EFE-4C66-A865-F4A800306FCD}"/>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69ED22C-32CE-4DAB-B118-D693CFC18F8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1C388C4-A970-4F7B-91CB-6D97D099CC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20D245D-88BE-462F-8A86-21E67942CD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5DBDF11-4BFC-428A-BE36-1194264BACA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549FC66-A229-48E7-9389-8382D616275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22893</xdr:rowOff>
    </xdr:from>
    <xdr:to>
      <xdr:col>55</xdr:col>
      <xdr:colOff>50800</xdr:colOff>
      <xdr:row>39</xdr:row>
      <xdr:rowOff>124493</xdr:rowOff>
    </xdr:to>
    <xdr:sp macro="" textlink="">
      <xdr:nvSpPr>
        <xdr:cNvPr id="131" name="楕円 130">
          <a:extLst>
            <a:ext uri="{FF2B5EF4-FFF2-40B4-BE49-F238E27FC236}">
              <a16:creationId xmlns:a16="http://schemas.microsoft.com/office/drawing/2014/main" id="{238D6BBE-46EB-401B-A8BD-F1BDBFF5DF6E}"/>
            </a:ext>
          </a:extLst>
        </xdr:cNvPr>
        <xdr:cNvSpPr/>
      </xdr:nvSpPr>
      <xdr:spPr>
        <a:xfrm>
          <a:off x="10426700" y="67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45770</xdr:rowOff>
    </xdr:from>
    <xdr:ext cx="599010" cy="259045"/>
    <xdr:sp macro="" textlink="">
      <xdr:nvSpPr>
        <xdr:cNvPr id="132" name="【道路】&#10;一人当たり延長該当値テキスト">
          <a:extLst>
            <a:ext uri="{FF2B5EF4-FFF2-40B4-BE49-F238E27FC236}">
              <a16:creationId xmlns:a16="http://schemas.microsoft.com/office/drawing/2014/main" id="{A01AD50C-F52F-4A1C-916F-5670B123090F}"/>
            </a:ext>
          </a:extLst>
        </xdr:cNvPr>
        <xdr:cNvSpPr txBox="1"/>
      </xdr:nvSpPr>
      <xdr:spPr>
        <a:xfrm>
          <a:off x="10515600" y="656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32673</xdr:rowOff>
    </xdr:from>
    <xdr:to>
      <xdr:col>50</xdr:col>
      <xdr:colOff>165100</xdr:colOff>
      <xdr:row>39</xdr:row>
      <xdr:rowOff>134273</xdr:rowOff>
    </xdr:to>
    <xdr:sp macro="" textlink="">
      <xdr:nvSpPr>
        <xdr:cNvPr id="133" name="楕円 132">
          <a:extLst>
            <a:ext uri="{FF2B5EF4-FFF2-40B4-BE49-F238E27FC236}">
              <a16:creationId xmlns:a16="http://schemas.microsoft.com/office/drawing/2014/main" id="{F392E3DE-AEDE-4E38-9B1F-7CCEB6FC7DF8}"/>
            </a:ext>
          </a:extLst>
        </xdr:cNvPr>
        <xdr:cNvSpPr/>
      </xdr:nvSpPr>
      <xdr:spPr>
        <a:xfrm>
          <a:off x="9588500" y="67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73693</xdr:rowOff>
    </xdr:from>
    <xdr:to>
      <xdr:col>55</xdr:col>
      <xdr:colOff>0</xdr:colOff>
      <xdr:row>39</xdr:row>
      <xdr:rowOff>83473</xdr:rowOff>
    </xdr:to>
    <xdr:cxnSp macro="">
      <xdr:nvCxnSpPr>
        <xdr:cNvPr id="134" name="直線コネクタ 133">
          <a:extLst>
            <a:ext uri="{FF2B5EF4-FFF2-40B4-BE49-F238E27FC236}">
              <a16:creationId xmlns:a16="http://schemas.microsoft.com/office/drawing/2014/main" id="{34AE6E47-4249-4A2B-B667-32432E2DE396}"/>
            </a:ext>
          </a:extLst>
        </xdr:cNvPr>
        <xdr:cNvCxnSpPr/>
      </xdr:nvCxnSpPr>
      <xdr:spPr>
        <a:xfrm flipV="1">
          <a:off x="9639300" y="6760243"/>
          <a:ext cx="8382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43730</xdr:rowOff>
    </xdr:from>
    <xdr:to>
      <xdr:col>46</xdr:col>
      <xdr:colOff>38100</xdr:colOff>
      <xdr:row>39</xdr:row>
      <xdr:rowOff>145330</xdr:rowOff>
    </xdr:to>
    <xdr:sp macro="" textlink="">
      <xdr:nvSpPr>
        <xdr:cNvPr id="135" name="楕円 134">
          <a:extLst>
            <a:ext uri="{FF2B5EF4-FFF2-40B4-BE49-F238E27FC236}">
              <a16:creationId xmlns:a16="http://schemas.microsoft.com/office/drawing/2014/main" id="{3E04EBCA-E72C-4CF3-ABFC-8EC9EF94A9C7}"/>
            </a:ext>
          </a:extLst>
        </xdr:cNvPr>
        <xdr:cNvSpPr/>
      </xdr:nvSpPr>
      <xdr:spPr>
        <a:xfrm>
          <a:off x="8699500" y="67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83473</xdr:rowOff>
    </xdr:from>
    <xdr:to>
      <xdr:col>50</xdr:col>
      <xdr:colOff>114300</xdr:colOff>
      <xdr:row>39</xdr:row>
      <xdr:rowOff>94530</xdr:rowOff>
    </xdr:to>
    <xdr:cxnSp macro="">
      <xdr:nvCxnSpPr>
        <xdr:cNvPr id="136" name="直線コネクタ 135">
          <a:extLst>
            <a:ext uri="{FF2B5EF4-FFF2-40B4-BE49-F238E27FC236}">
              <a16:creationId xmlns:a16="http://schemas.microsoft.com/office/drawing/2014/main" id="{0AE28684-D508-4145-B0D1-448014F61354}"/>
            </a:ext>
          </a:extLst>
        </xdr:cNvPr>
        <xdr:cNvCxnSpPr/>
      </xdr:nvCxnSpPr>
      <xdr:spPr>
        <a:xfrm flipV="1">
          <a:off x="8750300" y="6770023"/>
          <a:ext cx="8890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53801</xdr:rowOff>
    </xdr:from>
    <xdr:to>
      <xdr:col>41</xdr:col>
      <xdr:colOff>101600</xdr:colOff>
      <xdr:row>39</xdr:row>
      <xdr:rowOff>155401</xdr:rowOff>
    </xdr:to>
    <xdr:sp macro="" textlink="">
      <xdr:nvSpPr>
        <xdr:cNvPr id="137" name="楕円 136">
          <a:extLst>
            <a:ext uri="{FF2B5EF4-FFF2-40B4-BE49-F238E27FC236}">
              <a16:creationId xmlns:a16="http://schemas.microsoft.com/office/drawing/2014/main" id="{81A56CE4-483A-4B62-9810-18E6E6E1CAEA}"/>
            </a:ext>
          </a:extLst>
        </xdr:cNvPr>
        <xdr:cNvSpPr/>
      </xdr:nvSpPr>
      <xdr:spPr>
        <a:xfrm>
          <a:off x="7810500" y="67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94530</xdr:rowOff>
    </xdr:from>
    <xdr:to>
      <xdr:col>45</xdr:col>
      <xdr:colOff>177800</xdr:colOff>
      <xdr:row>39</xdr:row>
      <xdr:rowOff>104601</xdr:rowOff>
    </xdr:to>
    <xdr:cxnSp macro="">
      <xdr:nvCxnSpPr>
        <xdr:cNvPr id="138" name="直線コネクタ 137">
          <a:extLst>
            <a:ext uri="{FF2B5EF4-FFF2-40B4-BE49-F238E27FC236}">
              <a16:creationId xmlns:a16="http://schemas.microsoft.com/office/drawing/2014/main" id="{992B83AF-4FEC-4122-8DE7-C90D57A1EA53}"/>
            </a:ext>
          </a:extLst>
        </xdr:cNvPr>
        <xdr:cNvCxnSpPr/>
      </xdr:nvCxnSpPr>
      <xdr:spPr>
        <a:xfrm flipV="1">
          <a:off x="7861300" y="6781080"/>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63776</xdr:rowOff>
    </xdr:from>
    <xdr:to>
      <xdr:col>36</xdr:col>
      <xdr:colOff>165100</xdr:colOff>
      <xdr:row>39</xdr:row>
      <xdr:rowOff>165376</xdr:rowOff>
    </xdr:to>
    <xdr:sp macro="" textlink="">
      <xdr:nvSpPr>
        <xdr:cNvPr id="139" name="楕円 138">
          <a:extLst>
            <a:ext uri="{FF2B5EF4-FFF2-40B4-BE49-F238E27FC236}">
              <a16:creationId xmlns:a16="http://schemas.microsoft.com/office/drawing/2014/main" id="{ED0E5157-8819-4DD1-B3B6-AB7B8107BBC8}"/>
            </a:ext>
          </a:extLst>
        </xdr:cNvPr>
        <xdr:cNvSpPr/>
      </xdr:nvSpPr>
      <xdr:spPr>
        <a:xfrm>
          <a:off x="6921500" y="67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104601</xdr:rowOff>
    </xdr:from>
    <xdr:to>
      <xdr:col>41</xdr:col>
      <xdr:colOff>50800</xdr:colOff>
      <xdr:row>39</xdr:row>
      <xdr:rowOff>114576</xdr:rowOff>
    </xdr:to>
    <xdr:cxnSp macro="">
      <xdr:nvCxnSpPr>
        <xdr:cNvPr id="140" name="直線コネクタ 139">
          <a:extLst>
            <a:ext uri="{FF2B5EF4-FFF2-40B4-BE49-F238E27FC236}">
              <a16:creationId xmlns:a16="http://schemas.microsoft.com/office/drawing/2014/main" id="{342E12BF-1086-4F96-B948-237EE5D9F6B3}"/>
            </a:ext>
          </a:extLst>
        </xdr:cNvPr>
        <xdr:cNvCxnSpPr/>
      </xdr:nvCxnSpPr>
      <xdr:spPr>
        <a:xfrm flipV="1">
          <a:off x="6972300" y="6791151"/>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4D6233C1-FEE6-4629-BFCD-D5BBF56316F5}"/>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E5FBF100-EAB9-4F6F-9314-0B0B8DAF3251}"/>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19A48EA3-29B7-4CC5-8F3A-A4E9E3206520}"/>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57FD4E01-ECA3-48FC-A134-6C36DA18D10E}"/>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150800</xdr:rowOff>
    </xdr:from>
    <xdr:ext cx="599010" cy="259045"/>
    <xdr:sp macro="" textlink="">
      <xdr:nvSpPr>
        <xdr:cNvPr id="145" name="n_1mainValue【道路】&#10;一人当たり延長">
          <a:extLst>
            <a:ext uri="{FF2B5EF4-FFF2-40B4-BE49-F238E27FC236}">
              <a16:creationId xmlns:a16="http://schemas.microsoft.com/office/drawing/2014/main" id="{9E61A249-B094-4A0E-8B42-34FC2945B8A0}"/>
            </a:ext>
          </a:extLst>
        </xdr:cNvPr>
        <xdr:cNvSpPr txBox="1"/>
      </xdr:nvSpPr>
      <xdr:spPr>
        <a:xfrm>
          <a:off x="9327094" y="64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161857</xdr:rowOff>
    </xdr:from>
    <xdr:ext cx="599010" cy="259045"/>
    <xdr:sp macro="" textlink="">
      <xdr:nvSpPr>
        <xdr:cNvPr id="146" name="n_2mainValue【道路】&#10;一人当たり延長">
          <a:extLst>
            <a:ext uri="{FF2B5EF4-FFF2-40B4-BE49-F238E27FC236}">
              <a16:creationId xmlns:a16="http://schemas.microsoft.com/office/drawing/2014/main" id="{0A9A9F65-8AE8-4CAD-B54D-90A092B6CA0C}"/>
            </a:ext>
          </a:extLst>
        </xdr:cNvPr>
        <xdr:cNvSpPr txBox="1"/>
      </xdr:nvSpPr>
      <xdr:spPr>
        <a:xfrm>
          <a:off x="8450794" y="650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478</xdr:rowOff>
    </xdr:from>
    <xdr:ext cx="599010" cy="259045"/>
    <xdr:sp macro="" textlink="">
      <xdr:nvSpPr>
        <xdr:cNvPr id="147" name="n_3mainValue【道路】&#10;一人当たり延長">
          <a:extLst>
            <a:ext uri="{FF2B5EF4-FFF2-40B4-BE49-F238E27FC236}">
              <a16:creationId xmlns:a16="http://schemas.microsoft.com/office/drawing/2014/main" id="{66E9D476-CC92-4DC3-B0C7-AABC8803AAC3}"/>
            </a:ext>
          </a:extLst>
        </xdr:cNvPr>
        <xdr:cNvSpPr txBox="1"/>
      </xdr:nvSpPr>
      <xdr:spPr>
        <a:xfrm>
          <a:off x="7561794" y="651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10453</xdr:rowOff>
    </xdr:from>
    <xdr:ext cx="599010" cy="259045"/>
    <xdr:sp macro="" textlink="">
      <xdr:nvSpPr>
        <xdr:cNvPr id="148" name="n_4mainValue【道路】&#10;一人当たり延長">
          <a:extLst>
            <a:ext uri="{FF2B5EF4-FFF2-40B4-BE49-F238E27FC236}">
              <a16:creationId xmlns:a16="http://schemas.microsoft.com/office/drawing/2014/main" id="{9987DC8A-55DE-4FD7-9221-81C91050AB10}"/>
            </a:ext>
          </a:extLst>
        </xdr:cNvPr>
        <xdr:cNvSpPr txBox="1"/>
      </xdr:nvSpPr>
      <xdr:spPr>
        <a:xfrm>
          <a:off x="6672794" y="652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125D80B-6D84-4371-BB30-49F6354A3EA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A1FF8E4-0B5D-4CDC-BA42-63C370CA17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F32920E-A73B-4F34-85B1-AC371D4198B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3C608FE-B258-4F4D-932E-E2DCF91BB4F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1269FE7-FBC6-4A22-A5C4-681A89D2BC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3936165-22C2-4FDB-A998-D7F1341824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B90F80C-E457-4010-8564-14A061CBDF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793C4DD-99E8-425C-AC10-C94FA1FB55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3AD0628-8A03-4B05-83E9-FDBDC77FE2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EB4CDCC-7139-4D0A-B3F9-19C1956A19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0F0CBD5-C987-4D93-90A4-8F30CCF069B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D628EED-8FDD-4596-9B7E-B4968561058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BA550F5-39CC-4EA5-851D-5B87A36EB6F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17C73E3-2C11-40DE-B006-E70E7D8B35A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F238B49-5AF7-4E95-B661-852E6D4C113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B9EF0F3-590B-448C-9B55-B733A45BCFC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0FC2788-6E5C-483F-94EF-FD571499348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53EB59E-F250-4CD2-857E-7D87209B7EC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2F4006E-70B4-4AA8-8564-A56FAEF91A8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CD72C59-DEC8-4E76-A234-6FCC1E9166D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EF7AD47-FC4E-46E9-8DE2-E36775BA49A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C3DD0C5-A282-4F70-A843-00EA4637AD1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FB57C24F-111E-4F9E-9616-5C76D8B9929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0C4E687-F70B-4806-9868-F4F5F0B19B2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A5EF9F1-F90C-4722-9624-91942BFDFD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55C6361-7FFB-4FAA-8678-66296779F3C6}"/>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48C61CB-DFC9-4F7C-96A9-0CBAA6DA345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1D02510B-B0E2-4008-A95A-9B20EF16AC59}"/>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B0526EE5-AB7A-47B3-BEC1-C1988E22AD8B}"/>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5BE4851-9AD8-4F42-BDAB-4FDB9661C13C}"/>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230831F7-B1EB-46FA-8A56-B671B5B08800}"/>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2B0E3608-2F7B-47D4-8B3C-2EF7127EFC39}"/>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640D16B4-7022-48ED-8A59-0351E5404B09}"/>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7F031510-C7FB-495D-AE29-3EEDF581A0EA}"/>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CAC3E7E0-91B5-4E16-A743-F072D5B9849B}"/>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33A7E297-697A-47E8-965A-03A9C0FF2E13}"/>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4241C10-EB07-4224-9C73-92CE5B431D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748ABBB-43D8-4481-8C32-3130E6BA94D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9F1DD60-C510-44BB-BDEE-3D8D3250C7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5703D81-B40C-42B8-90D0-DEC533C1F0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D76E7DF-FDDF-4381-9F03-37BE8D249C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90" name="楕円 189">
          <a:extLst>
            <a:ext uri="{FF2B5EF4-FFF2-40B4-BE49-F238E27FC236}">
              <a16:creationId xmlns:a16="http://schemas.microsoft.com/office/drawing/2014/main" id="{77419240-C7A7-4D12-A72C-27A056A6CA9F}"/>
            </a:ext>
          </a:extLst>
        </xdr:cNvPr>
        <xdr:cNvSpPr/>
      </xdr:nvSpPr>
      <xdr:spPr>
        <a:xfrm>
          <a:off x="4584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6004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E9B83D8-B66F-47D0-978B-897566B7265B}"/>
            </a:ext>
          </a:extLst>
        </xdr:cNvPr>
        <xdr:cNvSpPr txBox="1"/>
      </xdr:nvSpPr>
      <xdr:spPr>
        <a:xfrm>
          <a:off x="4673600"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xdr:rowOff>
    </xdr:from>
    <xdr:to>
      <xdr:col>20</xdr:col>
      <xdr:colOff>38100</xdr:colOff>
      <xdr:row>61</xdr:row>
      <xdr:rowOff>106317</xdr:rowOff>
    </xdr:to>
    <xdr:sp macro="" textlink="">
      <xdr:nvSpPr>
        <xdr:cNvPr id="192" name="楕円 191">
          <a:extLst>
            <a:ext uri="{FF2B5EF4-FFF2-40B4-BE49-F238E27FC236}">
              <a16:creationId xmlns:a16="http://schemas.microsoft.com/office/drawing/2014/main" id="{FE53BCAB-4D2D-4473-A237-28A506405752}"/>
            </a:ext>
          </a:extLst>
        </xdr:cNvPr>
        <xdr:cNvSpPr/>
      </xdr:nvSpPr>
      <xdr:spPr>
        <a:xfrm>
          <a:off x="3746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55517</xdr:rowOff>
    </xdr:from>
    <xdr:to>
      <xdr:col>24</xdr:col>
      <xdr:colOff>63500</xdr:colOff>
      <xdr:row>61</xdr:row>
      <xdr:rowOff>78377</xdr:rowOff>
    </xdr:to>
    <xdr:cxnSp macro="">
      <xdr:nvCxnSpPr>
        <xdr:cNvPr id="193" name="直線コネクタ 192">
          <a:extLst>
            <a:ext uri="{FF2B5EF4-FFF2-40B4-BE49-F238E27FC236}">
              <a16:creationId xmlns:a16="http://schemas.microsoft.com/office/drawing/2014/main" id="{9CBC559A-3BD1-47B5-A90F-FA889534EFAF}"/>
            </a:ext>
          </a:extLst>
        </xdr:cNvPr>
        <xdr:cNvCxnSpPr/>
      </xdr:nvCxnSpPr>
      <xdr:spPr>
        <a:xfrm>
          <a:off x="3797300" y="1051396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4" name="楕円 193">
          <a:extLst>
            <a:ext uri="{FF2B5EF4-FFF2-40B4-BE49-F238E27FC236}">
              <a16:creationId xmlns:a16="http://schemas.microsoft.com/office/drawing/2014/main" id="{FD33BFE2-523B-4F85-BFF6-E43B306BBAB8}"/>
            </a:ext>
          </a:extLst>
        </xdr:cNvPr>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55517</xdr:rowOff>
    </xdr:to>
    <xdr:cxnSp macro="">
      <xdr:nvCxnSpPr>
        <xdr:cNvPr id="195" name="直線コネクタ 194">
          <a:extLst>
            <a:ext uri="{FF2B5EF4-FFF2-40B4-BE49-F238E27FC236}">
              <a16:creationId xmlns:a16="http://schemas.microsoft.com/office/drawing/2014/main" id="{A6D39CE8-7B84-4301-93B9-C328FB33FD14}"/>
            </a:ext>
          </a:extLst>
        </xdr:cNvPr>
        <xdr:cNvCxnSpPr/>
      </xdr:nvCxnSpPr>
      <xdr:spPr>
        <a:xfrm>
          <a:off x="2908300" y="104943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96" name="楕円 195">
          <a:extLst>
            <a:ext uri="{FF2B5EF4-FFF2-40B4-BE49-F238E27FC236}">
              <a16:creationId xmlns:a16="http://schemas.microsoft.com/office/drawing/2014/main" id="{337C732F-AAF2-451C-9033-02EB74316E12}"/>
            </a:ext>
          </a:extLst>
        </xdr:cNvPr>
        <xdr:cNvSpPr/>
      </xdr:nvSpPr>
      <xdr:spPr>
        <a:xfrm>
          <a:off x="1968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35923</xdr:rowOff>
    </xdr:to>
    <xdr:cxnSp macro="">
      <xdr:nvCxnSpPr>
        <xdr:cNvPr id="197" name="直線コネクタ 196">
          <a:extLst>
            <a:ext uri="{FF2B5EF4-FFF2-40B4-BE49-F238E27FC236}">
              <a16:creationId xmlns:a16="http://schemas.microsoft.com/office/drawing/2014/main" id="{4481E8BF-9C56-4942-8F97-DA53A1F16A0E}"/>
            </a:ext>
          </a:extLst>
        </xdr:cNvPr>
        <xdr:cNvCxnSpPr/>
      </xdr:nvCxnSpPr>
      <xdr:spPr>
        <a:xfrm>
          <a:off x="2019300" y="104731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B6BD0BB-D7D6-429A-B088-F82D246DF4BB}"/>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2DD701B7-E572-4CE5-83C6-354019B3E644}"/>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F1FF85F2-C1D1-4B04-BB51-8B230170001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A033D82E-D209-4047-A2D6-23BB74623EA6}"/>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97444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E88030B-A633-437C-BA0D-A1790503CCFB}"/>
            </a:ext>
          </a:extLst>
        </xdr:cNvPr>
        <xdr:cNvSpPr txBox="1"/>
      </xdr:nvSpPr>
      <xdr:spPr>
        <a:xfrm>
          <a:off x="3582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E12F87D6-E055-4DE3-B3C3-9F2C6549AEB2}"/>
            </a:ext>
          </a:extLst>
        </xdr:cNvPr>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56623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4E298B59-2688-40AD-819F-3A544338595B}"/>
            </a:ext>
          </a:extLst>
        </xdr:cNvPr>
        <xdr:cNvSpPr txBox="1"/>
      </xdr:nvSpPr>
      <xdr:spPr>
        <a:xfrm>
          <a:off x="1816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7CB8B85-521E-43F1-A59A-FBDFC25A47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0D001E3-F316-4150-B803-F23339F8CF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B74295F-3709-4C20-B97C-F99172BEB0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8F7F9D7-7659-4ACC-AA96-86420D8FC6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62F123F-C339-4AC0-A94C-80C41995FE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EB61186-710B-4A4B-AE33-4EB656B9BF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8017952-3C0E-4723-88A6-852277D26F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8EE41EB-CF9B-4142-B1DD-61088A6C262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7DCE5A8-EF7D-4613-9F12-60317CD8C59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D0353B2-99A1-49F4-9119-DAF0C0AC41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36EE08C-7223-49A3-8B4E-8B4783318E5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4AD6E5EA-2EF8-4E73-912E-F367B5FA3C2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199CB7D8-D609-4CFE-A5A2-A9890EEB20C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8" name="テキスト ボックス 217">
          <a:extLst>
            <a:ext uri="{FF2B5EF4-FFF2-40B4-BE49-F238E27FC236}">
              <a16:creationId xmlns:a16="http://schemas.microsoft.com/office/drawing/2014/main" id="{17FEF4AD-9930-4D22-9C39-9644A6AD942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9EC9E751-3A0B-40CD-B604-B7121607080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A79806D2-7319-4CF7-B3EA-5884F32EE88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627B9BCC-B79D-4293-82CD-37F855D5375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7A1BE0C0-BB15-4913-B358-850FC391BAB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AD41C7EF-64C2-4257-9EB7-A781B83E4B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EDA091D5-6D59-48A4-98D6-C06BD9B5419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FF207FC0-20FC-4687-A311-0353D3CCE5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6" name="直線コネクタ 225">
          <a:extLst>
            <a:ext uri="{FF2B5EF4-FFF2-40B4-BE49-F238E27FC236}">
              <a16:creationId xmlns:a16="http://schemas.microsoft.com/office/drawing/2014/main" id="{98CBEC7F-D30F-4350-BC3E-E92DF5144A82}"/>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73CD6C4A-92D2-42E8-A067-51300E013434}"/>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28" name="直線コネクタ 227">
          <a:extLst>
            <a:ext uri="{FF2B5EF4-FFF2-40B4-BE49-F238E27FC236}">
              <a16:creationId xmlns:a16="http://schemas.microsoft.com/office/drawing/2014/main" id="{710BAF78-5418-474C-8065-EE66B584232E}"/>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3177B36F-5BC1-4DD4-BD73-FE71FE9631D7}"/>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0" name="直線コネクタ 229">
          <a:extLst>
            <a:ext uri="{FF2B5EF4-FFF2-40B4-BE49-F238E27FC236}">
              <a16:creationId xmlns:a16="http://schemas.microsoft.com/office/drawing/2014/main" id="{1E06A3AC-FEAB-42DF-A387-139796C6D328}"/>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1" name="【橋りょう・トンネル】&#10;一人当たり有形固定資産（償却資産）額平均値テキスト">
          <a:extLst>
            <a:ext uri="{FF2B5EF4-FFF2-40B4-BE49-F238E27FC236}">
              <a16:creationId xmlns:a16="http://schemas.microsoft.com/office/drawing/2014/main" id="{85F365B4-1093-4016-8796-C6D612164C32}"/>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2" name="フローチャート: 判断 231">
          <a:extLst>
            <a:ext uri="{FF2B5EF4-FFF2-40B4-BE49-F238E27FC236}">
              <a16:creationId xmlns:a16="http://schemas.microsoft.com/office/drawing/2014/main" id="{C32FE58D-5511-4507-9EC2-A3D62A59F8F2}"/>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3" name="フローチャート: 判断 232">
          <a:extLst>
            <a:ext uri="{FF2B5EF4-FFF2-40B4-BE49-F238E27FC236}">
              <a16:creationId xmlns:a16="http://schemas.microsoft.com/office/drawing/2014/main" id="{A4A7F168-9091-4A25-949D-BEBAF70D84DE}"/>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4" name="フローチャート: 判断 233">
          <a:extLst>
            <a:ext uri="{FF2B5EF4-FFF2-40B4-BE49-F238E27FC236}">
              <a16:creationId xmlns:a16="http://schemas.microsoft.com/office/drawing/2014/main" id="{C595B869-2D79-4183-8906-29664BD946D8}"/>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5" name="フローチャート: 判断 234">
          <a:extLst>
            <a:ext uri="{FF2B5EF4-FFF2-40B4-BE49-F238E27FC236}">
              <a16:creationId xmlns:a16="http://schemas.microsoft.com/office/drawing/2014/main" id="{1C0A8BE3-3DA2-436C-B437-58ED442454E5}"/>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6" name="フローチャート: 判断 235">
          <a:extLst>
            <a:ext uri="{FF2B5EF4-FFF2-40B4-BE49-F238E27FC236}">
              <a16:creationId xmlns:a16="http://schemas.microsoft.com/office/drawing/2014/main" id="{23A3EA47-1842-40AA-A2D7-4091882C89B3}"/>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82FCAFB-717E-4509-9DB8-B02FCBB4918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0F3C5B2-18B6-41D5-B549-23D9386978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A1050DF-4B72-4823-8D37-D8D09BC990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0A5FD39-674B-4A34-9790-F6ECE8A3DA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EBAE4FC-BD01-4E14-8A0C-683FB14CF9C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84637</xdr:rowOff>
    </xdr:from>
    <xdr:to>
      <xdr:col>55</xdr:col>
      <xdr:colOff>50800</xdr:colOff>
      <xdr:row>61</xdr:row>
      <xdr:rowOff>14787</xdr:rowOff>
    </xdr:to>
    <xdr:sp macro="" textlink="">
      <xdr:nvSpPr>
        <xdr:cNvPr id="242" name="楕円 241">
          <a:extLst>
            <a:ext uri="{FF2B5EF4-FFF2-40B4-BE49-F238E27FC236}">
              <a16:creationId xmlns:a16="http://schemas.microsoft.com/office/drawing/2014/main" id="{4E57EE81-8F04-41FF-82CE-46F7B1DD7C2E}"/>
            </a:ext>
          </a:extLst>
        </xdr:cNvPr>
        <xdr:cNvSpPr/>
      </xdr:nvSpPr>
      <xdr:spPr>
        <a:xfrm>
          <a:off x="10426700" y="103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107514</xdr:rowOff>
    </xdr:from>
    <xdr:ext cx="690189" cy="259045"/>
    <xdr:sp macro="" textlink="">
      <xdr:nvSpPr>
        <xdr:cNvPr id="243" name="【橋りょう・トンネル】&#10;一人当たり有形固定資産（償却資産）額該当値テキスト">
          <a:extLst>
            <a:ext uri="{FF2B5EF4-FFF2-40B4-BE49-F238E27FC236}">
              <a16:creationId xmlns:a16="http://schemas.microsoft.com/office/drawing/2014/main" id="{503E9FDE-5632-4EF8-9520-8DF671652428}"/>
            </a:ext>
          </a:extLst>
        </xdr:cNvPr>
        <xdr:cNvSpPr txBox="1"/>
      </xdr:nvSpPr>
      <xdr:spPr>
        <a:xfrm>
          <a:off x="10515600" y="10223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96886</xdr:rowOff>
    </xdr:from>
    <xdr:to>
      <xdr:col>50</xdr:col>
      <xdr:colOff>165100</xdr:colOff>
      <xdr:row>61</xdr:row>
      <xdr:rowOff>27036</xdr:rowOff>
    </xdr:to>
    <xdr:sp macro="" textlink="">
      <xdr:nvSpPr>
        <xdr:cNvPr id="244" name="楕円 243">
          <a:extLst>
            <a:ext uri="{FF2B5EF4-FFF2-40B4-BE49-F238E27FC236}">
              <a16:creationId xmlns:a16="http://schemas.microsoft.com/office/drawing/2014/main" id="{60CD4DB7-8C73-4B28-A1EF-27E0750C33C9}"/>
            </a:ext>
          </a:extLst>
        </xdr:cNvPr>
        <xdr:cNvSpPr/>
      </xdr:nvSpPr>
      <xdr:spPr>
        <a:xfrm>
          <a:off x="9588500" y="10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135437</xdr:rowOff>
    </xdr:from>
    <xdr:to>
      <xdr:col>55</xdr:col>
      <xdr:colOff>0</xdr:colOff>
      <xdr:row>60</xdr:row>
      <xdr:rowOff>147686</xdr:rowOff>
    </xdr:to>
    <xdr:cxnSp macro="">
      <xdr:nvCxnSpPr>
        <xdr:cNvPr id="245" name="直線コネクタ 244">
          <a:extLst>
            <a:ext uri="{FF2B5EF4-FFF2-40B4-BE49-F238E27FC236}">
              <a16:creationId xmlns:a16="http://schemas.microsoft.com/office/drawing/2014/main" id="{AEA4032F-8837-45D5-8089-D498BA9A87CC}"/>
            </a:ext>
          </a:extLst>
        </xdr:cNvPr>
        <xdr:cNvCxnSpPr/>
      </xdr:nvCxnSpPr>
      <xdr:spPr>
        <a:xfrm flipV="1">
          <a:off x="9639300" y="10422437"/>
          <a:ext cx="8382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112071</xdr:rowOff>
    </xdr:from>
    <xdr:to>
      <xdr:col>46</xdr:col>
      <xdr:colOff>38100</xdr:colOff>
      <xdr:row>61</xdr:row>
      <xdr:rowOff>42221</xdr:rowOff>
    </xdr:to>
    <xdr:sp macro="" textlink="">
      <xdr:nvSpPr>
        <xdr:cNvPr id="246" name="楕円 245">
          <a:extLst>
            <a:ext uri="{FF2B5EF4-FFF2-40B4-BE49-F238E27FC236}">
              <a16:creationId xmlns:a16="http://schemas.microsoft.com/office/drawing/2014/main" id="{268934B2-0D16-4A6A-A351-E6C0938D5071}"/>
            </a:ext>
          </a:extLst>
        </xdr:cNvPr>
        <xdr:cNvSpPr/>
      </xdr:nvSpPr>
      <xdr:spPr>
        <a:xfrm>
          <a:off x="8699500" y="103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147686</xdr:rowOff>
    </xdr:from>
    <xdr:to>
      <xdr:col>50</xdr:col>
      <xdr:colOff>114300</xdr:colOff>
      <xdr:row>60</xdr:row>
      <xdr:rowOff>162871</xdr:rowOff>
    </xdr:to>
    <xdr:cxnSp macro="">
      <xdr:nvCxnSpPr>
        <xdr:cNvPr id="247" name="直線コネクタ 246">
          <a:extLst>
            <a:ext uri="{FF2B5EF4-FFF2-40B4-BE49-F238E27FC236}">
              <a16:creationId xmlns:a16="http://schemas.microsoft.com/office/drawing/2014/main" id="{1E352C5C-0D4A-4148-9DA2-2F8A7ADDEC52}"/>
            </a:ext>
          </a:extLst>
        </xdr:cNvPr>
        <xdr:cNvCxnSpPr/>
      </xdr:nvCxnSpPr>
      <xdr:spPr>
        <a:xfrm flipV="1">
          <a:off x="8750300" y="10434686"/>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126442</xdr:rowOff>
    </xdr:from>
    <xdr:to>
      <xdr:col>41</xdr:col>
      <xdr:colOff>101600</xdr:colOff>
      <xdr:row>61</xdr:row>
      <xdr:rowOff>56592</xdr:rowOff>
    </xdr:to>
    <xdr:sp macro="" textlink="">
      <xdr:nvSpPr>
        <xdr:cNvPr id="248" name="楕円 247">
          <a:extLst>
            <a:ext uri="{FF2B5EF4-FFF2-40B4-BE49-F238E27FC236}">
              <a16:creationId xmlns:a16="http://schemas.microsoft.com/office/drawing/2014/main" id="{9A0AEE98-E846-4799-BD84-9B5483BF749E}"/>
            </a:ext>
          </a:extLst>
        </xdr:cNvPr>
        <xdr:cNvSpPr/>
      </xdr:nvSpPr>
      <xdr:spPr>
        <a:xfrm>
          <a:off x="7810500" y="104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162871</xdr:rowOff>
    </xdr:from>
    <xdr:to>
      <xdr:col>45</xdr:col>
      <xdr:colOff>177800</xdr:colOff>
      <xdr:row>61</xdr:row>
      <xdr:rowOff>5792</xdr:rowOff>
    </xdr:to>
    <xdr:cxnSp macro="">
      <xdr:nvCxnSpPr>
        <xdr:cNvPr id="249" name="直線コネクタ 248">
          <a:extLst>
            <a:ext uri="{FF2B5EF4-FFF2-40B4-BE49-F238E27FC236}">
              <a16:creationId xmlns:a16="http://schemas.microsoft.com/office/drawing/2014/main" id="{C5F33942-235F-497A-93E1-6EC8015043BB}"/>
            </a:ext>
          </a:extLst>
        </xdr:cNvPr>
        <xdr:cNvCxnSpPr/>
      </xdr:nvCxnSpPr>
      <xdr:spPr>
        <a:xfrm flipV="1">
          <a:off x="7861300" y="10449871"/>
          <a:ext cx="8890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0" name="n_1aveValue【橋りょう・トンネル】&#10;一人当たり有形固定資産（償却資産）額">
          <a:extLst>
            <a:ext uri="{FF2B5EF4-FFF2-40B4-BE49-F238E27FC236}">
              <a16:creationId xmlns:a16="http://schemas.microsoft.com/office/drawing/2014/main" id="{71549F8D-3978-4DEA-B1CF-16A792A1F53F}"/>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1" name="n_2aveValue【橋りょう・トンネル】&#10;一人当たり有形固定資産（償却資産）額">
          <a:extLst>
            <a:ext uri="{FF2B5EF4-FFF2-40B4-BE49-F238E27FC236}">
              <a16:creationId xmlns:a16="http://schemas.microsoft.com/office/drawing/2014/main" id="{BF7C9ED9-D6C3-4EEC-959D-F1F8382E5E00}"/>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2" name="n_3aveValue【橋りょう・トンネル】&#10;一人当たり有形固定資産（償却資産）額">
          <a:extLst>
            <a:ext uri="{FF2B5EF4-FFF2-40B4-BE49-F238E27FC236}">
              <a16:creationId xmlns:a16="http://schemas.microsoft.com/office/drawing/2014/main" id="{412F4405-F6FA-44D4-AA9A-9EAA6F042748}"/>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3" name="n_4aveValue【橋りょう・トンネル】&#10;一人当たり有形固定資産（償却資産）額">
          <a:extLst>
            <a:ext uri="{FF2B5EF4-FFF2-40B4-BE49-F238E27FC236}">
              <a16:creationId xmlns:a16="http://schemas.microsoft.com/office/drawing/2014/main" id="{447A99EF-902A-4BFE-B4E1-A1EA27499F53}"/>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43563</xdr:rowOff>
    </xdr:from>
    <xdr:ext cx="690189" cy="259045"/>
    <xdr:sp macro="" textlink="">
      <xdr:nvSpPr>
        <xdr:cNvPr id="254" name="n_1mainValue【橋りょう・トンネル】&#10;一人当たり有形固定資産（償却資産）額">
          <a:extLst>
            <a:ext uri="{FF2B5EF4-FFF2-40B4-BE49-F238E27FC236}">
              <a16:creationId xmlns:a16="http://schemas.microsoft.com/office/drawing/2014/main" id="{89653278-A7C7-4C37-BC06-FF02B05B9E18}"/>
            </a:ext>
          </a:extLst>
        </xdr:cNvPr>
        <xdr:cNvSpPr txBox="1"/>
      </xdr:nvSpPr>
      <xdr:spPr>
        <a:xfrm>
          <a:off x="9281505" y="101591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58748</xdr:rowOff>
    </xdr:from>
    <xdr:ext cx="690189" cy="259045"/>
    <xdr:sp macro="" textlink="">
      <xdr:nvSpPr>
        <xdr:cNvPr id="255" name="n_2mainValue【橋りょう・トンネル】&#10;一人当たり有形固定資産（償却資産）額">
          <a:extLst>
            <a:ext uri="{FF2B5EF4-FFF2-40B4-BE49-F238E27FC236}">
              <a16:creationId xmlns:a16="http://schemas.microsoft.com/office/drawing/2014/main" id="{97A75BED-4318-4FED-872F-308E3AD9C743}"/>
            </a:ext>
          </a:extLst>
        </xdr:cNvPr>
        <xdr:cNvSpPr txBox="1"/>
      </xdr:nvSpPr>
      <xdr:spPr>
        <a:xfrm>
          <a:off x="8405205" y="10174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73119</xdr:rowOff>
    </xdr:from>
    <xdr:ext cx="690189" cy="259045"/>
    <xdr:sp macro="" textlink="">
      <xdr:nvSpPr>
        <xdr:cNvPr id="256" name="n_3mainValue【橋りょう・トンネル】&#10;一人当たり有形固定資産（償却資産）額">
          <a:extLst>
            <a:ext uri="{FF2B5EF4-FFF2-40B4-BE49-F238E27FC236}">
              <a16:creationId xmlns:a16="http://schemas.microsoft.com/office/drawing/2014/main" id="{BB788730-1AC3-43FB-8FF5-B37610627501}"/>
            </a:ext>
          </a:extLst>
        </xdr:cNvPr>
        <xdr:cNvSpPr txBox="1"/>
      </xdr:nvSpPr>
      <xdr:spPr>
        <a:xfrm>
          <a:off x="7516205" y="1018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DC5B2EAD-A140-4164-8436-F0B44787CD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B8781861-4CE0-4BBA-B703-61080996972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907D6AE3-F890-49D0-9756-495361FF4A1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7B481D8D-735C-44DC-9DA4-E0161EACD77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2DE0BEA9-4F48-499A-877B-EE1233198EC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93A48FEC-7026-4432-AFC7-FD35A990B4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72183231-30E6-4280-91EC-D67B698EBC5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CC2F88A6-1E63-4985-9FDC-6E82808D90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1AFEF84C-F093-41AE-8108-84F29C22C9A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D0F276E8-088C-4BAA-ACC1-34431BBE5E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DC0CBFF-4F88-431D-83CD-AB3C57DC9B8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8" name="直線コネクタ 267">
          <a:extLst>
            <a:ext uri="{FF2B5EF4-FFF2-40B4-BE49-F238E27FC236}">
              <a16:creationId xmlns:a16="http://schemas.microsoft.com/office/drawing/2014/main" id="{E73BC3C0-BD51-402E-BE8E-77453301EF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9" name="テキスト ボックス 268">
          <a:extLst>
            <a:ext uri="{FF2B5EF4-FFF2-40B4-BE49-F238E27FC236}">
              <a16:creationId xmlns:a16="http://schemas.microsoft.com/office/drawing/2014/main" id="{5ACD643C-9A7C-4451-A14B-B2502532958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0" name="直線コネクタ 269">
          <a:extLst>
            <a:ext uri="{FF2B5EF4-FFF2-40B4-BE49-F238E27FC236}">
              <a16:creationId xmlns:a16="http://schemas.microsoft.com/office/drawing/2014/main" id="{AFCA9A46-CF2F-422E-995D-BCA078C6EE6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1" name="テキスト ボックス 270">
          <a:extLst>
            <a:ext uri="{FF2B5EF4-FFF2-40B4-BE49-F238E27FC236}">
              <a16:creationId xmlns:a16="http://schemas.microsoft.com/office/drawing/2014/main" id="{0C3403E1-467E-4DC1-8028-3CF8E0AE7F9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2" name="直線コネクタ 271">
          <a:extLst>
            <a:ext uri="{FF2B5EF4-FFF2-40B4-BE49-F238E27FC236}">
              <a16:creationId xmlns:a16="http://schemas.microsoft.com/office/drawing/2014/main" id="{9F9AC6BE-A18B-4CB7-85B0-5EB714BA9A8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3" name="テキスト ボックス 272">
          <a:extLst>
            <a:ext uri="{FF2B5EF4-FFF2-40B4-BE49-F238E27FC236}">
              <a16:creationId xmlns:a16="http://schemas.microsoft.com/office/drawing/2014/main" id="{30F633D4-90F7-4C97-AA60-442F116C0F7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4" name="直線コネクタ 273">
          <a:extLst>
            <a:ext uri="{FF2B5EF4-FFF2-40B4-BE49-F238E27FC236}">
              <a16:creationId xmlns:a16="http://schemas.microsoft.com/office/drawing/2014/main" id="{CF787487-90C4-4634-BAD5-9372699EFA9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5" name="テキスト ボックス 274">
          <a:extLst>
            <a:ext uri="{FF2B5EF4-FFF2-40B4-BE49-F238E27FC236}">
              <a16:creationId xmlns:a16="http://schemas.microsoft.com/office/drawing/2014/main" id="{99CAA640-ACD3-4EA2-8876-1D8BF72C9CF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6" name="直線コネクタ 275">
          <a:extLst>
            <a:ext uri="{FF2B5EF4-FFF2-40B4-BE49-F238E27FC236}">
              <a16:creationId xmlns:a16="http://schemas.microsoft.com/office/drawing/2014/main" id="{2B9DC728-658C-4451-BB16-A7CF85C8656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7" name="テキスト ボックス 276">
          <a:extLst>
            <a:ext uri="{FF2B5EF4-FFF2-40B4-BE49-F238E27FC236}">
              <a16:creationId xmlns:a16="http://schemas.microsoft.com/office/drawing/2014/main" id="{2E77D5A7-0AFC-4511-B525-56060DCA0BA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9358C669-73C8-4975-A6CE-B074F7CB650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9" name="テキスト ボックス 278">
          <a:extLst>
            <a:ext uri="{FF2B5EF4-FFF2-40B4-BE49-F238E27FC236}">
              <a16:creationId xmlns:a16="http://schemas.microsoft.com/office/drawing/2014/main" id="{626838D9-BF16-44A1-AB39-99FE7D45DD6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7E9115EE-EED9-4852-A3C8-EA5D3E9B01D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1" name="直線コネクタ 280">
          <a:extLst>
            <a:ext uri="{FF2B5EF4-FFF2-40B4-BE49-F238E27FC236}">
              <a16:creationId xmlns:a16="http://schemas.microsoft.com/office/drawing/2014/main" id="{DA49A67E-A12F-48A9-82EF-3D6734787EA3}"/>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5AE7A69F-6323-4289-81C4-3561110513B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3" name="直線コネクタ 282">
          <a:extLst>
            <a:ext uri="{FF2B5EF4-FFF2-40B4-BE49-F238E27FC236}">
              <a16:creationId xmlns:a16="http://schemas.microsoft.com/office/drawing/2014/main" id="{AB8F51D2-DEB4-44A0-9730-D696A259117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67D6C875-EF11-48A3-977F-0E2F742CB6C9}"/>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85" name="直線コネクタ 284">
          <a:extLst>
            <a:ext uri="{FF2B5EF4-FFF2-40B4-BE49-F238E27FC236}">
              <a16:creationId xmlns:a16="http://schemas.microsoft.com/office/drawing/2014/main" id="{8DB011A0-3579-4F01-B945-7DD33BFF223B}"/>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E3CDF500-05EA-4EF5-95AE-F9D33127D14A}"/>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87" name="フローチャート: 判断 286">
          <a:extLst>
            <a:ext uri="{FF2B5EF4-FFF2-40B4-BE49-F238E27FC236}">
              <a16:creationId xmlns:a16="http://schemas.microsoft.com/office/drawing/2014/main" id="{2A6D2C18-5EA2-4345-A0A5-0C3786073042}"/>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88" name="フローチャート: 判断 287">
          <a:extLst>
            <a:ext uri="{FF2B5EF4-FFF2-40B4-BE49-F238E27FC236}">
              <a16:creationId xmlns:a16="http://schemas.microsoft.com/office/drawing/2014/main" id="{71C02481-C6AC-417B-97BC-A181CF6F98CD}"/>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89" name="フローチャート: 判断 288">
          <a:extLst>
            <a:ext uri="{FF2B5EF4-FFF2-40B4-BE49-F238E27FC236}">
              <a16:creationId xmlns:a16="http://schemas.microsoft.com/office/drawing/2014/main" id="{7456F139-0199-497E-864F-17C245B59C76}"/>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0" name="フローチャート: 判断 289">
          <a:extLst>
            <a:ext uri="{FF2B5EF4-FFF2-40B4-BE49-F238E27FC236}">
              <a16:creationId xmlns:a16="http://schemas.microsoft.com/office/drawing/2014/main" id="{AB3B286C-D17A-43F0-8F96-7FFE51F672CC}"/>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1" name="フローチャート: 判断 290">
          <a:extLst>
            <a:ext uri="{FF2B5EF4-FFF2-40B4-BE49-F238E27FC236}">
              <a16:creationId xmlns:a16="http://schemas.microsoft.com/office/drawing/2014/main" id="{53297F8F-209D-466E-B837-64509FA4612A}"/>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5086035-771C-4D5E-B4F0-2C1FFAACB87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A2D3630-145A-4059-8E3F-CADD7140D5A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50560685-7230-43C0-98D6-EFC58E5FE76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3FE6D12-2509-4096-BF38-323B88E22EB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E4D673A-C355-46AC-B5B8-E10D4870084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99695</xdr:rowOff>
    </xdr:from>
    <xdr:to>
      <xdr:col>24</xdr:col>
      <xdr:colOff>114300</xdr:colOff>
      <xdr:row>84</xdr:row>
      <xdr:rowOff>29845</xdr:rowOff>
    </xdr:to>
    <xdr:sp macro="" textlink="">
      <xdr:nvSpPr>
        <xdr:cNvPr id="297" name="楕円 296">
          <a:extLst>
            <a:ext uri="{FF2B5EF4-FFF2-40B4-BE49-F238E27FC236}">
              <a16:creationId xmlns:a16="http://schemas.microsoft.com/office/drawing/2014/main" id="{C81F3D42-AEC0-4E32-8778-F5D77D5836B7}"/>
            </a:ext>
          </a:extLst>
        </xdr:cNvPr>
        <xdr:cNvSpPr/>
      </xdr:nvSpPr>
      <xdr:spPr>
        <a:xfrm>
          <a:off x="45847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78122</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722E13EC-D5F4-44CC-9A32-2C332EB9A1D0}"/>
            </a:ext>
          </a:extLst>
        </xdr:cNvPr>
        <xdr:cNvSpPr txBox="1"/>
      </xdr:nvSpPr>
      <xdr:spPr>
        <a:xfrm>
          <a:off x="4673600"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99" name="楕円 298">
          <a:extLst>
            <a:ext uri="{FF2B5EF4-FFF2-40B4-BE49-F238E27FC236}">
              <a16:creationId xmlns:a16="http://schemas.microsoft.com/office/drawing/2014/main" id="{9F8E6FD7-A116-46F3-8A16-444D55BE2DBF}"/>
            </a:ext>
          </a:extLst>
        </xdr:cNvPr>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83</xdr:row>
      <xdr:rowOff>150495</xdr:rowOff>
    </xdr:to>
    <xdr:cxnSp macro="">
      <xdr:nvCxnSpPr>
        <xdr:cNvPr id="300" name="直線コネクタ 299">
          <a:extLst>
            <a:ext uri="{FF2B5EF4-FFF2-40B4-BE49-F238E27FC236}">
              <a16:creationId xmlns:a16="http://schemas.microsoft.com/office/drawing/2014/main" id="{24582E9F-45D2-4B94-90F9-8162411D5E20}"/>
            </a:ext>
          </a:extLst>
        </xdr:cNvPr>
        <xdr:cNvCxnSpPr/>
      </xdr:nvCxnSpPr>
      <xdr:spPr>
        <a:xfrm>
          <a:off x="3797300" y="143560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301" name="楕円 300">
          <a:extLst>
            <a:ext uri="{FF2B5EF4-FFF2-40B4-BE49-F238E27FC236}">
              <a16:creationId xmlns:a16="http://schemas.microsoft.com/office/drawing/2014/main" id="{304498DA-2AD9-4702-B5D2-02F0913C7263}"/>
            </a:ext>
          </a:extLst>
        </xdr:cNvPr>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116205</xdr:rowOff>
    </xdr:from>
    <xdr:to>
      <xdr:col>19</xdr:col>
      <xdr:colOff>177800</xdr:colOff>
      <xdr:row>83</xdr:row>
      <xdr:rowOff>125730</xdr:rowOff>
    </xdr:to>
    <xdr:cxnSp macro="">
      <xdr:nvCxnSpPr>
        <xdr:cNvPr id="302" name="直線コネクタ 301">
          <a:extLst>
            <a:ext uri="{FF2B5EF4-FFF2-40B4-BE49-F238E27FC236}">
              <a16:creationId xmlns:a16="http://schemas.microsoft.com/office/drawing/2014/main" id="{22511077-72DF-476E-946B-1C7BA29EAE4D}"/>
            </a:ext>
          </a:extLst>
        </xdr:cNvPr>
        <xdr:cNvCxnSpPr/>
      </xdr:nvCxnSpPr>
      <xdr:spPr>
        <a:xfrm>
          <a:off x="2908300" y="143465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80645</xdr:rowOff>
    </xdr:from>
    <xdr:to>
      <xdr:col>10</xdr:col>
      <xdr:colOff>165100</xdr:colOff>
      <xdr:row>84</xdr:row>
      <xdr:rowOff>10795</xdr:rowOff>
    </xdr:to>
    <xdr:sp macro="" textlink="">
      <xdr:nvSpPr>
        <xdr:cNvPr id="303" name="楕円 302">
          <a:extLst>
            <a:ext uri="{FF2B5EF4-FFF2-40B4-BE49-F238E27FC236}">
              <a16:creationId xmlns:a16="http://schemas.microsoft.com/office/drawing/2014/main" id="{94802B81-F333-428F-94C3-5135887AFC25}"/>
            </a:ext>
          </a:extLst>
        </xdr:cNvPr>
        <xdr:cNvSpPr/>
      </xdr:nvSpPr>
      <xdr:spPr>
        <a:xfrm>
          <a:off x="1968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83</xdr:row>
      <xdr:rowOff>131445</xdr:rowOff>
    </xdr:to>
    <xdr:cxnSp macro="">
      <xdr:nvCxnSpPr>
        <xdr:cNvPr id="304" name="直線コネクタ 303">
          <a:extLst>
            <a:ext uri="{FF2B5EF4-FFF2-40B4-BE49-F238E27FC236}">
              <a16:creationId xmlns:a16="http://schemas.microsoft.com/office/drawing/2014/main" id="{FB19AC17-38CF-4139-A9CB-E67256A69CE4}"/>
            </a:ext>
          </a:extLst>
        </xdr:cNvPr>
        <xdr:cNvCxnSpPr/>
      </xdr:nvCxnSpPr>
      <xdr:spPr>
        <a:xfrm flipV="1">
          <a:off x="2019300" y="14346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162561</xdr:rowOff>
    </xdr:from>
    <xdr:to>
      <xdr:col>6</xdr:col>
      <xdr:colOff>38100</xdr:colOff>
      <xdr:row>84</xdr:row>
      <xdr:rowOff>92711</xdr:rowOff>
    </xdr:to>
    <xdr:sp macro="" textlink="">
      <xdr:nvSpPr>
        <xdr:cNvPr id="305" name="楕円 304">
          <a:extLst>
            <a:ext uri="{FF2B5EF4-FFF2-40B4-BE49-F238E27FC236}">
              <a16:creationId xmlns:a16="http://schemas.microsoft.com/office/drawing/2014/main" id="{5A6F7032-A801-43B4-A7C2-CF53B432B0CF}"/>
            </a:ext>
          </a:extLst>
        </xdr:cNvPr>
        <xdr:cNvSpPr/>
      </xdr:nvSpPr>
      <xdr:spPr>
        <a:xfrm>
          <a:off x="1079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131445</xdr:rowOff>
    </xdr:from>
    <xdr:to>
      <xdr:col>10</xdr:col>
      <xdr:colOff>114300</xdr:colOff>
      <xdr:row>84</xdr:row>
      <xdr:rowOff>41911</xdr:rowOff>
    </xdr:to>
    <xdr:cxnSp macro="">
      <xdr:nvCxnSpPr>
        <xdr:cNvPr id="306" name="直線コネクタ 305">
          <a:extLst>
            <a:ext uri="{FF2B5EF4-FFF2-40B4-BE49-F238E27FC236}">
              <a16:creationId xmlns:a16="http://schemas.microsoft.com/office/drawing/2014/main" id="{FFF88835-1965-4AD4-987B-8174443BB474}"/>
            </a:ext>
          </a:extLst>
        </xdr:cNvPr>
        <xdr:cNvCxnSpPr/>
      </xdr:nvCxnSpPr>
      <xdr:spPr>
        <a:xfrm flipV="1">
          <a:off x="1130300" y="1436179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07" name="n_1aveValue【公営住宅】&#10;有形固定資産減価償却率">
          <a:extLst>
            <a:ext uri="{FF2B5EF4-FFF2-40B4-BE49-F238E27FC236}">
              <a16:creationId xmlns:a16="http://schemas.microsoft.com/office/drawing/2014/main" id="{7D04BF98-3F96-45E8-AB19-6FA6E87E3048}"/>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08" name="n_2aveValue【公営住宅】&#10;有形固定資産減価償却率">
          <a:extLst>
            <a:ext uri="{FF2B5EF4-FFF2-40B4-BE49-F238E27FC236}">
              <a16:creationId xmlns:a16="http://schemas.microsoft.com/office/drawing/2014/main" id="{44E9FAEA-3821-4D49-A632-F84364CA5212}"/>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09" name="n_3aveValue【公営住宅】&#10;有形固定資産減価償却率">
          <a:extLst>
            <a:ext uri="{FF2B5EF4-FFF2-40B4-BE49-F238E27FC236}">
              <a16:creationId xmlns:a16="http://schemas.microsoft.com/office/drawing/2014/main" id="{89D33A85-49B2-47BD-85B2-333192CC0DFF}"/>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0" name="n_4aveValue【公営住宅】&#10;有形固定資産減価償却率">
          <a:extLst>
            <a:ext uri="{FF2B5EF4-FFF2-40B4-BE49-F238E27FC236}">
              <a16:creationId xmlns:a16="http://schemas.microsoft.com/office/drawing/2014/main" id="{F423B069-FCD8-4776-9A20-FEF713E3E82F}"/>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311" name="n_1mainValue【公営住宅】&#10;有形固定資産減価償却率">
          <a:extLst>
            <a:ext uri="{FF2B5EF4-FFF2-40B4-BE49-F238E27FC236}">
              <a16:creationId xmlns:a16="http://schemas.microsoft.com/office/drawing/2014/main" id="{3B8129B6-5196-4937-9718-3DC4D033716D}"/>
            </a:ext>
          </a:extLst>
        </xdr:cNvPr>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2" name="n_2mainValue【公営住宅】&#10;有形固定資産減価償却率">
          <a:extLst>
            <a:ext uri="{FF2B5EF4-FFF2-40B4-BE49-F238E27FC236}">
              <a16:creationId xmlns:a16="http://schemas.microsoft.com/office/drawing/2014/main" id="{F0331A84-0E77-4B82-968F-BFB04329DBDA}"/>
            </a:ext>
          </a:extLst>
        </xdr:cNvPr>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1922</xdr:rowOff>
    </xdr:from>
    <xdr:ext cx="405111" cy="259045"/>
    <xdr:sp macro="" textlink="">
      <xdr:nvSpPr>
        <xdr:cNvPr id="313" name="n_3mainValue【公営住宅】&#10;有形固定資産減価償却率">
          <a:extLst>
            <a:ext uri="{FF2B5EF4-FFF2-40B4-BE49-F238E27FC236}">
              <a16:creationId xmlns:a16="http://schemas.microsoft.com/office/drawing/2014/main" id="{1FEF299B-9A9A-40BC-B0A7-030C3677EDB3}"/>
            </a:ext>
          </a:extLst>
        </xdr:cNvPr>
        <xdr:cNvSpPr txBox="1"/>
      </xdr:nvSpPr>
      <xdr:spPr>
        <a:xfrm>
          <a:off x="1816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83838</xdr:rowOff>
    </xdr:from>
    <xdr:ext cx="405111" cy="259045"/>
    <xdr:sp macro="" textlink="">
      <xdr:nvSpPr>
        <xdr:cNvPr id="314" name="n_4mainValue【公営住宅】&#10;有形固定資産減価償却率">
          <a:extLst>
            <a:ext uri="{FF2B5EF4-FFF2-40B4-BE49-F238E27FC236}">
              <a16:creationId xmlns:a16="http://schemas.microsoft.com/office/drawing/2014/main" id="{DDCA9168-76EE-4235-A055-6FB6AE76A455}"/>
            </a:ext>
          </a:extLst>
        </xdr:cNvPr>
        <xdr:cNvSpPr txBox="1"/>
      </xdr:nvSpPr>
      <xdr:spPr>
        <a:xfrm>
          <a:off x="927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943E182B-45FF-4DDE-916F-0CE7C5DDED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66A0139C-2E67-4DAF-A98C-618C065F3B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4ACE3E99-7BC3-4998-8537-CF1D060CB67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73D7FF87-CD1B-41AC-9EE1-8557A3AD56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BC9763CD-2FDB-4BD6-AE9A-12D7EED38A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67B0237-187C-4BBA-8C4C-D7A96C0824B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62CF40BF-3541-45B6-A2A8-D125195F7B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E768C476-A94A-4060-B00A-B4FAE03AE4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BD50ACBD-4797-4FEA-96B8-36C76F3EE2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89C903DE-655D-4C30-BE52-9B3F3B791A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718DBA46-37A2-4C2B-B7B9-61CC34F7D02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544EDF03-9FFF-4B3C-B798-FEB77FECC6A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150CC2E3-343B-4D74-B071-992F5FA764F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50DD965E-96C5-458F-9159-35E7456FA27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322C55AB-77EC-4B1F-8B16-E0948614FF5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BEB2FBE4-E83F-4C5C-8C32-1D5E90EA686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D0FFC70C-B366-4040-879B-CCB1CB99DB4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27A05E05-8EE7-40F4-A17B-AD3847FA6AF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A4EEB66B-3A1D-4C11-9F4B-261E7F99CFE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4" name="テキスト ボックス 333">
          <a:extLst>
            <a:ext uri="{FF2B5EF4-FFF2-40B4-BE49-F238E27FC236}">
              <a16:creationId xmlns:a16="http://schemas.microsoft.com/office/drawing/2014/main" id="{48490CBF-B9D8-4282-A878-45B97F6AF32A}"/>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87225E4D-E1B5-44C7-A959-934A5DD1A64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6" name="テキスト ボックス 335">
          <a:extLst>
            <a:ext uri="{FF2B5EF4-FFF2-40B4-BE49-F238E27FC236}">
              <a16:creationId xmlns:a16="http://schemas.microsoft.com/office/drawing/2014/main" id="{5D29F0FE-FDDE-41DC-A793-95413FA95A1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5815CFA-BB0F-4508-99D3-C81F299CE1D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8" name="テキスト ボックス 337">
          <a:extLst>
            <a:ext uri="{FF2B5EF4-FFF2-40B4-BE49-F238E27FC236}">
              <a16:creationId xmlns:a16="http://schemas.microsoft.com/office/drawing/2014/main" id="{76D8317F-4D47-4370-B144-7C8B42BF362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BA7EC576-2145-4ADF-9DB8-3F8CB6B6B81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0" name="直線コネクタ 339">
          <a:extLst>
            <a:ext uri="{FF2B5EF4-FFF2-40B4-BE49-F238E27FC236}">
              <a16:creationId xmlns:a16="http://schemas.microsoft.com/office/drawing/2014/main" id="{7B992DCE-D5BE-4829-9494-2EF7F96AAC41}"/>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1" name="【公営住宅】&#10;一人当たり面積最小値テキスト">
          <a:extLst>
            <a:ext uri="{FF2B5EF4-FFF2-40B4-BE49-F238E27FC236}">
              <a16:creationId xmlns:a16="http://schemas.microsoft.com/office/drawing/2014/main" id="{706129CE-0434-481A-9B81-0A13BF3F519D}"/>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2" name="直線コネクタ 341">
          <a:extLst>
            <a:ext uri="{FF2B5EF4-FFF2-40B4-BE49-F238E27FC236}">
              <a16:creationId xmlns:a16="http://schemas.microsoft.com/office/drawing/2014/main" id="{4F72B3BD-F6C5-4F91-8950-AD486AF41384}"/>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3" name="【公営住宅】&#10;一人当たり面積最大値テキスト">
          <a:extLst>
            <a:ext uri="{FF2B5EF4-FFF2-40B4-BE49-F238E27FC236}">
              <a16:creationId xmlns:a16="http://schemas.microsoft.com/office/drawing/2014/main" id="{936CECA4-BB6E-424A-90A8-0572F18D20E4}"/>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44" name="直線コネクタ 343">
          <a:extLst>
            <a:ext uri="{FF2B5EF4-FFF2-40B4-BE49-F238E27FC236}">
              <a16:creationId xmlns:a16="http://schemas.microsoft.com/office/drawing/2014/main" id="{62C18CB6-2426-4F40-801D-20C60C15646E}"/>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45" name="【公営住宅】&#10;一人当たり面積平均値テキスト">
          <a:extLst>
            <a:ext uri="{FF2B5EF4-FFF2-40B4-BE49-F238E27FC236}">
              <a16:creationId xmlns:a16="http://schemas.microsoft.com/office/drawing/2014/main" id="{B320484D-3453-4F04-8697-9F89E0D26B1A}"/>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46" name="フローチャート: 判断 345">
          <a:extLst>
            <a:ext uri="{FF2B5EF4-FFF2-40B4-BE49-F238E27FC236}">
              <a16:creationId xmlns:a16="http://schemas.microsoft.com/office/drawing/2014/main" id="{41E1A827-D5AB-4023-8729-CCC51E05F67A}"/>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47" name="フローチャート: 判断 346">
          <a:extLst>
            <a:ext uri="{FF2B5EF4-FFF2-40B4-BE49-F238E27FC236}">
              <a16:creationId xmlns:a16="http://schemas.microsoft.com/office/drawing/2014/main" id="{4F6209FB-AFD3-4D69-8EDA-7EFA9BCE1508}"/>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48" name="フローチャート: 判断 347">
          <a:extLst>
            <a:ext uri="{FF2B5EF4-FFF2-40B4-BE49-F238E27FC236}">
              <a16:creationId xmlns:a16="http://schemas.microsoft.com/office/drawing/2014/main" id="{4BF34E6A-A6BF-4A67-A953-730C2D28A7FD}"/>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49" name="フローチャート: 判断 348">
          <a:extLst>
            <a:ext uri="{FF2B5EF4-FFF2-40B4-BE49-F238E27FC236}">
              <a16:creationId xmlns:a16="http://schemas.microsoft.com/office/drawing/2014/main" id="{62DD0854-A9BE-4BA0-BC9C-5441AC88B8BE}"/>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0" name="フローチャート: 判断 349">
          <a:extLst>
            <a:ext uri="{FF2B5EF4-FFF2-40B4-BE49-F238E27FC236}">
              <a16:creationId xmlns:a16="http://schemas.microsoft.com/office/drawing/2014/main" id="{9FCBA718-FC5C-4343-9883-E109E2EB9F3D}"/>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6981942-5CA5-481E-BEA7-D4F8B5B4721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6D9E377-30E6-4140-9EF5-610EC8592A8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487CCD8-787A-42C9-9696-E66E87B6302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FA48E36-CF86-4D39-A169-A3E1E2F594C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3DD29CA-E54F-4C4C-A101-77C76EFE55E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67855</xdr:rowOff>
    </xdr:from>
    <xdr:to>
      <xdr:col>55</xdr:col>
      <xdr:colOff>50800</xdr:colOff>
      <xdr:row>84</xdr:row>
      <xdr:rowOff>169455</xdr:rowOff>
    </xdr:to>
    <xdr:sp macro="" textlink="">
      <xdr:nvSpPr>
        <xdr:cNvPr id="356" name="楕円 355">
          <a:extLst>
            <a:ext uri="{FF2B5EF4-FFF2-40B4-BE49-F238E27FC236}">
              <a16:creationId xmlns:a16="http://schemas.microsoft.com/office/drawing/2014/main" id="{75CC6AB5-BFEE-4A27-A84C-9230DA0A96B7}"/>
            </a:ext>
          </a:extLst>
        </xdr:cNvPr>
        <xdr:cNvSpPr/>
      </xdr:nvSpPr>
      <xdr:spPr>
        <a:xfrm>
          <a:off x="10426700" y="144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46282</xdr:rowOff>
    </xdr:from>
    <xdr:ext cx="469744" cy="259045"/>
    <xdr:sp macro="" textlink="">
      <xdr:nvSpPr>
        <xdr:cNvPr id="357" name="【公営住宅】&#10;一人当たり面積該当値テキスト">
          <a:extLst>
            <a:ext uri="{FF2B5EF4-FFF2-40B4-BE49-F238E27FC236}">
              <a16:creationId xmlns:a16="http://schemas.microsoft.com/office/drawing/2014/main" id="{CD3F1CAB-60E4-4C5B-A391-11A337B29231}"/>
            </a:ext>
          </a:extLst>
        </xdr:cNvPr>
        <xdr:cNvSpPr txBox="1"/>
      </xdr:nvSpPr>
      <xdr:spPr>
        <a:xfrm>
          <a:off x="10515600" y="1444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75910</xdr:rowOff>
    </xdr:from>
    <xdr:to>
      <xdr:col>50</xdr:col>
      <xdr:colOff>165100</xdr:colOff>
      <xdr:row>85</xdr:row>
      <xdr:rowOff>6060</xdr:rowOff>
    </xdr:to>
    <xdr:sp macro="" textlink="">
      <xdr:nvSpPr>
        <xdr:cNvPr id="358" name="楕円 357">
          <a:extLst>
            <a:ext uri="{FF2B5EF4-FFF2-40B4-BE49-F238E27FC236}">
              <a16:creationId xmlns:a16="http://schemas.microsoft.com/office/drawing/2014/main" id="{5F38C436-E6C0-452E-980D-525E2E6BA46C}"/>
            </a:ext>
          </a:extLst>
        </xdr:cNvPr>
        <xdr:cNvSpPr/>
      </xdr:nvSpPr>
      <xdr:spPr>
        <a:xfrm>
          <a:off x="9588500" y="144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118655</xdr:rowOff>
    </xdr:from>
    <xdr:to>
      <xdr:col>55</xdr:col>
      <xdr:colOff>0</xdr:colOff>
      <xdr:row>84</xdr:row>
      <xdr:rowOff>126710</xdr:rowOff>
    </xdr:to>
    <xdr:cxnSp macro="">
      <xdr:nvCxnSpPr>
        <xdr:cNvPr id="359" name="直線コネクタ 358">
          <a:extLst>
            <a:ext uri="{FF2B5EF4-FFF2-40B4-BE49-F238E27FC236}">
              <a16:creationId xmlns:a16="http://schemas.microsoft.com/office/drawing/2014/main" id="{6286C55C-2CC1-4315-9A05-6189FBFF83D9}"/>
            </a:ext>
          </a:extLst>
        </xdr:cNvPr>
        <xdr:cNvCxnSpPr/>
      </xdr:nvCxnSpPr>
      <xdr:spPr>
        <a:xfrm flipV="1">
          <a:off x="9639300" y="14520455"/>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82550</xdr:rowOff>
    </xdr:from>
    <xdr:to>
      <xdr:col>46</xdr:col>
      <xdr:colOff>38100</xdr:colOff>
      <xdr:row>85</xdr:row>
      <xdr:rowOff>12700</xdr:rowOff>
    </xdr:to>
    <xdr:sp macro="" textlink="">
      <xdr:nvSpPr>
        <xdr:cNvPr id="360" name="楕円 359">
          <a:extLst>
            <a:ext uri="{FF2B5EF4-FFF2-40B4-BE49-F238E27FC236}">
              <a16:creationId xmlns:a16="http://schemas.microsoft.com/office/drawing/2014/main" id="{3FB21037-6C94-44A9-AEC2-1C20DF4C0223}"/>
            </a:ext>
          </a:extLst>
        </xdr:cNvPr>
        <xdr:cNvSpPr/>
      </xdr:nvSpPr>
      <xdr:spPr>
        <a:xfrm>
          <a:off x="8699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126710</xdr:rowOff>
    </xdr:from>
    <xdr:to>
      <xdr:col>50</xdr:col>
      <xdr:colOff>114300</xdr:colOff>
      <xdr:row>84</xdr:row>
      <xdr:rowOff>133350</xdr:rowOff>
    </xdr:to>
    <xdr:cxnSp macro="">
      <xdr:nvCxnSpPr>
        <xdr:cNvPr id="361" name="直線コネクタ 360">
          <a:extLst>
            <a:ext uri="{FF2B5EF4-FFF2-40B4-BE49-F238E27FC236}">
              <a16:creationId xmlns:a16="http://schemas.microsoft.com/office/drawing/2014/main" id="{8751730E-CA47-458E-BAF4-73951DE291EA}"/>
            </a:ext>
          </a:extLst>
        </xdr:cNvPr>
        <xdr:cNvCxnSpPr/>
      </xdr:nvCxnSpPr>
      <xdr:spPr>
        <a:xfrm flipV="1">
          <a:off x="8750300" y="14528510"/>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84510</xdr:rowOff>
    </xdr:from>
    <xdr:to>
      <xdr:col>41</xdr:col>
      <xdr:colOff>101600</xdr:colOff>
      <xdr:row>85</xdr:row>
      <xdr:rowOff>14660</xdr:rowOff>
    </xdr:to>
    <xdr:sp macro="" textlink="">
      <xdr:nvSpPr>
        <xdr:cNvPr id="362" name="楕円 361">
          <a:extLst>
            <a:ext uri="{FF2B5EF4-FFF2-40B4-BE49-F238E27FC236}">
              <a16:creationId xmlns:a16="http://schemas.microsoft.com/office/drawing/2014/main" id="{DD2F025E-F84A-4EE5-B05D-B6C8CDE3516F}"/>
            </a:ext>
          </a:extLst>
        </xdr:cNvPr>
        <xdr:cNvSpPr/>
      </xdr:nvSpPr>
      <xdr:spPr>
        <a:xfrm>
          <a:off x="7810500" y="144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133350</xdr:rowOff>
    </xdr:from>
    <xdr:to>
      <xdr:col>45</xdr:col>
      <xdr:colOff>177800</xdr:colOff>
      <xdr:row>84</xdr:row>
      <xdr:rowOff>135310</xdr:rowOff>
    </xdr:to>
    <xdr:cxnSp macro="">
      <xdr:nvCxnSpPr>
        <xdr:cNvPr id="363" name="直線コネクタ 362">
          <a:extLst>
            <a:ext uri="{FF2B5EF4-FFF2-40B4-BE49-F238E27FC236}">
              <a16:creationId xmlns:a16="http://schemas.microsoft.com/office/drawing/2014/main" id="{6931D103-2892-4285-A6AB-D6D88B111A69}"/>
            </a:ext>
          </a:extLst>
        </xdr:cNvPr>
        <xdr:cNvCxnSpPr/>
      </xdr:nvCxnSpPr>
      <xdr:spPr>
        <a:xfrm flipV="1">
          <a:off x="7861300" y="1453515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99640</xdr:rowOff>
    </xdr:from>
    <xdr:to>
      <xdr:col>36</xdr:col>
      <xdr:colOff>165100</xdr:colOff>
      <xdr:row>85</xdr:row>
      <xdr:rowOff>29790</xdr:rowOff>
    </xdr:to>
    <xdr:sp macro="" textlink="">
      <xdr:nvSpPr>
        <xdr:cNvPr id="364" name="楕円 363">
          <a:extLst>
            <a:ext uri="{FF2B5EF4-FFF2-40B4-BE49-F238E27FC236}">
              <a16:creationId xmlns:a16="http://schemas.microsoft.com/office/drawing/2014/main" id="{A8714419-F937-4D4E-AC63-E0B6F4E7BCAB}"/>
            </a:ext>
          </a:extLst>
        </xdr:cNvPr>
        <xdr:cNvSpPr/>
      </xdr:nvSpPr>
      <xdr:spPr>
        <a:xfrm>
          <a:off x="6921500" y="145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135310</xdr:rowOff>
    </xdr:from>
    <xdr:to>
      <xdr:col>41</xdr:col>
      <xdr:colOff>50800</xdr:colOff>
      <xdr:row>84</xdr:row>
      <xdr:rowOff>150440</xdr:rowOff>
    </xdr:to>
    <xdr:cxnSp macro="">
      <xdr:nvCxnSpPr>
        <xdr:cNvPr id="365" name="直線コネクタ 364">
          <a:extLst>
            <a:ext uri="{FF2B5EF4-FFF2-40B4-BE49-F238E27FC236}">
              <a16:creationId xmlns:a16="http://schemas.microsoft.com/office/drawing/2014/main" id="{4E81AC64-F4F6-4151-90A5-6E8EF64E8274}"/>
            </a:ext>
          </a:extLst>
        </xdr:cNvPr>
        <xdr:cNvCxnSpPr/>
      </xdr:nvCxnSpPr>
      <xdr:spPr>
        <a:xfrm flipV="1">
          <a:off x="6972300" y="14537110"/>
          <a:ext cx="8890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66" name="n_1aveValue【公営住宅】&#10;一人当たり面積">
          <a:extLst>
            <a:ext uri="{FF2B5EF4-FFF2-40B4-BE49-F238E27FC236}">
              <a16:creationId xmlns:a16="http://schemas.microsoft.com/office/drawing/2014/main" id="{1AF110DC-857C-4EED-BA13-52203DE0665E}"/>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67" name="n_2aveValue【公営住宅】&#10;一人当たり面積">
          <a:extLst>
            <a:ext uri="{FF2B5EF4-FFF2-40B4-BE49-F238E27FC236}">
              <a16:creationId xmlns:a16="http://schemas.microsoft.com/office/drawing/2014/main" id="{0F889FFE-CB6E-413C-A18B-B4896E48DA37}"/>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68" name="n_3aveValue【公営住宅】&#10;一人当たり面積">
          <a:extLst>
            <a:ext uri="{FF2B5EF4-FFF2-40B4-BE49-F238E27FC236}">
              <a16:creationId xmlns:a16="http://schemas.microsoft.com/office/drawing/2014/main" id="{FE310BCA-9BA0-4888-8815-F861CCABF7D7}"/>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69" name="n_4aveValue【公営住宅】&#10;一人当たり面積">
          <a:extLst>
            <a:ext uri="{FF2B5EF4-FFF2-40B4-BE49-F238E27FC236}">
              <a16:creationId xmlns:a16="http://schemas.microsoft.com/office/drawing/2014/main" id="{A6C6B6FC-D663-481F-A6AB-A1662FDE576A}"/>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168637</xdr:rowOff>
    </xdr:from>
    <xdr:ext cx="469744" cy="259045"/>
    <xdr:sp macro="" textlink="">
      <xdr:nvSpPr>
        <xdr:cNvPr id="370" name="n_1mainValue【公営住宅】&#10;一人当たり面積">
          <a:extLst>
            <a:ext uri="{FF2B5EF4-FFF2-40B4-BE49-F238E27FC236}">
              <a16:creationId xmlns:a16="http://schemas.microsoft.com/office/drawing/2014/main" id="{AB281931-05D3-4BFB-A9C0-DE6F0BF7FE82}"/>
            </a:ext>
          </a:extLst>
        </xdr:cNvPr>
        <xdr:cNvSpPr txBox="1"/>
      </xdr:nvSpPr>
      <xdr:spPr>
        <a:xfrm>
          <a:off x="9391727" y="145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3827</xdr:rowOff>
    </xdr:from>
    <xdr:ext cx="469744" cy="259045"/>
    <xdr:sp macro="" textlink="">
      <xdr:nvSpPr>
        <xdr:cNvPr id="371" name="n_2mainValue【公営住宅】&#10;一人当たり面積">
          <a:extLst>
            <a:ext uri="{FF2B5EF4-FFF2-40B4-BE49-F238E27FC236}">
              <a16:creationId xmlns:a16="http://schemas.microsoft.com/office/drawing/2014/main" id="{FB41A1E2-48B8-4B27-BB57-5C39A844FC18}"/>
            </a:ext>
          </a:extLst>
        </xdr:cNvPr>
        <xdr:cNvSpPr txBox="1"/>
      </xdr:nvSpPr>
      <xdr:spPr>
        <a:xfrm>
          <a:off x="8515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5787</xdr:rowOff>
    </xdr:from>
    <xdr:ext cx="469744" cy="259045"/>
    <xdr:sp macro="" textlink="">
      <xdr:nvSpPr>
        <xdr:cNvPr id="372" name="n_3mainValue【公営住宅】&#10;一人当たり面積">
          <a:extLst>
            <a:ext uri="{FF2B5EF4-FFF2-40B4-BE49-F238E27FC236}">
              <a16:creationId xmlns:a16="http://schemas.microsoft.com/office/drawing/2014/main" id="{41B37E13-25F7-411F-A209-56661CC01683}"/>
            </a:ext>
          </a:extLst>
        </xdr:cNvPr>
        <xdr:cNvSpPr txBox="1"/>
      </xdr:nvSpPr>
      <xdr:spPr>
        <a:xfrm>
          <a:off x="7626427" y="1457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20917</xdr:rowOff>
    </xdr:from>
    <xdr:ext cx="469744" cy="259045"/>
    <xdr:sp macro="" textlink="">
      <xdr:nvSpPr>
        <xdr:cNvPr id="373" name="n_4mainValue【公営住宅】&#10;一人当たり面積">
          <a:extLst>
            <a:ext uri="{FF2B5EF4-FFF2-40B4-BE49-F238E27FC236}">
              <a16:creationId xmlns:a16="http://schemas.microsoft.com/office/drawing/2014/main" id="{0D80A9C2-7489-4495-9AD3-B20FB23FA8FE}"/>
            </a:ext>
          </a:extLst>
        </xdr:cNvPr>
        <xdr:cNvSpPr txBox="1"/>
      </xdr:nvSpPr>
      <xdr:spPr>
        <a:xfrm>
          <a:off x="6737427" y="1459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C85B7355-F238-4122-B305-DA50DB4BEB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93D35A4-C17E-4527-A61F-2B9BB4270F0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AF65A1B6-D234-42E5-BDEE-2829414FC86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B962C2A8-DB34-4EDF-9DE5-0A8FFA3669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59B1FAA-9425-4BC0-96DE-EDCA082B7B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B9561CE0-AC2E-40AA-AE0C-78502DECEC7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2278BE42-C9CA-4949-86BA-B0201E511B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A8F05CFF-FC10-487B-96EC-EA834810A3C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518B68C8-0E71-440B-934A-FC3A879270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1E1C0D9B-B6C4-4A2C-A099-6C3C9177A2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1E718103-2A87-4B1A-B7D2-BCB6968E70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2D12AE9C-00A6-4F14-83E1-42D520DD25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8C5E7B44-F6EC-4F4D-8AEB-4473B3C27D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1502D14B-3084-4545-A651-EB23CA218E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1D3E4278-275E-47DC-948F-F48D69225F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EB58775D-CABB-4D52-8B85-C8595F2084D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44EC6BBB-70F2-4042-BBEE-CC841404AEA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C1E51555-7D3D-4B7F-9243-CF1F6DE3E97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540A3A3E-5DEE-4461-BF67-8B4BD7E2C41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EBA8C409-D9A9-44B4-AC4A-EAC523C6807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CB3B3129-9E96-4F2C-967F-4B364CA7AE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456EFBC3-11C1-4B13-82DA-5AC24C64A8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E0757AEF-8F97-4C8C-A6B8-41E9D94562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38905A57-6F19-4210-984C-E384AE35A24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A17722B4-AB6C-42B3-98C3-082CE1A3335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3E7EA66E-625C-4619-9B89-646BB44C74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E91C9002-699F-4F3B-B14C-FE9FFE08951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27909A8A-3C27-4FB6-AF9D-829815220C5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47BADCEE-3859-4E8A-8CA4-8A88742AB45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757F2717-7D06-486B-840B-DDA04C72AB1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DD27FC2F-914D-43FE-A2C8-9F711D902FE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3A1C6FBB-C7CE-4DB9-AB3C-C48BC81EFEB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D989C144-D4F2-40EE-A8F0-E1BC61BE8AA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00FBC82B-6A03-4E39-AD98-B2AE1ED7FF9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5E957F38-32C8-447C-8557-E54D41297E9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185E0F43-80E4-4D81-B5D6-93877AB752D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39DD16ED-5AD7-45D2-99AA-D7790525EE5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18E0265F-B68B-4222-B304-D0B0242EC26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id="{A0D86F7C-BC68-41AD-9908-C8E0772C455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27BDB8B0-90BF-4828-82AD-97A3FE0C476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602309A1-D299-4F5D-A6F1-FEA87FB4A35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5" name="直線コネクタ 414">
          <a:extLst>
            <a:ext uri="{FF2B5EF4-FFF2-40B4-BE49-F238E27FC236}">
              <a16:creationId xmlns:a16="http://schemas.microsoft.com/office/drawing/2014/main" id="{3FFB1598-17ED-4A3C-BCF3-8369EF39E697}"/>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40684A91-573B-4922-84BE-A9312E52908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7" name="直線コネクタ 416">
          <a:extLst>
            <a:ext uri="{FF2B5EF4-FFF2-40B4-BE49-F238E27FC236}">
              <a16:creationId xmlns:a16="http://schemas.microsoft.com/office/drawing/2014/main" id="{6AEEDA89-2D19-457C-843D-FC5DA874889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E154B37E-0B51-40C5-9E25-7ADBE4623717}"/>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19" name="直線コネクタ 418">
          <a:extLst>
            <a:ext uri="{FF2B5EF4-FFF2-40B4-BE49-F238E27FC236}">
              <a16:creationId xmlns:a16="http://schemas.microsoft.com/office/drawing/2014/main" id="{525E08EA-B059-4AC6-B510-CD17319D846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5ABDE1E7-7024-4B42-8F99-3CF2E81DDE44}"/>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1" name="フローチャート: 判断 420">
          <a:extLst>
            <a:ext uri="{FF2B5EF4-FFF2-40B4-BE49-F238E27FC236}">
              <a16:creationId xmlns:a16="http://schemas.microsoft.com/office/drawing/2014/main" id="{14324D46-2D1E-4127-835D-95CDEC61239D}"/>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2" name="フローチャート: 判断 421">
          <a:extLst>
            <a:ext uri="{FF2B5EF4-FFF2-40B4-BE49-F238E27FC236}">
              <a16:creationId xmlns:a16="http://schemas.microsoft.com/office/drawing/2014/main" id="{31972720-24FC-48DB-A340-2191387E5F4C}"/>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3" name="フローチャート: 判断 422">
          <a:extLst>
            <a:ext uri="{FF2B5EF4-FFF2-40B4-BE49-F238E27FC236}">
              <a16:creationId xmlns:a16="http://schemas.microsoft.com/office/drawing/2014/main" id="{4D91E406-CAFD-4D23-8A7D-21EC6CAF9D5A}"/>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24" name="フローチャート: 判断 423">
          <a:extLst>
            <a:ext uri="{FF2B5EF4-FFF2-40B4-BE49-F238E27FC236}">
              <a16:creationId xmlns:a16="http://schemas.microsoft.com/office/drawing/2014/main" id="{3464645E-E532-43D2-952F-CB97C0FDEFFA}"/>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25" name="フローチャート: 判断 424">
          <a:extLst>
            <a:ext uri="{FF2B5EF4-FFF2-40B4-BE49-F238E27FC236}">
              <a16:creationId xmlns:a16="http://schemas.microsoft.com/office/drawing/2014/main" id="{B78021DE-28F0-49CA-998A-BAA0EDE843F5}"/>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8697656-5D9C-4916-A9D7-BDAB9A561F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6B475C2-1405-46E3-8CA8-5E62CEC0F87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D2768E3-6143-4220-AA63-69FD140CE5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606D154-6A5D-4E25-8525-95C7ACFB84A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39DA275-AF93-4C6B-A0BD-653D497AB7D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22134</xdr:rowOff>
    </xdr:from>
    <xdr:to>
      <xdr:col>85</xdr:col>
      <xdr:colOff>177800</xdr:colOff>
      <xdr:row>35</xdr:row>
      <xdr:rowOff>123734</xdr:rowOff>
    </xdr:to>
    <xdr:sp macro="" textlink="">
      <xdr:nvSpPr>
        <xdr:cNvPr id="431" name="楕円 430">
          <a:extLst>
            <a:ext uri="{FF2B5EF4-FFF2-40B4-BE49-F238E27FC236}">
              <a16:creationId xmlns:a16="http://schemas.microsoft.com/office/drawing/2014/main" id="{6015F667-44AC-4C71-AE8F-A8754BA0C582}"/>
            </a:ext>
          </a:extLst>
        </xdr:cNvPr>
        <xdr:cNvSpPr/>
      </xdr:nvSpPr>
      <xdr:spPr>
        <a:xfrm>
          <a:off x="162687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45011</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65BC92ED-C1B7-44E1-9702-2C9B4324D360}"/>
            </a:ext>
          </a:extLst>
        </xdr:cNvPr>
        <xdr:cNvSpPr txBox="1"/>
      </xdr:nvSpPr>
      <xdr:spPr>
        <a:xfrm>
          <a:off x="16357600" y="58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131536</xdr:rowOff>
    </xdr:from>
    <xdr:to>
      <xdr:col>81</xdr:col>
      <xdr:colOff>101600</xdr:colOff>
      <xdr:row>35</xdr:row>
      <xdr:rowOff>61686</xdr:rowOff>
    </xdr:to>
    <xdr:sp macro="" textlink="">
      <xdr:nvSpPr>
        <xdr:cNvPr id="433" name="楕円 432">
          <a:extLst>
            <a:ext uri="{FF2B5EF4-FFF2-40B4-BE49-F238E27FC236}">
              <a16:creationId xmlns:a16="http://schemas.microsoft.com/office/drawing/2014/main" id="{7E5E560F-C856-49EB-8F0F-00CE9D921861}"/>
            </a:ext>
          </a:extLst>
        </xdr:cNvPr>
        <xdr:cNvSpPr/>
      </xdr:nvSpPr>
      <xdr:spPr>
        <a:xfrm>
          <a:off x="15430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10886</xdr:rowOff>
    </xdr:from>
    <xdr:to>
      <xdr:col>85</xdr:col>
      <xdr:colOff>127000</xdr:colOff>
      <xdr:row>35</xdr:row>
      <xdr:rowOff>72934</xdr:rowOff>
    </xdr:to>
    <xdr:cxnSp macro="">
      <xdr:nvCxnSpPr>
        <xdr:cNvPr id="434" name="直線コネクタ 433">
          <a:extLst>
            <a:ext uri="{FF2B5EF4-FFF2-40B4-BE49-F238E27FC236}">
              <a16:creationId xmlns:a16="http://schemas.microsoft.com/office/drawing/2014/main" id="{BF9F972B-C5DA-4B62-8F17-9857E61E2359}"/>
            </a:ext>
          </a:extLst>
        </xdr:cNvPr>
        <xdr:cNvCxnSpPr/>
      </xdr:nvCxnSpPr>
      <xdr:spPr>
        <a:xfrm>
          <a:off x="15481300" y="601163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107043</xdr:rowOff>
    </xdr:from>
    <xdr:to>
      <xdr:col>76</xdr:col>
      <xdr:colOff>165100</xdr:colOff>
      <xdr:row>36</xdr:row>
      <xdr:rowOff>37193</xdr:rowOff>
    </xdr:to>
    <xdr:sp macro="" textlink="">
      <xdr:nvSpPr>
        <xdr:cNvPr id="435" name="楕円 434">
          <a:extLst>
            <a:ext uri="{FF2B5EF4-FFF2-40B4-BE49-F238E27FC236}">
              <a16:creationId xmlns:a16="http://schemas.microsoft.com/office/drawing/2014/main" id="{F19751D7-88C2-4C0B-85E3-88B8D3EC1E3F}"/>
            </a:ext>
          </a:extLst>
        </xdr:cNvPr>
        <xdr:cNvSpPr/>
      </xdr:nvSpPr>
      <xdr:spPr>
        <a:xfrm>
          <a:off x="14541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10886</xdr:rowOff>
    </xdr:from>
    <xdr:to>
      <xdr:col>81</xdr:col>
      <xdr:colOff>50800</xdr:colOff>
      <xdr:row>35</xdr:row>
      <xdr:rowOff>157843</xdr:rowOff>
    </xdr:to>
    <xdr:cxnSp macro="">
      <xdr:nvCxnSpPr>
        <xdr:cNvPr id="436" name="直線コネクタ 435">
          <a:extLst>
            <a:ext uri="{FF2B5EF4-FFF2-40B4-BE49-F238E27FC236}">
              <a16:creationId xmlns:a16="http://schemas.microsoft.com/office/drawing/2014/main" id="{0F08663D-0576-4653-AE6F-BCB12D5F6D91}"/>
            </a:ext>
          </a:extLst>
        </xdr:cNvPr>
        <xdr:cNvCxnSpPr/>
      </xdr:nvCxnSpPr>
      <xdr:spPr>
        <a:xfrm flipV="1">
          <a:off x="14592300" y="601163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165826</xdr:rowOff>
    </xdr:from>
    <xdr:to>
      <xdr:col>72</xdr:col>
      <xdr:colOff>38100</xdr:colOff>
      <xdr:row>34</xdr:row>
      <xdr:rowOff>95976</xdr:rowOff>
    </xdr:to>
    <xdr:sp macro="" textlink="">
      <xdr:nvSpPr>
        <xdr:cNvPr id="437" name="楕円 436">
          <a:extLst>
            <a:ext uri="{FF2B5EF4-FFF2-40B4-BE49-F238E27FC236}">
              <a16:creationId xmlns:a16="http://schemas.microsoft.com/office/drawing/2014/main" id="{022F940B-7C71-4C69-95A7-2CB3B71C1F17}"/>
            </a:ext>
          </a:extLst>
        </xdr:cNvPr>
        <xdr:cNvSpPr/>
      </xdr:nvSpPr>
      <xdr:spPr>
        <a:xfrm>
          <a:off x="13652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45176</xdr:rowOff>
    </xdr:from>
    <xdr:to>
      <xdr:col>76</xdr:col>
      <xdr:colOff>114300</xdr:colOff>
      <xdr:row>35</xdr:row>
      <xdr:rowOff>157843</xdr:rowOff>
    </xdr:to>
    <xdr:cxnSp macro="">
      <xdr:nvCxnSpPr>
        <xdr:cNvPr id="438" name="直線コネクタ 437">
          <a:extLst>
            <a:ext uri="{FF2B5EF4-FFF2-40B4-BE49-F238E27FC236}">
              <a16:creationId xmlns:a16="http://schemas.microsoft.com/office/drawing/2014/main" id="{71C5CAF0-546A-4EA7-827A-FA37B0F9B304}"/>
            </a:ext>
          </a:extLst>
        </xdr:cNvPr>
        <xdr:cNvCxnSpPr/>
      </xdr:nvCxnSpPr>
      <xdr:spPr>
        <a:xfrm>
          <a:off x="13703300" y="5874476"/>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115207</xdr:rowOff>
    </xdr:from>
    <xdr:to>
      <xdr:col>67</xdr:col>
      <xdr:colOff>101600</xdr:colOff>
      <xdr:row>42</xdr:row>
      <xdr:rowOff>45357</xdr:rowOff>
    </xdr:to>
    <xdr:sp macro="" textlink="">
      <xdr:nvSpPr>
        <xdr:cNvPr id="439" name="楕円 438">
          <a:extLst>
            <a:ext uri="{FF2B5EF4-FFF2-40B4-BE49-F238E27FC236}">
              <a16:creationId xmlns:a16="http://schemas.microsoft.com/office/drawing/2014/main" id="{7F8DF5C4-72B2-4DEE-9FBB-0D0DF23F6A9F}"/>
            </a:ext>
          </a:extLst>
        </xdr:cNvPr>
        <xdr:cNvSpPr/>
      </xdr:nvSpPr>
      <xdr:spPr>
        <a:xfrm>
          <a:off x="12763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45176</xdr:rowOff>
    </xdr:from>
    <xdr:to>
      <xdr:col>71</xdr:col>
      <xdr:colOff>177800</xdr:colOff>
      <xdr:row>41</xdr:row>
      <xdr:rowOff>166007</xdr:rowOff>
    </xdr:to>
    <xdr:cxnSp macro="">
      <xdr:nvCxnSpPr>
        <xdr:cNvPr id="440" name="直線コネクタ 439">
          <a:extLst>
            <a:ext uri="{FF2B5EF4-FFF2-40B4-BE49-F238E27FC236}">
              <a16:creationId xmlns:a16="http://schemas.microsoft.com/office/drawing/2014/main" id="{7DD4AD50-6E6A-4D55-935E-5D7036053CF5}"/>
            </a:ext>
          </a:extLst>
        </xdr:cNvPr>
        <xdr:cNvCxnSpPr/>
      </xdr:nvCxnSpPr>
      <xdr:spPr>
        <a:xfrm flipV="1">
          <a:off x="12814300" y="5874476"/>
          <a:ext cx="889000" cy="13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C9D80E91-E864-4D78-BAB7-F7C499479BD8}"/>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DC621C05-C4B2-47F3-8F0B-57B046CC7D44}"/>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B7CC1E77-C98D-4B45-8D0E-AC2149E70B18}"/>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12E04224-DA59-4C45-896B-2AEC8EB23056}"/>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78213</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3529F2D7-2563-40A0-8FC8-EECE95330034}"/>
            </a:ext>
          </a:extLst>
        </xdr:cNvPr>
        <xdr:cNvSpPr txBox="1"/>
      </xdr:nvSpPr>
      <xdr:spPr>
        <a:xfrm>
          <a:off x="152660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53720</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2AE41D34-3B0E-4F60-8EC7-8AC3157A9E24}"/>
            </a:ext>
          </a:extLst>
        </xdr:cNvPr>
        <xdr:cNvSpPr txBox="1"/>
      </xdr:nvSpPr>
      <xdr:spPr>
        <a:xfrm>
          <a:off x="14389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112503</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16BF321B-2EEF-43F9-942B-425CEFCF3B7D}"/>
            </a:ext>
          </a:extLst>
        </xdr:cNvPr>
        <xdr:cNvSpPr txBox="1"/>
      </xdr:nvSpPr>
      <xdr:spPr>
        <a:xfrm>
          <a:off x="135007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36484</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1048FC28-B19C-470D-9D86-C219B6D7BA3E}"/>
            </a:ext>
          </a:extLst>
        </xdr:cNvPr>
        <xdr:cNvSpPr txBox="1"/>
      </xdr:nvSpPr>
      <xdr:spPr>
        <a:xfrm>
          <a:off x="12611744"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90B02F9E-2C5A-419C-89BA-DFFE1FA31CE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D167AB50-426F-4659-BA32-87F8B38596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EA36CEF7-5308-4B9D-8F81-75F25205A29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FB56D62C-9C3C-47CE-B3CF-E95AC16D2CD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3B40EBF8-9C53-4122-BC04-44D20593FA5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8FDC032F-1693-4B49-8637-CDFEF58E9A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C8AC6DEC-149E-4AB9-BB19-A835BCBC784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7452BD4E-CE3B-4FE4-AF0E-6268E381323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2667E2EA-3FD7-4D34-9BF5-D0B96408E52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8FA3334A-78CA-4381-BA84-3CF41D90224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E48DA8B-CAAA-4891-9A07-DF3244B1DF2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1340F937-2ED9-46D3-B30D-6509DCBB132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E51D0631-DA59-4932-BD38-C150066A3CA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E781311D-366A-4217-A592-BD5B322C38F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5DC31439-2C6E-4E64-A05D-B24D2809557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A19FF61D-8FFB-4FD4-924C-25EE20BB363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68BB05DC-CE52-463B-875B-96F6984ED87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26A1A48A-DD21-452D-8F9F-7333BF6BAA2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72C99B7B-9B19-402E-84E2-981AED657E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E8498E13-4677-4F23-8273-CD630F88CE7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41A56D67-12F9-4385-9CDF-6B6712A4A4E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0" name="直線コネクタ 469">
          <a:extLst>
            <a:ext uri="{FF2B5EF4-FFF2-40B4-BE49-F238E27FC236}">
              <a16:creationId xmlns:a16="http://schemas.microsoft.com/office/drawing/2014/main" id="{695A5EBE-B416-4BA8-BD5A-1F3B893318D2}"/>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8327A03-E99D-4AEF-A744-5E106B95DF74}"/>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2" name="直線コネクタ 471">
          <a:extLst>
            <a:ext uri="{FF2B5EF4-FFF2-40B4-BE49-F238E27FC236}">
              <a16:creationId xmlns:a16="http://schemas.microsoft.com/office/drawing/2014/main" id="{709DE8F6-8BB8-457C-AA19-F70069F59375}"/>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B8BAC76-3E48-4013-80A6-CDF9EAE57604}"/>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74" name="直線コネクタ 473">
          <a:extLst>
            <a:ext uri="{FF2B5EF4-FFF2-40B4-BE49-F238E27FC236}">
              <a16:creationId xmlns:a16="http://schemas.microsoft.com/office/drawing/2014/main" id="{0F9413F7-3103-4528-8301-8C3A41AD534D}"/>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13421329-001B-4AD3-A5B4-075277580456}"/>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76" name="フローチャート: 判断 475">
          <a:extLst>
            <a:ext uri="{FF2B5EF4-FFF2-40B4-BE49-F238E27FC236}">
              <a16:creationId xmlns:a16="http://schemas.microsoft.com/office/drawing/2014/main" id="{277A7536-7F93-4B48-83BA-1FCBFE081722}"/>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77" name="フローチャート: 判断 476">
          <a:extLst>
            <a:ext uri="{FF2B5EF4-FFF2-40B4-BE49-F238E27FC236}">
              <a16:creationId xmlns:a16="http://schemas.microsoft.com/office/drawing/2014/main" id="{61BA9659-4B28-4724-A059-96DDBCC0C6B9}"/>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78" name="フローチャート: 判断 477">
          <a:extLst>
            <a:ext uri="{FF2B5EF4-FFF2-40B4-BE49-F238E27FC236}">
              <a16:creationId xmlns:a16="http://schemas.microsoft.com/office/drawing/2014/main" id="{B618D09D-A487-45DD-A4FA-4445DC6146E6}"/>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79" name="フローチャート: 判断 478">
          <a:extLst>
            <a:ext uri="{FF2B5EF4-FFF2-40B4-BE49-F238E27FC236}">
              <a16:creationId xmlns:a16="http://schemas.microsoft.com/office/drawing/2014/main" id="{D9A2C051-3242-42E4-8B42-951F499A9D7E}"/>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0" name="フローチャート: 判断 479">
          <a:extLst>
            <a:ext uri="{FF2B5EF4-FFF2-40B4-BE49-F238E27FC236}">
              <a16:creationId xmlns:a16="http://schemas.microsoft.com/office/drawing/2014/main" id="{63DFE878-E5C0-4471-B695-2F85A284AAA2}"/>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1AC416AD-B63A-4F8F-ABEC-B3006588317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7867DC02-8B3C-4D7A-A428-6452EAA8C10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231DD17-14FE-4867-A10C-F1508E513F8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6A94B74-2B43-4E9B-A0EA-565FDC0478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CC25F3F-C3FF-4550-9636-11BC304B84B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39574</xdr:rowOff>
    </xdr:from>
    <xdr:to>
      <xdr:col>116</xdr:col>
      <xdr:colOff>114300</xdr:colOff>
      <xdr:row>39</xdr:row>
      <xdr:rowOff>141174</xdr:rowOff>
    </xdr:to>
    <xdr:sp macro="" textlink="">
      <xdr:nvSpPr>
        <xdr:cNvPr id="486" name="楕円 485">
          <a:extLst>
            <a:ext uri="{FF2B5EF4-FFF2-40B4-BE49-F238E27FC236}">
              <a16:creationId xmlns:a16="http://schemas.microsoft.com/office/drawing/2014/main" id="{69671AE5-B3E8-45E7-85A5-48746B19AD08}"/>
            </a:ext>
          </a:extLst>
        </xdr:cNvPr>
        <xdr:cNvSpPr/>
      </xdr:nvSpPr>
      <xdr:spPr>
        <a:xfrm>
          <a:off x="221107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18001</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92F8D0A4-048F-412B-A24B-331C8813FA4A}"/>
            </a:ext>
          </a:extLst>
        </xdr:cNvPr>
        <xdr:cNvSpPr txBox="1"/>
      </xdr:nvSpPr>
      <xdr:spPr>
        <a:xfrm>
          <a:off x="22199600" y="670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50546</xdr:rowOff>
    </xdr:from>
    <xdr:to>
      <xdr:col>112</xdr:col>
      <xdr:colOff>38100</xdr:colOff>
      <xdr:row>39</xdr:row>
      <xdr:rowOff>152146</xdr:rowOff>
    </xdr:to>
    <xdr:sp macro="" textlink="">
      <xdr:nvSpPr>
        <xdr:cNvPr id="488" name="楕円 487">
          <a:extLst>
            <a:ext uri="{FF2B5EF4-FFF2-40B4-BE49-F238E27FC236}">
              <a16:creationId xmlns:a16="http://schemas.microsoft.com/office/drawing/2014/main" id="{D3C1E18B-CEC6-4B88-8946-3CA389CEE529}"/>
            </a:ext>
          </a:extLst>
        </xdr:cNvPr>
        <xdr:cNvSpPr/>
      </xdr:nvSpPr>
      <xdr:spPr>
        <a:xfrm>
          <a:off x="21272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90374</xdr:rowOff>
    </xdr:from>
    <xdr:to>
      <xdr:col>116</xdr:col>
      <xdr:colOff>63500</xdr:colOff>
      <xdr:row>39</xdr:row>
      <xdr:rowOff>101346</xdr:rowOff>
    </xdr:to>
    <xdr:cxnSp macro="">
      <xdr:nvCxnSpPr>
        <xdr:cNvPr id="489" name="直線コネクタ 488">
          <a:extLst>
            <a:ext uri="{FF2B5EF4-FFF2-40B4-BE49-F238E27FC236}">
              <a16:creationId xmlns:a16="http://schemas.microsoft.com/office/drawing/2014/main" id="{5264AE2E-5212-464A-937F-BB64BC8286FD}"/>
            </a:ext>
          </a:extLst>
        </xdr:cNvPr>
        <xdr:cNvCxnSpPr/>
      </xdr:nvCxnSpPr>
      <xdr:spPr>
        <a:xfrm flipV="1">
          <a:off x="21323300" y="6776924"/>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160274</xdr:rowOff>
    </xdr:from>
    <xdr:to>
      <xdr:col>107</xdr:col>
      <xdr:colOff>101600</xdr:colOff>
      <xdr:row>40</xdr:row>
      <xdr:rowOff>90424</xdr:rowOff>
    </xdr:to>
    <xdr:sp macro="" textlink="">
      <xdr:nvSpPr>
        <xdr:cNvPr id="490" name="楕円 489">
          <a:extLst>
            <a:ext uri="{FF2B5EF4-FFF2-40B4-BE49-F238E27FC236}">
              <a16:creationId xmlns:a16="http://schemas.microsoft.com/office/drawing/2014/main" id="{18F2D272-D8A6-4F0B-B4DE-1F740F41A86A}"/>
            </a:ext>
          </a:extLst>
        </xdr:cNvPr>
        <xdr:cNvSpPr/>
      </xdr:nvSpPr>
      <xdr:spPr>
        <a:xfrm>
          <a:off x="20383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40</xdr:row>
      <xdr:rowOff>39624</xdr:rowOff>
    </xdr:to>
    <xdr:cxnSp macro="">
      <xdr:nvCxnSpPr>
        <xdr:cNvPr id="491" name="直線コネクタ 490">
          <a:extLst>
            <a:ext uri="{FF2B5EF4-FFF2-40B4-BE49-F238E27FC236}">
              <a16:creationId xmlns:a16="http://schemas.microsoft.com/office/drawing/2014/main" id="{AD6A2093-0DE0-4ED5-81A8-F28FA3038DD2}"/>
            </a:ext>
          </a:extLst>
        </xdr:cNvPr>
        <xdr:cNvCxnSpPr/>
      </xdr:nvCxnSpPr>
      <xdr:spPr>
        <a:xfrm flipV="1">
          <a:off x="20434300" y="67878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72949</xdr:rowOff>
    </xdr:from>
    <xdr:to>
      <xdr:col>102</xdr:col>
      <xdr:colOff>165100</xdr:colOff>
      <xdr:row>41</xdr:row>
      <xdr:rowOff>3099</xdr:rowOff>
    </xdr:to>
    <xdr:sp macro="" textlink="">
      <xdr:nvSpPr>
        <xdr:cNvPr id="492" name="楕円 491">
          <a:extLst>
            <a:ext uri="{FF2B5EF4-FFF2-40B4-BE49-F238E27FC236}">
              <a16:creationId xmlns:a16="http://schemas.microsoft.com/office/drawing/2014/main" id="{70EF3BC1-CEF5-4E70-A4A3-6AEE720B1BEA}"/>
            </a:ext>
          </a:extLst>
        </xdr:cNvPr>
        <xdr:cNvSpPr/>
      </xdr:nvSpPr>
      <xdr:spPr>
        <a:xfrm>
          <a:off x="19494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39624</xdr:rowOff>
    </xdr:from>
    <xdr:to>
      <xdr:col>107</xdr:col>
      <xdr:colOff>50800</xdr:colOff>
      <xdr:row>40</xdr:row>
      <xdr:rowOff>123749</xdr:rowOff>
    </xdr:to>
    <xdr:cxnSp macro="">
      <xdr:nvCxnSpPr>
        <xdr:cNvPr id="493" name="直線コネクタ 492">
          <a:extLst>
            <a:ext uri="{FF2B5EF4-FFF2-40B4-BE49-F238E27FC236}">
              <a16:creationId xmlns:a16="http://schemas.microsoft.com/office/drawing/2014/main" id="{D1E224F9-7D98-41B8-AEDD-565A8639A9EC}"/>
            </a:ext>
          </a:extLst>
        </xdr:cNvPr>
        <xdr:cNvCxnSpPr/>
      </xdr:nvCxnSpPr>
      <xdr:spPr>
        <a:xfrm flipV="1">
          <a:off x="19545300" y="6897624"/>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34087</xdr:rowOff>
    </xdr:from>
    <xdr:to>
      <xdr:col>98</xdr:col>
      <xdr:colOff>38100</xdr:colOff>
      <xdr:row>41</xdr:row>
      <xdr:rowOff>135687</xdr:rowOff>
    </xdr:to>
    <xdr:sp macro="" textlink="">
      <xdr:nvSpPr>
        <xdr:cNvPr id="494" name="楕円 493">
          <a:extLst>
            <a:ext uri="{FF2B5EF4-FFF2-40B4-BE49-F238E27FC236}">
              <a16:creationId xmlns:a16="http://schemas.microsoft.com/office/drawing/2014/main" id="{278B9FD2-DB99-446A-8AE5-8723C046EB4A}"/>
            </a:ext>
          </a:extLst>
        </xdr:cNvPr>
        <xdr:cNvSpPr/>
      </xdr:nvSpPr>
      <xdr:spPr>
        <a:xfrm>
          <a:off x="186055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123749</xdr:rowOff>
    </xdr:from>
    <xdr:to>
      <xdr:col>102</xdr:col>
      <xdr:colOff>114300</xdr:colOff>
      <xdr:row>41</xdr:row>
      <xdr:rowOff>84887</xdr:rowOff>
    </xdr:to>
    <xdr:cxnSp macro="">
      <xdr:nvCxnSpPr>
        <xdr:cNvPr id="495" name="直線コネクタ 494">
          <a:extLst>
            <a:ext uri="{FF2B5EF4-FFF2-40B4-BE49-F238E27FC236}">
              <a16:creationId xmlns:a16="http://schemas.microsoft.com/office/drawing/2014/main" id="{4928836A-737F-42C5-B4C4-399EE6809247}"/>
            </a:ext>
          </a:extLst>
        </xdr:cNvPr>
        <xdr:cNvCxnSpPr/>
      </xdr:nvCxnSpPr>
      <xdr:spPr>
        <a:xfrm flipV="1">
          <a:off x="18656300" y="6981749"/>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F34A71D8-B891-4548-9FC5-1E2A783DD9EE}"/>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45474457-D63D-4E5D-BD95-BAC12BA444FD}"/>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7EABDD3A-4D7C-4D4E-82E2-7C7CCA6FDA3A}"/>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258B18ED-95E6-4D88-91AD-6A6E5F7853F3}"/>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143273</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6A74288-DBAD-498F-94ED-F54554274AB7}"/>
            </a:ext>
          </a:extLst>
        </xdr:cNvPr>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81551</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DDF1417D-FD10-41F2-9155-CB336CC0FB87}"/>
            </a:ext>
          </a:extLst>
        </xdr:cNvPr>
        <xdr:cNvSpPr txBox="1"/>
      </xdr:nvSpPr>
      <xdr:spPr>
        <a:xfrm>
          <a:off x="20199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165676</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5D5431FA-77CA-426E-8952-B61798E3C03C}"/>
            </a:ext>
          </a:extLst>
        </xdr:cNvPr>
        <xdr:cNvSpPr txBox="1"/>
      </xdr:nvSpPr>
      <xdr:spPr>
        <a:xfrm>
          <a:off x="19310427" y="70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126814</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6DFFF7C9-ECC0-4E4D-9627-6F6887D41FF2}"/>
            </a:ext>
          </a:extLst>
        </xdr:cNvPr>
        <xdr:cNvSpPr txBox="1"/>
      </xdr:nvSpPr>
      <xdr:spPr>
        <a:xfrm>
          <a:off x="18421427" y="71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42BB8E03-FCA8-40FE-B91F-DC85470F98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35FE035B-4489-4EC7-9995-A192225183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6A8B938B-E190-43CE-BB8F-AA5AFD70FA6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3BC755C3-807A-44DC-9192-C884E1870D2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30249983-9C4B-48E2-A7DD-C1B24B38F5A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3F8653CF-E345-4340-9507-F29D0F5C2E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247F0D09-9BCE-4439-8ACA-6F0CBB23D6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525C1B5F-0EC1-4547-83FC-442E5816C5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AC10F8AE-6415-400B-9075-6E835C12CEF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9EA8D19D-9328-45EA-A500-088ECC9E93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F352DAE-1875-489A-976C-B94791A45F9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9BD6CDFA-D2B2-4B96-AB87-E11FD44B47A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a:extLst>
            <a:ext uri="{FF2B5EF4-FFF2-40B4-BE49-F238E27FC236}">
              <a16:creationId xmlns:a16="http://schemas.microsoft.com/office/drawing/2014/main" id="{B8A04969-4AAA-4160-BB82-5A0EBB8D0B2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D2C683DC-0D09-4979-AB91-A30443317B4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66BCA800-D641-4B55-A3BF-CCB395D003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61FBEE18-0143-4AFC-B801-FAC180EE99D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8E3BCB5B-86F2-4AC1-BBDC-1B1DA8021AC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573D708B-6AE0-4981-A08A-B51550CF24F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EE881639-167E-4771-B188-A05A65F89F9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F4411D8F-97EC-467B-A4F0-B9755C97D37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8AEE5E8A-15BE-4F9E-A646-DF036D1FF9A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8C1CCE6C-0BFF-412F-BEAD-1DFF3F8A634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a:extLst>
            <a:ext uri="{FF2B5EF4-FFF2-40B4-BE49-F238E27FC236}">
              <a16:creationId xmlns:a16="http://schemas.microsoft.com/office/drawing/2014/main" id="{D7DB1CCD-B04D-4540-9BB3-5C204F04385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9CE07D23-7995-4368-B461-C2C17240E61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FACCE626-FD1D-471B-951A-E4B4E61BAF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29" name="直線コネクタ 528">
          <a:extLst>
            <a:ext uri="{FF2B5EF4-FFF2-40B4-BE49-F238E27FC236}">
              <a16:creationId xmlns:a16="http://schemas.microsoft.com/office/drawing/2014/main" id="{906D795B-3EED-4FD5-B9C5-9D952F93411A}"/>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学校施設】&#10;有形固定資産減価償却率最小値テキスト">
          <a:extLst>
            <a:ext uri="{FF2B5EF4-FFF2-40B4-BE49-F238E27FC236}">
              <a16:creationId xmlns:a16="http://schemas.microsoft.com/office/drawing/2014/main" id="{00E1251E-9407-4CA5-989A-567FA044504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a:extLst>
            <a:ext uri="{FF2B5EF4-FFF2-40B4-BE49-F238E27FC236}">
              <a16:creationId xmlns:a16="http://schemas.microsoft.com/office/drawing/2014/main" id="{05127E7E-6121-4F8E-8A88-F4B2520410E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2" name="【学校施設】&#10;有形固定資産減価償却率最大値テキスト">
          <a:extLst>
            <a:ext uri="{FF2B5EF4-FFF2-40B4-BE49-F238E27FC236}">
              <a16:creationId xmlns:a16="http://schemas.microsoft.com/office/drawing/2014/main" id="{F65B7B99-7C49-4A34-8774-84064B79CFAF}"/>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3" name="直線コネクタ 532">
          <a:extLst>
            <a:ext uri="{FF2B5EF4-FFF2-40B4-BE49-F238E27FC236}">
              <a16:creationId xmlns:a16="http://schemas.microsoft.com/office/drawing/2014/main" id="{B062657E-AAD4-4F0E-A8F3-C5B1186376B7}"/>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986FCF64-FBFF-475B-897C-77647CA3E344}"/>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35" name="フローチャート: 判断 534">
          <a:extLst>
            <a:ext uri="{FF2B5EF4-FFF2-40B4-BE49-F238E27FC236}">
              <a16:creationId xmlns:a16="http://schemas.microsoft.com/office/drawing/2014/main" id="{535955C7-92DA-45FD-8534-D9CC39BCBB78}"/>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36" name="フローチャート: 判断 535">
          <a:extLst>
            <a:ext uri="{FF2B5EF4-FFF2-40B4-BE49-F238E27FC236}">
              <a16:creationId xmlns:a16="http://schemas.microsoft.com/office/drawing/2014/main" id="{E5D82470-D2BA-421D-9A11-12AB52383394}"/>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37" name="フローチャート: 判断 536">
          <a:extLst>
            <a:ext uri="{FF2B5EF4-FFF2-40B4-BE49-F238E27FC236}">
              <a16:creationId xmlns:a16="http://schemas.microsoft.com/office/drawing/2014/main" id="{94AD2891-E671-4637-A65F-4B36E33A4A4C}"/>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38" name="フローチャート: 判断 537">
          <a:extLst>
            <a:ext uri="{FF2B5EF4-FFF2-40B4-BE49-F238E27FC236}">
              <a16:creationId xmlns:a16="http://schemas.microsoft.com/office/drawing/2014/main" id="{7E2B7A0C-9F56-4111-93EC-0FD868F3A3EB}"/>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39" name="フローチャート: 判断 538">
          <a:extLst>
            <a:ext uri="{FF2B5EF4-FFF2-40B4-BE49-F238E27FC236}">
              <a16:creationId xmlns:a16="http://schemas.microsoft.com/office/drawing/2014/main" id="{2226FD02-2954-44A3-9C8A-8DBD82F03666}"/>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F723678-D4C6-4D20-9457-167E22AE64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B2E2FA0F-A00E-4F93-B1D4-93BB34AEAD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17A9FB0-9EAD-48BB-9415-8FFFA86F14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406455B-0CED-4F5E-A7FB-6CDF944A26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3FB5A30-2633-4147-8632-E2C8D7BC757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21046</xdr:rowOff>
    </xdr:from>
    <xdr:to>
      <xdr:col>85</xdr:col>
      <xdr:colOff>177800</xdr:colOff>
      <xdr:row>61</xdr:row>
      <xdr:rowOff>122646</xdr:rowOff>
    </xdr:to>
    <xdr:sp macro="" textlink="">
      <xdr:nvSpPr>
        <xdr:cNvPr id="545" name="楕円 544">
          <a:extLst>
            <a:ext uri="{FF2B5EF4-FFF2-40B4-BE49-F238E27FC236}">
              <a16:creationId xmlns:a16="http://schemas.microsoft.com/office/drawing/2014/main" id="{E7F9DBB6-9466-43AC-AA9D-8A7E70A09B70}"/>
            </a:ext>
          </a:extLst>
        </xdr:cNvPr>
        <xdr:cNvSpPr/>
      </xdr:nvSpPr>
      <xdr:spPr>
        <a:xfrm>
          <a:off x="16268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170923</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F9A68E6D-7DF0-43E3-A3C4-D1B9CCC290F7}"/>
            </a:ext>
          </a:extLst>
        </xdr:cNvPr>
        <xdr:cNvSpPr txBox="1"/>
      </xdr:nvSpPr>
      <xdr:spPr>
        <a:xfrm>
          <a:off x="16357600"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156573</xdr:rowOff>
    </xdr:from>
    <xdr:to>
      <xdr:col>81</xdr:col>
      <xdr:colOff>101600</xdr:colOff>
      <xdr:row>61</xdr:row>
      <xdr:rowOff>86723</xdr:rowOff>
    </xdr:to>
    <xdr:sp macro="" textlink="">
      <xdr:nvSpPr>
        <xdr:cNvPr id="547" name="楕円 546">
          <a:extLst>
            <a:ext uri="{FF2B5EF4-FFF2-40B4-BE49-F238E27FC236}">
              <a16:creationId xmlns:a16="http://schemas.microsoft.com/office/drawing/2014/main" id="{01BDA87D-A051-4914-8709-7119F17BF398}"/>
            </a:ext>
          </a:extLst>
        </xdr:cNvPr>
        <xdr:cNvSpPr/>
      </xdr:nvSpPr>
      <xdr:spPr>
        <a:xfrm>
          <a:off x="15430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35923</xdr:rowOff>
    </xdr:from>
    <xdr:to>
      <xdr:col>85</xdr:col>
      <xdr:colOff>127000</xdr:colOff>
      <xdr:row>61</xdr:row>
      <xdr:rowOff>71846</xdr:rowOff>
    </xdr:to>
    <xdr:cxnSp macro="">
      <xdr:nvCxnSpPr>
        <xdr:cNvPr id="548" name="直線コネクタ 547">
          <a:extLst>
            <a:ext uri="{FF2B5EF4-FFF2-40B4-BE49-F238E27FC236}">
              <a16:creationId xmlns:a16="http://schemas.microsoft.com/office/drawing/2014/main" id="{F86A80EC-FCBC-4204-9A8D-04C6FDB873FD}"/>
            </a:ext>
          </a:extLst>
        </xdr:cNvPr>
        <xdr:cNvCxnSpPr/>
      </xdr:nvCxnSpPr>
      <xdr:spPr>
        <a:xfrm>
          <a:off x="15481300" y="1049437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158206</xdr:rowOff>
    </xdr:from>
    <xdr:to>
      <xdr:col>76</xdr:col>
      <xdr:colOff>165100</xdr:colOff>
      <xdr:row>61</xdr:row>
      <xdr:rowOff>88356</xdr:rowOff>
    </xdr:to>
    <xdr:sp macro="" textlink="">
      <xdr:nvSpPr>
        <xdr:cNvPr id="549" name="楕円 548">
          <a:extLst>
            <a:ext uri="{FF2B5EF4-FFF2-40B4-BE49-F238E27FC236}">
              <a16:creationId xmlns:a16="http://schemas.microsoft.com/office/drawing/2014/main" id="{7E217601-53D2-40C0-A83B-249ABCF3D634}"/>
            </a:ext>
          </a:extLst>
        </xdr:cNvPr>
        <xdr:cNvSpPr/>
      </xdr:nvSpPr>
      <xdr:spPr>
        <a:xfrm>
          <a:off x="14541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35923</xdr:rowOff>
    </xdr:from>
    <xdr:to>
      <xdr:col>81</xdr:col>
      <xdr:colOff>50800</xdr:colOff>
      <xdr:row>61</xdr:row>
      <xdr:rowOff>37556</xdr:rowOff>
    </xdr:to>
    <xdr:cxnSp macro="">
      <xdr:nvCxnSpPr>
        <xdr:cNvPr id="550" name="直線コネクタ 549">
          <a:extLst>
            <a:ext uri="{FF2B5EF4-FFF2-40B4-BE49-F238E27FC236}">
              <a16:creationId xmlns:a16="http://schemas.microsoft.com/office/drawing/2014/main" id="{DAFFA0D4-F18F-464D-9352-EE508243FF83}"/>
            </a:ext>
          </a:extLst>
        </xdr:cNvPr>
        <xdr:cNvCxnSpPr/>
      </xdr:nvCxnSpPr>
      <xdr:spPr>
        <a:xfrm flipV="1">
          <a:off x="14592300" y="1049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19413</xdr:rowOff>
    </xdr:from>
    <xdr:to>
      <xdr:col>72</xdr:col>
      <xdr:colOff>38100</xdr:colOff>
      <xdr:row>61</xdr:row>
      <xdr:rowOff>121013</xdr:rowOff>
    </xdr:to>
    <xdr:sp macro="" textlink="">
      <xdr:nvSpPr>
        <xdr:cNvPr id="551" name="楕円 550">
          <a:extLst>
            <a:ext uri="{FF2B5EF4-FFF2-40B4-BE49-F238E27FC236}">
              <a16:creationId xmlns:a16="http://schemas.microsoft.com/office/drawing/2014/main" id="{E3D83292-1CBD-445B-A081-B0724671916D}"/>
            </a:ext>
          </a:extLst>
        </xdr:cNvPr>
        <xdr:cNvSpPr/>
      </xdr:nvSpPr>
      <xdr:spPr>
        <a:xfrm>
          <a:off x="1365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37556</xdr:rowOff>
    </xdr:from>
    <xdr:to>
      <xdr:col>76</xdr:col>
      <xdr:colOff>114300</xdr:colOff>
      <xdr:row>61</xdr:row>
      <xdr:rowOff>70213</xdr:rowOff>
    </xdr:to>
    <xdr:cxnSp macro="">
      <xdr:nvCxnSpPr>
        <xdr:cNvPr id="552" name="直線コネクタ 551">
          <a:extLst>
            <a:ext uri="{FF2B5EF4-FFF2-40B4-BE49-F238E27FC236}">
              <a16:creationId xmlns:a16="http://schemas.microsoft.com/office/drawing/2014/main" id="{2F5DDB99-28C1-42C3-944B-698EDB3A6F81}"/>
            </a:ext>
          </a:extLst>
        </xdr:cNvPr>
        <xdr:cNvCxnSpPr/>
      </xdr:nvCxnSpPr>
      <xdr:spPr>
        <a:xfrm flipV="1">
          <a:off x="13703300" y="1049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151674</xdr:rowOff>
    </xdr:from>
    <xdr:to>
      <xdr:col>67</xdr:col>
      <xdr:colOff>101600</xdr:colOff>
      <xdr:row>61</xdr:row>
      <xdr:rowOff>81824</xdr:rowOff>
    </xdr:to>
    <xdr:sp macro="" textlink="">
      <xdr:nvSpPr>
        <xdr:cNvPr id="553" name="楕円 552">
          <a:extLst>
            <a:ext uri="{FF2B5EF4-FFF2-40B4-BE49-F238E27FC236}">
              <a16:creationId xmlns:a16="http://schemas.microsoft.com/office/drawing/2014/main" id="{E361FE03-2892-4EA5-BD17-2FF8A96FF150}"/>
            </a:ext>
          </a:extLst>
        </xdr:cNvPr>
        <xdr:cNvSpPr/>
      </xdr:nvSpPr>
      <xdr:spPr>
        <a:xfrm>
          <a:off x="12763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31024</xdr:rowOff>
    </xdr:from>
    <xdr:to>
      <xdr:col>71</xdr:col>
      <xdr:colOff>177800</xdr:colOff>
      <xdr:row>61</xdr:row>
      <xdr:rowOff>70213</xdr:rowOff>
    </xdr:to>
    <xdr:cxnSp macro="">
      <xdr:nvCxnSpPr>
        <xdr:cNvPr id="554" name="直線コネクタ 553">
          <a:extLst>
            <a:ext uri="{FF2B5EF4-FFF2-40B4-BE49-F238E27FC236}">
              <a16:creationId xmlns:a16="http://schemas.microsoft.com/office/drawing/2014/main" id="{E44AF3F3-CB6C-46E3-99C6-ABF102CF490D}"/>
            </a:ext>
          </a:extLst>
        </xdr:cNvPr>
        <xdr:cNvCxnSpPr/>
      </xdr:nvCxnSpPr>
      <xdr:spPr>
        <a:xfrm>
          <a:off x="12814300" y="104894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55" name="n_1aveValue【学校施設】&#10;有形固定資産減価償却率">
          <a:extLst>
            <a:ext uri="{FF2B5EF4-FFF2-40B4-BE49-F238E27FC236}">
              <a16:creationId xmlns:a16="http://schemas.microsoft.com/office/drawing/2014/main" id="{0F1B1882-4A9C-4D66-B278-2F05C0A82F7F}"/>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56" name="n_2aveValue【学校施設】&#10;有形固定資産減価償却率">
          <a:extLst>
            <a:ext uri="{FF2B5EF4-FFF2-40B4-BE49-F238E27FC236}">
              <a16:creationId xmlns:a16="http://schemas.microsoft.com/office/drawing/2014/main" id="{D038236D-BE22-4BD8-A142-4BD576E4C1E8}"/>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57" name="n_3aveValue【学校施設】&#10;有形固定資産減価償却率">
          <a:extLst>
            <a:ext uri="{FF2B5EF4-FFF2-40B4-BE49-F238E27FC236}">
              <a16:creationId xmlns:a16="http://schemas.microsoft.com/office/drawing/2014/main" id="{ADB68347-0A13-4515-9D5D-22D3E25EA77C}"/>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58" name="n_4aveValue【学校施設】&#10;有形固定資産減価償却率">
          <a:extLst>
            <a:ext uri="{FF2B5EF4-FFF2-40B4-BE49-F238E27FC236}">
              <a16:creationId xmlns:a16="http://schemas.microsoft.com/office/drawing/2014/main" id="{4459FC85-30E2-4C93-8B2E-259437DA282F}"/>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77850</xdr:rowOff>
    </xdr:from>
    <xdr:ext cx="405111" cy="259045"/>
    <xdr:sp macro="" textlink="">
      <xdr:nvSpPr>
        <xdr:cNvPr id="559" name="n_1mainValue【学校施設】&#10;有形固定資産減価償却率">
          <a:extLst>
            <a:ext uri="{FF2B5EF4-FFF2-40B4-BE49-F238E27FC236}">
              <a16:creationId xmlns:a16="http://schemas.microsoft.com/office/drawing/2014/main" id="{DEED04D2-1245-4617-B85A-B67EEEC0DCB0}"/>
            </a:ext>
          </a:extLst>
        </xdr:cNvPr>
        <xdr:cNvSpPr txBox="1"/>
      </xdr:nvSpPr>
      <xdr:spPr>
        <a:xfrm>
          <a:off x="15266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79483</xdr:rowOff>
    </xdr:from>
    <xdr:ext cx="405111" cy="259045"/>
    <xdr:sp macro="" textlink="">
      <xdr:nvSpPr>
        <xdr:cNvPr id="560" name="n_2mainValue【学校施設】&#10;有形固定資産減価償却率">
          <a:extLst>
            <a:ext uri="{FF2B5EF4-FFF2-40B4-BE49-F238E27FC236}">
              <a16:creationId xmlns:a16="http://schemas.microsoft.com/office/drawing/2014/main" id="{14BE6BB6-17B5-4754-91DB-6CBA5F685E6E}"/>
            </a:ext>
          </a:extLst>
        </xdr:cNvPr>
        <xdr:cNvSpPr txBox="1"/>
      </xdr:nvSpPr>
      <xdr:spPr>
        <a:xfrm>
          <a:off x="14389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112140</xdr:rowOff>
    </xdr:from>
    <xdr:ext cx="405111" cy="259045"/>
    <xdr:sp macro="" textlink="">
      <xdr:nvSpPr>
        <xdr:cNvPr id="561" name="n_3mainValue【学校施設】&#10;有形固定資産減価償却率">
          <a:extLst>
            <a:ext uri="{FF2B5EF4-FFF2-40B4-BE49-F238E27FC236}">
              <a16:creationId xmlns:a16="http://schemas.microsoft.com/office/drawing/2014/main" id="{CE53176E-510B-4A97-963B-AFB6D105E0EC}"/>
            </a:ext>
          </a:extLst>
        </xdr:cNvPr>
        <xdr:cNvSpPr txBox="1"/>
      </xdr:nvSpPr>
      <xdr:spPr>
        <a:xfrm>
          <a:off x="13500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72951</xdr:rowOff>
    </xdr:from>
    <xdr:ext cx="405111" cy="259045"/>
    <xdr:sp macro="" textlink="">
      <xdr:nvSpPr>
        <xdr:cNvPr id="562" name="n_4mainValue【学校施設】&#10;有形固定資産減価償却率">
          <a:extLst>
            <a:ext uri="{FF2B5EF4-FFF2-40B4-BE49-F238E27FC236}">
              <a16:creationId xmlns:a16="http://schemas.microsoft.com/office/drawing/2014/main" id="{623DD8ED-9272-4501-AF4E-873FBF85F65F}"/>
            </a:ext>
          </a:extLst>
        </xdr:cNvPr>
        <xdr:cNvSpPr txBox="1"/>
      </xdr:nvSpPr>
      <xdr:spPr>
        <a:xfrm>
          <a:off x="12611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52FA4DA7-B26A-485A-857B-F9D23E9B0B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7EB9400E-D021-4BB0-BA5B-C71385A63D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150B7028-F127-4B1B-8130-BC32037BB0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25302688-A15A-4176-94C1-9F02D30743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7B00D047-AB16-4AAD-864F-44E16D13F3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5C430985-20A4-46F8-AA72-5EB0A2577B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158F12F6-06F2-4EF5-AAB6-5B4C7E8D95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3E6540F2-28AF-404D-8EB8-47D93CB56D7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90D60E7C-8372-439F-AF03-1F53C4CBF7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F0301633-28FB-4FA0-ADDF-69EDD2C092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DCBF9160-2D7D-4F28-8511-DF7F90C3734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2E9BDBE0-9981-4690-AEEA-FF5BC63CBE8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7FB90036-1511-42F5-85BA-BDD3E2CB037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6" name="テキスト ボックス 575">
          <a:extLst>
            <a:ext uri="{FF2B5EF4-FFF2-40B4-BE49-F238E27FC236}">
              <a16:creationId xmlns:a16="http://schemas.microsoft.com/office/drawing/2014/main" id="{29C99ED4-4D78-4F06-B5AD-C2631945E376}"/>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91BFA34C-B918-4D0B-BB64-085CA501523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78" name="テキスト ボックス 577">
          <a:extLst>
            <a:ext uri="{FF2B5EF4-FFF2-40B4-BE49-F238E27FC236}">
              <a16:creationId xmlns:a16="http://schemas.microsoft.com/office/drawing/2014/main" id="{3AC0B1E1-EE1D-401B-BC29-8145A9C260D3}"/>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76A54A98-76EA-43A9-BCC4-BA75F0EA7E4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0" name="テキスト ボックス 579">
          <a:extLst>
            <a:ext uri="{FF2B5EF4-FFF2-40B4-BE49-F238E27FC236}">
              <a16:creationId xmlns:a16="http://schemas.microsoft.com/office/drawing/2014/main" id="{BD6FB298-5803-437F-B1EF-C7FF4D63ACD2}"/>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DB0670A7-2518-4678-AA45-4955DCD160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FB766F07-A383-4B01-8F1F-C774F417039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9411ED71-FEE5-4FDD-A3FC-CC36FFAEE3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84" name="直線コネクタ 583">
          <a:extLst>
            <a:ext uri="{FF2B5EF4-FFF2-40B4-BE49-F238E27FC236}">
              <a16:creationId xmlns:a16="http://schemas.microsoft.com/office/drawing/2014/main" id="{DF4FF8A7-DCDF-4EE4-91FE-EB6FB3474F04}"/>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85" name="【学校施設】&#10;一人当たり面積最小値テキスト">
          <a:extLst>
            <a:ext uri="{FF2B5EF4-FFF2-40B4-BE49-F238E27FC236}">
              <a16:creationId xmlns:a16="http://schemas.microsoft.com/office/drawing/2014/main" id="{199593B2-E133-4CA4-9498-13AB047DA7F1}"/>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86" name="直線コネクタ 585">
          <a:extLst>
            <a:ext uri="{FF2B5EF4-FFF2-40B4-BE49-F238E27FC236}">
              <a16:creationId xmlns:a16="http://schemas.microsoft.com/office/drawing/2014/main" id="{2E26D924-5DD4-4519-8164-00E12802D1B2}"/>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87" name="【学校施設】&#10;一人当たり面積最大値テキスト">
          <a:extLst>
            <a:ext uri="{FF2B5EF4-FFF2-40B4-BE49-F238E27FC236}">
              <a16:creationId xmlns:a16="http://schemas.microsoft.com/office/drawing/2014/main" id="{D2081FF4-0451-4994-8772-4DA0D8DB5F87}"/>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88" name="直線コネクタ 587">
          <a:extLst>
            <a:ext uri="{FF2B5EF4-FFF2-40B4-BE49-F238E27FC236}">
              <a16:creationId xmlns:a16="http://schemas.microsoft.com/office/drawing/2014/main" id="{E64F8BEE-295F-4CCA-975E-4F028C6FD7FC}"/>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89" name="【学校施設】&#10;一人当たり面積平均値テキスト">
          <a:extLst>
            <a:ext uri="{FF2B5EF4-FFF2-40B4-BE49-F238E27FC236}">
              <a16:creationId xmlns:a16="http://schemas.microsoft.com/office/drawing/2014/main" id="{C4EFA8F4-74B7-4183-B229-AFE69FBA1D6E}"/>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0" name="フローチャート: 判断 589">
          <a:extLst>
            <a:ext uri="{FF2B5EF4-FFF2-40B4-BE49-F238E27FC236}">
              <a16:creationId xmlns:a16="http://schemas.microsoft.com/office/drawing/2014/main" id="{B312B897-F35E-4617-A432-925E8902616A}"/>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1" name="フローチャート: 判断 590">
          <a:extLst>
            <a:ext uri="{FF2B5EF4-FFF2-40B4-BE49-F238E27FC236}">
              <a16:creationId xmlns:a16="http://schemas.microsoft.com/office/drawing/2014/main" id="{35098EBC-E9F9-41BD-A3CA-5FC8CFC9BD0A}"/>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2" name="フローチャート: 判断 591">
          <a:extLst>
            <a:ext uri="{FF2B5EF4-FFF2-40B4-BE49-F238E27FC236}">
              <a16:creationId xmlns:a16="http://schemas.microsoft.com/office/drawing/2014/main" id="{C6CB65BB-4D6C-407D-8892-FA2916F1AF4C}"/>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3" name="フローチャート: 判断 592">
          <a:extLst>
            <a:ext uri="{FF2B5EF4-FFF2-40B4-BE49-F238E27FC236}">
              <a16:creationId xmlns:a16="http://schemas.microsoft.com/office/drawing/2014/main" id="{C79E95E3-6668-4012-930A-A69EE93B412E}"/>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94" name="フローチャート: 判断 593">
          <a:extLst>
            <a:ext uri="{FF2B5EF4-FFF2-40B4-BE49-F238E27FC236}">
              <a16:creationId xmlns:a16="http://schemas.microsoft.com/office/drawing/2014/main" id="{3567684B-A887-4EED-B530-48A0836A9EE7}"/>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309DE52A-660E-47B7-BA4C-758F3363A2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480B11C1-8383-4EDD-A9FF-89D6912E068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EB6FE528-8ACA-47D8-A365-E08A48507BB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EA99E957-7EBB-402F-9FCC-0EF3CA50173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2CD9A999-78C5-424B-BBB9-CDA3E446AA9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38674</xdr:rowOff>
    </xdr:from>
    <xdr:to>
      <xdr:col>116</xdr:col>
      <xdr:colOff>114300</xdr:colOff>
      <xdr:row>62</xdr:row>
      <xdr:rowOff>140274</xdr:rowOff>
    </xdr:to>
    <xdr:sp macro="" textlink="">
      <xdr:nvSpPr>
        <xdr:cNvPr id="600" name="楕円 599">
          <a:extLst>
            <a:ext uri="{FF2B5EF4-FFF2-40B4-BE49-F238E27FC236}">
              <a16:creationId xmlns:a16="http://schemas.microsoft.com/office/drawing/2014/main" id="{EF1EC14E-9A23-4628-9B2D-408DBB5891F5}"/>
            </a:ext>
          </a:extLst>
        </xdr:cNvPr>
        <xdr:cNvSpPr/>
      </xdr:nvSpPr>
      <xdr:spPr>
        <a:xfrm>
          <a:off x="22110700" y="1066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61551</xdr:rowOff>
    </xdr:from>
    <xdr:ext cx="469744" cy="259045"/>
    <xdr:sp macro="" textlink="">
      <xdr:nvSpPr>
        <xdr:cNvPr id="601" name="【学校施設】&#10;一人当たり面積該当値テキスト">
          <a:extLst>
            <a:ext uri="{FF2B5EF4-FFF2-40B4-BE49-F238E27FC236}">
              <a16:creationId xmlns:a16="http://schemas.microsoft.com/office/drawing/2014/main" id="{47F63F69-DF25-427F-A14D-40CAF815993E}"/>
            </a:ext>
          </a:extLst>
        </xdr:cNvPr>
        <xdr:cNvSpPr txBox="1"/>
      </xdr:nvSpPr>
      <xdr:spPr>
        <a:xfrm>
          <a:off x="22199600" y="1052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43886</xdr:rowOff>
    </xdr:from>
    <xdr:to>
      <xdr:col>112</xdr:col>
      <xdr:colOff>38100</xdr:colOff>
      <xdr:row>62</xdr:row>
      <xdr:rowOff>145486</xdr:rowOff>
    </xdr:to>
    <xdr:sp macro="" textlink="">
      <xdr:nvSpPr>
        <xdr:cNvPr id="602" name="楕円 601">
          <a:extLst>
            <a:ext uri="{FF2B5EF4-FFF2-40B4-BE49-F238E27FC236}">
              <a16:creationId xmlns:a16="http://schemas.microsoft.com/office/drawing/2014/main" id="{515043A9-C05B-41C1-AFBE-5FD50CBAD16D}"/>
            </a:ext>
          </a:extLst>
        </xdr:cNvPr>
        <xdr:cNvSpPr/>
      </xdr:nvSpPr>
      <xdr:spPr>
        <a:xfrm>
          <a:off x="21272500" y="106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89474</xdr:rowOff>
    </xdr:from>
    <xdr:to>
      <xdr:col>116</xdr:col>
      <xdr:colOff>63500</xdr:colOff>
      <xdr:row>62</xdr:row>
      <xdr:rowOff>94686</xdr:rowOff>
    </xdr:to>
    <xdr:cxnSp macro="">
      <xdr:nvCxnSpPr>
        <xdr:cNvPr id="603" name="直線コネクタ 602">
          <a:extLst>
            <a:ext uri="{FF2B5EF4-FFF2-40B4-BE49-F238E27FC236}">
              <a16:creationId xmlns:a16="http://schemas.microsoft.com/office/drawing/2014/main" id="{ED11536D-6B1B-48F8-A410-4D4FFA8D47CA}"/>
            </a:ext>
          </a:extLst>
        </xdr:cNvPr>
        <xdr:cNvCxnSpPr/>
      </xdr:nvCxnSpPr>
      <xdr:spPr>
        <a:xfrm flipV="1">
          <a:off x="21323300" y="10719374"/>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49738</xdr:rowOff>
    </xdr:from>
    <xdr:to>
      <xdr:col>107</xdr:col>
      <xdr:colOff>101600</xdr:colOff>
      <xdr:row>62</xdr:row>
      <xdr:rowOff>151338</xdr:rowOff>
    </xdr:to>
    <xdr:sp macro="" textlink="">
      <xdr:nvSpPr>
        <xdr:cNvPr id="604" name="楕円 603">
          <a:extLst>
            <a:ext uri="{FF2B5EF4-FFF2-40B4-BE49-F238E27FC236}">
              <a16:creationId xmlns:a16="http://schemas.microsoft.com/office/drawing/2014/main" id="{D1B9B25B-56C6-478E-AFD7-5E807C54D8CD}"/>
            </a:ext>
          </a:extLst>
        </xdr:cNvPr>
        <xdr:cNvSpPr/>
      </xdr:nvSpPr>
      <xdr:spPr>
        <a:xfrm>
          <a:off x="20383500" y="106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94686</xdr:rowOff>
    </xdr:from>
    <xdr:to>
      <xdr:col>111</xdr:col>
      <xdr:colOff>177800</xdr:colOff>
      <xdr:row>62</xdr:row>
      <xdr:rowOff>100538</xdr:rowOff>
    </xdr:to>
    <xdr:cxnSp macro="">
      <xdr:nvCxnSpPr>
        <xdr:cNvPr id="605" name="直線コネクタ 604">
          <a:extLst>
            <a:ext uri="{FF2B5EF4-FFF2-40B4-BE49-F238E27FC236}">
              <a16:creationId xmlns:a16="http://schemas.microsoft.com/office/drawing/2014/main" id="{CB78D9F7-9F58-430C-91A2-0A73C9D66FD0}"/>
            </a:ext>
          </a:extLst>
        </xdr:cNvPr>
        <xdr:cNvCxnSpPr/>
      </xdr:nvCxnSpPr>
      <xdr:spPr>
        <a:xfrm flipV="1">
          <a:off x="20434300" y="10724586"/>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55042</xdr:rowOff>
    </xdr:from>
    <xdr:to>
      <xdr:col>102</xdr:col>
      <xdr:colOff>165100</xdr:colOff>
      <xdr:row>62</xdr:row>
      <xdr:rowOff>156642</xdr:rowOff>
    </xdr:to>
    <xdr:sp macro="" textlink="">
      <xdr:nvSpPr>
        <xdr:cNvPr id="606" name="楕円 605">
          <a:extLst>
            <a:ext uri="{FF2B5EF4-FFF2-40B4-BE49-F238E27FC236}">
              <a16:creationId xmlns:a16="http://schemas.microsoft.com/office/drawing/2014/main" id="{5536CA6B-5067-4311-800C-5D3D1D7F4746}"/>
            </a:ext>
          </a:extLst>
        </xdr:cNvPr>
        <xdr:cNvSpPr/>
      </xdr:nvSpPr>
      <xdr:spPr>
        <a:xfrm>
          <a:off x="19494500" y="106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100538</xdr:rowOff>
    </xdr:from>
    <xdr:to>
      <xdr:col>107</xdr:col>
      <xdr:colOff>50800</xdr:colOff>
      <xdr:row>62</xdr:row>
      <xdr:rowOff>105842</xdr:rowOff>
    </xdr:to>
    <xdr:cxnSp macro="">
      <xdr:nvCxnSpPr>
        <xdr:cNvPr id="607" name="直線コネクタ 606">
          <a:extLst>
            <a:ext uri="{FF2B5EF4-FFF2-40B4-BE49-F238E27FC236}">
              <a16:creationId xmlns:a16="http://schemas.microsoft.com/office/drawing/2014/main" id="{55864839-6EC8-4685-B1B3-9B9BA4B5ABCE}"/>
            </a:ext>
          </a:extLst>
        </xdr:cNvPr>
        <xdr:cNvCxnSpPr/>
      </xdr:nvCxnSpPr>
      <xdr:spPr>
        <a:xfrm flipV="1">
          <a:off x="19545300" y="1073043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60299</xdr:rowOff>
    </xdr:from>
    <xdr:to>
      <xdr:col>98</xdr:col>
      <xdr:colOff>38100</xdr:colOff>
      <xdr:row>62</xdr:row>
      <xdr:rowOff>161899</xdr:rowOff>
    </xdr:to>
    <xdr:sp macro="" textlink="">
      <xdr:nvSpPr>
        <xdr:cNvPr id="608" name="楕円 607">
          <a:extLst>
            <a:ext uri="{FF2B5EF4-FFF2-40B4-BE49-F238E27FC236}">
              <a16:creationId xmlns:a16="http://schemas.microsoft.com/office/drawing/2014/main" id="{0908C42B-9C6C-4954-96A1-DD1CDBAB2636}"/>
            </a:ext>
          </a:extLst>
        </xdr:cNvPr>
        <xdr:cNvSpPr/>
      </xdr:nvSpPr>
      <xdr:spPr>
        <a:xfrm>
          <a:off x="18605500" y="106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105842</xdr:rowOff>
    </xdr:from>
    <xdr:to>
      <xdr:col>102</xdr:col>
      <xdr:colOff>114300</xdr:colOff>
      <xdr:row>62</xdr:row>
      <xdr:rowOff>111099</xdr:rowOff>
    </xdr:to>
    <xdr:cxnSp macro="">
      <xdr:nvCxnSpPr>
        <xdr:cNvPr id="609" name="直線コネクタ 608">
          <a:extLst>
            <a:ext uri="{FF2B5EF4-FFF2-40B4-BE49-F238E27FC236}">
              <a16:creationId xmlns:a16="http://schemas.microsoft.com/office/drawing/2014/main" id="{0FFB6F2F-2493-48B3-B743-014C79A8AFBA}"/>
            </a:ext>
          </a:extLst>
        </xdr:cNvPr>
        <xdr:cNvCxnSpPr/>
      </xdr:nvCxnSpPr>
      <xdr:spPr>
        <a:xfrm flipV="1">
          <a:off x="18656300" y="1073574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0" name="n_1aveValue【学校施設】&#10;一人当たり面積">
          <a:extLst>
            <a:ext uri="{FF2B5EF4-FFF2-40B4-BE49-F238E27FC236}">
              <a16:creationId xmlns:a16="http://schemas.microsoft.com/office/drawing/2014/main" id="{27F46B7B-6F36-4C6E-BEED-0F4C82C94D3A}"/>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1" name="n_2aveValue【学校施設】&#10;一人当たり面積">
          <a:extLst>
            <a:ext uri="{FF2B5EF4-FFF2-40B4-BE49-F238E27FC236}">
              <a16:creationId xmlns:a16="http://schemas.microsoft.com/office/drawing/2014/main" id="{6C8294BA-C8B4-4708-94C2-C949340E128C}"/>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2" name="n_3aveValue【学校施設】&#10;一人当たり面積">
          <a:extLst>
            <a:ext uri="{FF2B5EF4-FFF2-40B4-BE49-F238E27FC236}">
              <a16:creationId xmlns:a16="http://schemas.microsoft.com/office/drawing/2014/main" id="{F3AAC0EB-22FA-4344-A03A-888441CF4448}"/>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13" name="n_4aveValue【学校施設】&#10;一人当たり面積">
          <a:extLst>
            <a:ext uri="{FF2B5EF4-FFF2-40B4-BE49-F238E27FC236}">
              <a16:creationId xmlns:a16="http://schemas.microsoft.com/office/drawing/2014/main" id="{03FE3C0E-43CE-47E0-90A6-016A6F2B7CA0}"/>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162013</xdr:rowOff>
    </xdr:from>
    <xdr:ext cx="469744" cy="259045"/>
    <xdr:sp macro="" textlink="">
      <xdr:nvSpPr>
        <xdr:cNvPr id="614" name="n_1mainValue【学校施設】&#10;一人当たり面積">
          <a:extLst>
            <a:ext uri="{FF2B5EF4-FFF2-40B4-BE49-F238E27FC236}">
              <a16:creationId xmlns:a16="http://schemas.microsoft.com/office/drawing/2014/main" id="{77C7B71D-01C2-411C-825A-91995F1F933D}"/>
            </a:ext>
          </a:extLst>
        </xdr:cNvPr>
        <xdr:cNvSpPr txBox="1"/>
      </xdr:nvSpPr>
      <xdr:spPr>
        <a:xfrm>
          <a:off x="21075727" y="104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167865</xdr:rowOff>
    </xdr:from>
    <xdr:ext cx="469744" cy="259045"/>
    <xdr:sp macro="" textlink="">
      <xdr:nvSpPr>
        <xdr:cNvPr id="615" name="n_2mainValue【学校施設】&#10;一人当たり面積">
          <a:extLst>
            <a:ext uri="{FF2B5EF4-FFF2-40B4-BE49-F238E27FC236}">
              <a16:creationId xmlns:a16="http://schemas.microsoft.com/office/drawing/2014/main" id="{1B7A0C93-47A0-49B7-BB59-6541E43D5500}"/>
            </a:ext>
          </a:extLst>
        </xdr:cNvPr>
        <xdr:cNvSpPr txBox="1"/>
      </xdr:nvSpPr>
      <xdr:spPr>
        <a:xfrm>
          <a:off x="20199427" y="1045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1719</xdr:rowOff>
    </xdr:from>
    <xdr:ext cx="469744" cy="259045"/>
    <xdr:sp macro="" textlink="">
      <xdr:nvSpPr>
        <xdr:cNvPr id="616" name="n_3mainValue【学校施設】&#10;一人当たり面積">
          <a:extLst>
            <a:ext uri="{FF2B5EF4-FFF2-40B4-BE49-F238E27FC236}">
              <a16:creationId xmlns:a16="http://schemas.microsoft.com/office/drawing/2014/main" id="{59CCF034-D483-4635-BDC7-F4063DBEB07F}"/>
            </a:ext>
          </a:extLst>
        </xdr:cNvPr>
        <xdr:cNvSpPr txBox="1"/>
      </xdr:nvSpPr>
      <xdr:spPr>
        <a:xfrm>
          <a:off x="19310427" y="104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6976</xdr:rowOff>
    </xdr:from>
    <xdr:ext cx="469744" cy="259045"/>
    <xdr:sp macro="" textlink="">
      <xdr:nvSpPr>
        <xdr:cNvPr id="617" name="n_4mainValue【学校施設】&#10;一人当たり面積">
          <a:extLst>
            <a:ext uri="{FF2B5EF4-FFF2-40B4-BE49-F238E27FC236}">
              <a16:creationId xmlns:a16="http://schemas.microsoft.com/office/drawing/2014/main" id="{79423421-1CD9-4D65-B520-4259CEADF5D2}"/>
            </a:ext>
          </a:extLst>
        </xdr:cNvPr>
        <xdr:cNvSpPr txBox="1"/>
      </xdr:nvSpPr>
      <xdr:spPr>
        <a:xfrm>
          <a:off x="18421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24481B9B-873A-486B-BB62-EAD7C8E0F50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323BDC53-C591-4FFE-BDCD-C9F578CBFB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E8A9236D-BA9D-46D0-844C-090ED258FF1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2428AB1C-5D52-4DE2-98E1-F0FB651D44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C4F06355-2F4A-46F0-9CA9-2856BC1EA8C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449E54AF-5CBE-4B8F-8574-CF9E8E99C02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D3C3B70D-D2F0-43C4-950D-BE63D339F2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5D4A648C-7662-4538-A29C-CE42D5374E7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B3C4DCD-643D-4892-8B6C-8D54D41D973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6D26316D-CBDA-4DAD-BEE9-02A985455E8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2E4E0CA5-038C-4FEB-8FDE-B115D357C83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D327D3DF-6FDF-466A-A5AF-E948556295F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FBC86C19-C623-4D11-AF39-AE9CF7EDE5B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65212F92-DF20-46CD-83E9-C25A103E118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A3FB9FED-7851-4423-A5B4-FE071F599C7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18B8D65F-AF66-4613-96DB-79D8A04CC08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C77F8EFB-F506-4C15-A50A-AD9ABF20386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736A2E37-8A24-4A34-BCCE-BE282590528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8CE05774-EFE4-4355-8350-AAB5B4FC0CA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DE61D0C8-EF86-46C9-9918-974943BD21F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89B306EB-1577-49EF-B44C-453B1B8BE7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33A110E2-DDED-4635-AFFC-563EAAF10D5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B8044770-25A7-4CE9-9384-B1821410A1E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3535F2B-0F57-4403-B401-38E888BAC0F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E7DD8094-0E9F-47C7-A695-31508BFDC70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9F5EFA9F-3585-4A62-B56F-EC19651323E1}"/>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F8530782-45C8-4AC4-B212-E89D7152674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58D7F27-3AE7-47F5-9C32-3ACC1BB14FD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46" name="【児童館】&#10;有形固定資産減価償却率最大値テキスト">
          <a:extLst>
            <a:ext uri="{FF2B5EF4-FFF2-40B4-BE49-F238E27FC236}">
              <a16:creationId xmlns:a16="http://schemas.microsoft.com/office/drawing/2014/main" id="{ABA2394A-AB3A-4628-B131-D810C12B1937}"/>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47" name="直線コネクタ 646">
          <a:extLst>
            <a:ext uri="{FF2B5EF4-FFF2-40B4-BE49-F238E27FC236}">
              <a16:creationId xmlns:a16="http://schemas.microsoft.com/office/drawing/2014/main" id="{07EFCF77-9C4C-4E34-9A0E-8A9262997D66}"/>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23240</xdr:rowOff>
    </xdr:from>
    <xdr:ext cx="405111" cy="259045"/>
    <xdr:sp macro="" textlink="">
      <xdr:nvSpPr>
        <xdr:cNvPr id="648" name="【児童館】&#10;有形固定資産減価償却率平均値テキスト">
          <a:extLst>
            <a:ext uri="{FF2B5EF4-FFF2-40B4-BE49-F238E27FC236}">
              <a16:creationId xmlns:a16="http://schemas.microsoft.com/office/drawing/2014/main" id="{E88C5B23-DE6F-404C-ADF5-207374B959DE}"/>
            </a:ext>
          </a:extLst>
        </xdr:cNvPr>
        <xdr:cNvSpPr txBox="1"/>
      </xdr:nvSpPr>
      <xdr:spPr>
        <a:xfrm>
          <a:off x="16357600" y="14082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49" name="フローチャート: 判断 648">
          <a:extLst>
            <a:ext uri="{FF2B5EF4-FFF2-40B4-BE49-F238E27FC236}">
              <a16:creationId xmlns:a16="http://schemas.microsoft.com/office/drawing/2014/main" id="{ECDE7152-D489-4627-B570-2F2ACEC0F89B}"/>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0" name="フローチャート: 判断 649">
          <a:extLst>
            <a:ext uri="{FF2B5EF4-FFF2-40B4-BE49-F238E27FC236}">
              <a16:creationId xmlns:a16="http://schemas.microsoft.com/office/drawing/2014/main" id="{80A4F86D-90AA-4D99-B525-1398EF3E1D06}"/>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1" name="フローチャート: 判断 650">
          <a:extLst>
            <a:ext uri="{FF2B5EF4-FFF2-40B4-BE49-F238E27FC236}">
              <a16:creationId xmlns:a16="http://schemas.microsoft.com/office/drawing/2014/main" id="{8F45467E-1F76-4B8A-8053-1E6DB74B443E}"/>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2" name="フローチャート: 判断 651">
          <a:extLst>
            <a:ext uri="{FF2B5EF4-FFF2-40B4-BE49-F238E27FC236}">
              <a16:creationId xmlns:a16="http://schemas.microsoft.com/office/drawing/2014/main" id="{0174A466-BBB5-4487-8B1E-10E6924B4549}"/>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3" name="フローチャート: 判断 652">
          <a:extLst>
            <a:ext uri="{FF2B5EF4-FFF2-40B4-BE49-F238E27FC236}">
              <a16:creationId xmlns:a16="http://schemas.microsoft.com/office/drawing/2014/main" id="{F3E3A135-96F6-4812-8B73-FE1987509DBD}"/>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3A5905D2-3E02-4C45-8B26-F6A00543D7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E5CF475-0B04-4203-86EF-A250DD7C25B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62280B08-D399-48A1-BECB-9444594D473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72E8AAFF-AF32-424F-9531-A486BADC614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F294069-A56C-481F-8C89-7467FAC20A5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23223</xdr:rowOff>
    </xdr:from>
    <xdr:to>
      <xdr:col>85</xdr:col>
      <xdr:colOff>177800</xdr:colOff>
      <xdr:row>86</xdr:row>
      <xdr:rowOff>124823</xdr:rowOff>
    </xdr:to>
    <xdr:sp macro="" textlink="">
      <xdr:nvSpPr>
        <xdr:cNvPr id="659" name="楕円 658">
          <a:extLst>
            <a:ext uri="{FF2B5EF4-FFF2-40B4-BE49-F238E27FC236}">
              <a16:creationId xmlns:a16="http://schemas.microsoft.com/office/drawing/2014/main" id="{6BD31A7F-4BC4-40B1-B8E0-277F6F408581}"/>
            </a:ext>
          </a:extLst>
        </xdr:cNvPr>
        <xdr:cNvSpPr/>
      </xdr:nvSpPr>
      <xdr:spPr>
        <a:xfrm>
          <a:off x="162687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109600</xdr:rowOff>
    </xdr:from>
    <xdr:ext cx="405111" cy="259045"/>
    <xdr:sp macro="" textlink="">
      <xdr:nvSpPr>
        <xdr:cNvPr id="660" name="【児童館】&#10;有形固定資産減価償却率該当値テキスト">
          <a:extLst>
            <a:ext uri="{FF2B5EF4-FFF2-40B4-BE49-F238E27FC236}">
              <a16:creationId xmlns:a16="http://schemas.microsoft.com/office/drawing/2014/main" id="{E4357465-569E-4B6A-BD02-F47961ADC1AE}"/>
            </a:ext>
          </a:extLst>
        </xdr:cNvPr>
        <xdr:cNvSpPr txBox="1"/>
      </xdr:nvSpPr>
      <xdr:spPr>
        <a:xfrm>
          <a:off x="16357600" y="1468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11793</xdr:rowOff>
    </xdr:from>
    <xdr:to>
      <xdr:col>81</xdr:col>
      <xdr:colOff>101600</xdr:colOff>
      <xdr:row>86</xdr:row>
      <xdr:rowOff>113393</xdr:rowOff>
    </xdr:to>
    <xdr:sp macro="" textlink="">
      <xdr:nvSpPr>
        <xdr:cNvPr id="661" name="楕円 660">
          <a:extLst>
            <a:ext uri="{FF2B5EF4-FFF2-40B4-BE49-F238E27FC236}">
              <a16:creationId xmlns:a16="http://schemas.microsoft.com/office/drawing/2014/main" id="{3F4FFD58-5B76-4947-B44C-38B302FAC631}"/>
            </a:ext>
          </a:extLst>
        </xdr:cNvPr>
        <xdr:cNvSpPr/>
      </xdr:nvSpPr>
      <xdr:spPr>
        <a:xfrm>
          <a:off x="15430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62593</xdr:rowOff>
    </xdr:from>
    <xdr:to>
      <xdr:col>85</xdr:col>
      <xdr:colOff>127000</xdr:colOff>
      <xdr:row>86</xdr:row>
      <xdr:rowOff>74023</xdr:rowOff>
    </xdr:to>
    <xdr:cxnSp macro="">
      <xdr:nvCxnSpPr>
        <xdr:cNvPr id="662" name="直線コネクタ 661">
          <a:extLst>
            <a:ext uri="{FF2B5EF4-FFF2-40B4-BE49-F238E27FC236}">
              <a16:creationId xmlns:a16="http://schemas.microsoft.com/office/drawing/2014/main" id="{49B29642-D6F6-45A9-85FA-3A22ACF5BBDA}"/>
            </a:ext>
          </a:extLst>
        </xdr:cNvPr>
        <xdr:cNvCxnSpPr/>
      </xdr:nvCxnSpPr>
      <xdr:spPr>
        <a:xfrm>
          <a:off x="15481300" y="1480729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155484</xdr:rowOff>
    </xdr:from>
    <xdr:to>
      <xdr:col>76</xdr:col>
      <xdr:colOff>165100</xdr:colOff>
      <xdr:row>86</xdr:row>
      <xdr:rowOff>85634</xdr:rowOff>
    </xdr:to>
    <xdr:sp macro="" textlink="">
      <xdr:nvSpPr>
        <xdr:cNvPr id="663" name="楕円 662">
          <a:extLst>
            <a:ext uri="{FF2B5EF4-FFF2-40B4-BE49-F238E27FC236}">
              <a16:creationId xmlns:a16="http://schemas.microsoft.com/office/drawing/2014/main" id="{AF21FD95-900A-4761-B360-16CF8FE20B9C}"/>
            </a:ext>
          </a:extLst>
        </xdr:cNvPr>
        <xdr:cNvSpPr/>
      </xdr:nvSpPr>
      <xdr:spPr>
        <a:xfrm>
          <a:off x="14541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34834</xdr:rowOff>
    </xdr:from>
    <xdr:to>
      <xdr:col>81</xdr:col>
      <xdr:colOff>50800</xdr:colOff>
      <xdr:row>86</xdr:row>
      <xdr:rowOff>62593</xdr:rowOff>
    </xdr:to>
    <xdr:cxnSp macro="">
      <xdr:nvCxnSpPr>
        <xdr:cNvPr id="664" name="直線コネクタ 663">
          <a:extLst>
            <a:ext uri="{FF2B5EF4-FFF2-40B4-BE49-F238E27FC236}">
              <a16:creationId xmlns:a16="http://schemas.microsoft.com/office/drawing/2014/main" id="{C98EF632-F0D4-46A0-A763-962BBF7EB9A8}"/>
            </a:ext>
          </a:extLst>
        </xdr:cNvPr>
        <xdr:cNvCxnSpPr/>
      </xdr:nvCxnSpPr>
      <xdr:spPr>
        <a:xfrm>
          <a:off x="14592300" y="147795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147320</xdr:rowOff>
    </xdr:from>
    <xdr:to>
      <xdr:col>72</xdr:col>
      <xdr:colOff>38100</xdr:colOff>
      <xdr:row>86</xdr:row>
      <xdr:rowOff>77470</xdr:rowOff>
    </xdr:to>
    <xdr:sp macro="" textlink="">
      <xdr:nvSpPr>
        <xdr:cNvPr id="665" name="楕円 664">
          <a:extLst>
            <a:ext uri="{FF2B5EF4-FFF2-40B4-BE49-F238E27FC236}">
              <a16:creationId xmlns:a16="http://schemas.microsoft.com/office/drawing/2014/main" id="{42DA20D7-68B2-4219-B251-C3397392BFDB}"/>
            </a:ext>
          </a:extLst>
        </xdr:cNvPr>
        <xdr:cNvSpPr/>
      </xdr:nvSpPr>
      <xdr:spPr>
        <a:xfrm>
          <a:off x="13652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26670</xdr:rowOff>
    </xdr:from>
    <xdr:to>
      <xdr:col>76</xdr:col>
      <xdr:colOff>114300</xdr:colOff>
      <xdr:row>86</xdr:row>
      <xdr:rowOff>34834</xdr:rowOff>
    </xdr:to>
    <xdr:cxnSp macro="">
      <xdr:nvCxnSpPr>
        <xdr:cNvPr id="666" name="直線コネクタ 665">
          <a:extLst>
            <a:ext uri="{FF2B5EF4-FFF2-40B4-BE49-F238E27FC236}">
              <a16:creationId xmlns:a16="http://schemas.microsoft.com/office/drawing/2014/main" id="{9F55E004-6992-427A-8B99-055F23F4DE27}"/>
            </a:ext>
          </a:extLst>
        </xdr:cNvPr>
        <xdr:cNvCxnSpPr/>
      </xdr:nvCxnSpPr>
      <xdr:spPr>
        <a:xfrm>
          <a:off x="13703300" y="147713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106499</xdr:rowOff>
    </xdr:from>
    <xdr:to>
      <xdr:col>67</xdr:col>
      <xdr:colOff>101600</xdr:colOff>
      <xdr:row>86</xdr:row>
      <xdr:rowOff>36649</xdr:rowOff>
    </xdr:to>
    <xdr:sp macro="" textlink="">
      <xdr:nvSpPr>
        <xdr:cNvPr id="667" name="楕円 666">
          <a:extLst>
            <a:ext uri="{FF2B5EF4-FFF2-40B4-BE49-F238E27FC236}">
              <a16:creationId xmlns:a16="http://schemas.microsoft.com/office/drawing/2014/main" id="{3CD38686-FA68-4584-A007-129820257F52}"/>
            </a:ext>
          </a:extLst>
        </xdr:cNvPr>
        <xdr:cNvSpPr/>
      </xdr:nvSpPr>
      <xdr:spPr>
        <a:xfrm>
          <a:off x="12763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157299</xdr:rowOff>
    </xdr:from>
    <xdr:to>
      <xdr:col>71</xdr:col>
      <xdr:colOff>177800</xdr:colOff>
      <xdr:row>86</xdr:row>
      <xdr:rowOff>26670</xdr:rowOff>
    </xdr:to>
    <xdr:cxnSp macro="">
      <xdr:nvCxnSpPr>
        <xdr:cNvPr id="668" name="直線コネクタ 667">
          <a:extLst>
            <a:ext uri="{FF2B5EF4-FFF2-40B4-BE49-F238E27FC236}">
              <a16:creationId xmlns:a16="http://schemas.microsoft.com/office/drawing/2014/main" id="{F6D094BC-C6E8-4E84-AF04-D8C5F761EF45}"/>
            </a:ext>
          </a:extLst>
        </xdr:cNvPr>
        <xdr:cNvCxnSpPr/>
      </xdr:nvCxnSpPr>
      <xdr:spPr>
        <a:xfrm>
          <a:off x="12814300" y="147305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69" name="n_1aveValue【児童館】&#10;有形固定資産減価償却率">
          <a:extLst>
            <a:ext uri="{FF2B5EF4-FFF2-40B4-BE49-F238E27FC236}">
              <a16:creationId xmlns:a16="http://schemas.microsoft.com/office/drawing/2014/main" id="{C3B0684E-EB75-46C6-82A6-CD75EC41291C}"/>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70" name="n_2aveValue【児童館】&#10;有形固定資産減価償却率">
          <a:extLst>
            <a:ext uri="{FF2B5EF4-FFF2-40B4-BE49-F238E27FC236}">
              <a16:creationId xmlns:a16="http://schemas.microsoft.com/office/drawing/2014/main" id="{32036C42-7D1D-444D-81D1-962C1A4129BA}"/>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71" name="n_3aveValue【児童館】&#10;有形固定資産減価償却率">
          <a:extLst>
            <a:ext uri="{FF2B5EF4-FFF2-40B4-BE49-F238E27FC236}">
              <a16:creationId xmlns:a16="http://schemas.microsoft.com/office/drawing/2014/main" id="{A492345D-A051-4F64-A3AA-5AE5A9B70C1C}"/>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72" name="n_4aveValue【児童館】&#10;有形固定資産減価償却率">
          <a:extLst>
            <a:ext uri="{FF2B5EF4-FFF2-40B4-BE49-F238E27FC236}">
              <a16:creationId xmlns:a16="http://schemas.microsoft.com/office/drawing/2014/main" id="{06912E0A-3D26-47B0-8AF4-BBAFB3DF3125}"/>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104520</xdr:rowOff>
    </xdr:from>
    <xdr:ext cx="405111" cy="259045"/>
    <xdr:sp macro="" textlink="">
      <xdr:nvSpPr>
        <xdr:cNvPr id="673" name="n_1mainValue【児童館】&#10;有形固定資産減価償却率">
          <a:extLst>
            <a:ext uri="{FF2B5EF4-FFF2-40B4-BE49-F238E27FC236}">
              <a16:creationId xmlns:a16="http://schemas.microsoft.com/office/drawing/2014/main" id="{D3FABA1B-4FB0-42E9-90EA-682F0063043F}"/>
            </a:ext>
          </a:extLst>
        </xdr:cNvPr>
        <xdr:cNvSpPr txBox="1"/>
      </xdr:nvSpPr>
      <xdr:spPr>
        <a:xfrm>
          <a:off x="152660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76761</xdr:rowOff>
    </xdr:from>
    <xdr:ext cx="405111" cy="259045"/>
    <xdr:sp macro="" textlink="">
      <xdr:nvSpPr>
        <xdr:cNvPr id="674" name="n_2mainValue【児童館】&#10;有形固定資産減価償却率">
          <a:extLst>
            <a:ext uri="{FF2B5EF4-FFF2-40B4-BE49-F238E27FC236}">
              <a16:creationId xmlns:a16="http://schemas.microsoft.com/office/drawing/2014/main" id="{F35A7C71-E49F-4E6A-B24E-56A54AE65D86}"/>
            </a:ext>
          </a:extLst>
        </xdr:cNvPr>
        <xdr:cNvSpPr txBox="1"/>
      </xdr:nvSpPr>
      <xdr:spPr>
        <a:xfrm>
          <a:off x="14389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68597</xdr:rowOff>
    </xdr:from>
    <xdr:ext cx="405111" cy="259045"/>
    <xdr:sp macro="" textlink="">
      <xdr:nvSpPr>
        <xdr:cNvPr id="675" name="n_3mainValue【児童館】&#10;有形固定資産減価償却率">
          <a:extLst>
            <a:ext uri="{FF2B5EF4-FFF2-40B4-BE49-F238E27FC236}">
              <a16:creationId xmlns:a16="http://schemas.microsoft.com/office/drawing/2014/main" id="{DE309EB7-FC17-4367-B12F-B83C0CF68771}"/>
            </a:ext>
          </a:extLst>
        </xdr:cNvPr>
        <xdr:cNvSpPr txBox="1"/>
      </xdr:nvSpPr>
      <xdr:spPr>
        <a:xfrm>
          <a:off x="13500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27776</xdr:rowOff>
    </xdr:from>
    <xdr:ext cx="405111" cy="259045"/>
    <xdr:sp macro="" textlink="">
      <xdr:nvSpPr>
        <xdr:cNvPr id="676" name="n_4mainValue【児童館】&#10;有形固定資産減価償却率">
          <a:extLst>
            <a:ext uri="{FF2B5EF4-FFF2-40B4-BE49-F238E27FC236}">
              <a16:creationId xmlns:a16="http://schemas.microsoft.com/office/drawing/2014/main" id="{2E4E1705-14A3-43A7-88AA-04D204B74B2E}"/>
            </a:ext>
          </a:extLst>
        </xdr:cNvPr>
        <xdr:cNvSpPr txBox="1"/>
      </xdr:nvSpPr>
      <xdr:spPr>
        <a:xfrm>
          <a:off x="12611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BFBB0EB8-7E89-4F17-93AE-A27A6E1CED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62B991FF-2358-413E-A612-B7557D562E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7E46CA37-AAC4-4256-AAA6-131A5CA8A0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474A75CC-F6FD-42C6-9351-44C1F5D35E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508A37F8-D0E8-4E40-9AE7-F7A3DEE2D8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5D299EA6-817C-4C83-8CC0-5B1802400DA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FEE3A5B2-36FE-4B15-87C1-EE8385211AD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89332E70-A07C-41B5-8C9A-3DA915DD4D5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799F8D2F-E39E-413C-9495-F88F9CEDF1E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A4F35C5-E3C4-4578-B791-51F6041F017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0E0802D2-9565-4E2F-A67C-D4EB1F241CB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71D83C45-2606-487E-881F-7ECF3FC57D2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231CF7C3-7EDB-4020-A964-CF5A76AB981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A283AF87-4E76-49F6-B493-564269F8CF2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83422210-45F7-4406-9FD4-97A7EED70FA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AF2F3888-37BF-4F92-B898-225EC14A70B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E07330B0-53F9-4378-BB9A-BAF4C5A778A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A13A9222-0D9A-4BC1-BDD6-750AA4197A0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405791C2-AF43-49FF-82F1-646E5423EDD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464D79DA-0F15-453A-88DC-20613B46B4C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283DCB49-1D58-4F74-A0FA-B9017051264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98" name="直線コネクタ 697">
          <a:extLst>
            <a:ext uri="{FF2B5EF4-FFF2-40B4-BE49-F238E27FC236}">
              <a16:creationId xmlns:a16="http://schemas.microsoft.com/office/drawing/2014/main" id="{73BE7677-AFCB-4C6A-8CE6-8919DAC51576}"/>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99" name="【児童館】&#10;一人当たり面積最小値テキスト">
          <a:extLst>
            <a:ext uri="{FF2B5EF4-FFF2-40B4-BE49-F238E27FC236}">
              <a16:creationId xmlns:a16="http://schemas.microsoft.com/office/drawing/2014/main" id="{04AE6F09-BC11-47F4-A4BB-39B628A642E6}"/>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0" name="直線コネクタ 699">
          <a:extLst>
            <a:ext uri="{FF2B5EF4-FFF2-40B4-BE49-F238E27FC236}">
              <a16:creationId xmlns:a16="http://schemas.microsoft.com/office/drawing/2014/main" id="{ABB7CBBC-0A59-4C20-A57F-F807D400861A}"/>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1" name="【児童館】&#10;一人当たり面積最大値テキスト">
          <a:extLst>
            <a:ext uri="{FF2B5EF4-FFF2-40B4-BE49-F238E27FC236}">
              <a16:creationId xmlns:a16="http://schemas.microsoft.com/office/drawing/2014/main" id="{1E3FCCD4-6F1A-4216-95E6-36B86CD3E18F}"/>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2" name="直線コネクタ 701">
          <a:extLst>
            <a:ext uri="{FF2B5EF4-FFF2-40B4-BE49-F238E27FC236}">
              <a16:creationId xmlns:a16="http://schemas.microsoft.com/office/drawing/2014/main" id="{04FEFA51-1F7C-4F58-BB1B-22EF008B0701}"/>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703" name="【児童館】&#10;一人当たり面積平均値テキスト">
          <a:extLst>
            <a:ext uri="{FF2B5EF4-FFF2-40B4-BE49-F238E27FC236}">
              <a16:creationId xmlns:a16="http://schemas.microsoft.com/office/drawing/2014/main" id="{38172A8F-A58D-4498-BE35-7F1157D56BF6}"/>
            </a:ext>
          </a:extLst>
        </xdr:cNvPr>
        <xdr:cNvSpPr txBox="1"/>
      </xdr:nvSpPr>
      <xdr:spPr>
        <a:xfrm>
          <a:off x="22199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04" name="フローチャート: 判断 703">
          <a:extLst>
            <a:ext uri="{FF2B5EF4-FFF2-40B4-BE49-F238E27FC236}">
              <a16:creationId xmlns:a16="http://schemas.microsoft.com/office/drawing/2014/main" id="{69F18118-A482-439A-9FDD-A9E3085D2A4C}"/>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5" name="フローチャート: 判断 704">
          <a:extLst>
            <a:ext uri="{FF2B5EF4-FFF2-40B4-BE49-F238E27FC236}">
              <a16:creationId xmlns:a16="http://schemas.microsoft.com/office/drawing/2014/main" id="{C55AD94A-CCAE-4524-9D81-B6C5675EC0CC}"/>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6" name="フローチャート: 判断 705">
          <a:extLst>
            <a:ext uri="{FF2B5EF4-FFF2-40B4-BE49-F238E27FC236}">
              <a16:creationId xmlns:a16="http://schemas.microsoft.com/office/drawing/2014/main" id="{4EC3414D-1CFB-4FBF-BF51-52782FC3BA74}"/>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07" name="フローチャート: 判断 706">
          <a:extLst>
            <a:ext uri="{FF2B5EF4-FFF2-40B4-BE49-F238E27FC236}">
              <a16:creationId xmlns:a16="http://schemas.microsoft.com/office/drawing/2014/main" id="{F9EB7060-BD4A-40A9-AB85-899BAF8AAD5C}"/>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08" name="フローチャート: 判断 707">
          <a:extLst>
            <a:ext uri="{FF2B5EF4-FFF2-40B4-BE49-F238E27FC236}">
              <a16:creationId xmlns:a16="http://schemas.microsoft.com/office/drawing/2014/main" id="{F92597F8-F309-4657-909D-29176E3085C9}"/>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63A4E29-CF1D-49F7-B845-15B99F18BA5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D0E04CF2-7C70-43E5-AA2B-FC9ADE243BE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70867114-7158-42C1-A927-4CD62CAD56B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9D372F40-8FAB-40AF-BA75-9740DEA5FE3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72C91FD-6279-4942-BE9A-052AF7D45E4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60452</xdr:rowOff>
    </xdr:from>
    <xdr:to>
      <xdr:col>116</xdr:col>
      <xdr:colOff>114300</xdr:colOff>
      <xdr:row>82</xdr:row>
      <xdr:rowOff>162052</xdr:rowOff>
    </xdr:to>
    <xdr:sp macro="" textlink="">
      <xdr:nvSpPr>
        <xdr:cNvPr id="714" name="楕円 713">
          <a:extLst>
            <a:ext uri="{FF2B5EF4-FFF2-40B4-BE49-F238E27FC236}">
              <a16:creationId xmlns:a16="http://schemas.microsoft.com/office/drawing/2014/main" id="{5FFBEDDC-C6D9-4DE9-A5A0-7B68A9876ECD}"/>
            </a:ext>
          </a:extLst>
        </xdr:cNvPr>
        <xdr:cNvSpPr/>
      </xdr:nvSpPr>
      <xdr:spPr>
        <a:xfrm>
          <a:off x="22110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83329</xdr:rowOff>
    </xdr:from>
    <xdr:ext cx="469744" cy="259045"/>
    <xdr:sp macro="" textlink="">
      <xdr:nvSpPr>
        <xdr:cNvPr id="715" name="【児童館】&#10;一人当たり面積該当値テキスト">
          <a:extLst>
            <a:ext uri="{FF2B5EF4-FFF2-40B4-BE49-F238E27FC236}">
              <a16:creationId xmlns:a16="http://schemas.microsoft.com/office/drawing/2014/main" id="{2AB6845F-F3B0-4D13-AE14-8B8C1515F419}"/>
            </a:ext>
          </a:extLst>
        </xdr:cNvPr>
        <xdr:cNvSpPr txBox="1"/>
      </xdr:nvSpPr>
      <xdr:spPr>
        <a:xfrm>
          <a:off x="22199600"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71882</xdr:rowOff>
    </xdr:from>
    <xdr:to>
      <xdr:col>112</xdr:col>
      <xdr:colOff>38100</xdr:colOff>
      <xdr:row>83</xdr:row>
      <xdr:rowOff>2032</xdr:rowOff>
    </xdr:to>
    <xdr:sp macro="" textlink="">
      <xdr:nvSpPr>
        <xdr:cNvPr id="716" name="楕円 715">
          <a:extLst>
            <a:ext uri="{FF2B5EF4-FFF2-40B4-BE49-F238E27FC236}">
              <a16:creationId xmlns:a16="http://schemas.microsoft.com/office/drawing/2014/main" id="{074DF067-FC04-4E6A-A4BB-9DBAEF0F85F9}"/>
            </a:ext>
          </a:extLst>
        </xdr:cNvPr>
        <xdr:cNvSpPr/>
      </xdr:nvSpPr>
      <xdr:spPr>
        <a:xfrm>
          <a:off x="21272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111252</xdr:rowOff>
    </xdr:from>
    <xdr:to>
      <xdr:col>116</xdr:col>
      <xdr:colOff>63500</xdr:colOff>
      <xdr:row>82</xdr:row>
      <xdr:rowOff>122682</xdr:rowOff>
    </xdr:to>
    <xdr:cxnSp macro="">
      <xdr:nvCxnSpPr>
        <xdr:cNvPr id="717" name="直線コネクタ 716">
          <a:extLst>
            <a:ext uri="{FF2B5EF4-FFF2-40B4-BE49-F238E27FC236}">
              <a16:creationId xmlns:a16="http://schemas.microsoft.com/office/drawing/2014/main" id="{A53D8C84-EBE4-44F9-8E3C-128A3D367BB8}"/>
            </a:ext>
          </a:extLst>
        </xdr:cNvPr>
        <xdr:cNvCxnSpPr/>
      </xdr:nvCxnSpPr>
      <xdr:spPr>
        <a:xfrm flipV="1">
          <a:off x="21323300" y="141701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85598</xdr:rowOff>
    </xdr:from>
    <xdr:to>
      <xdr:col>107</xdr:col>
      <xdr:colOff>101600</xdr:colOff>
      <xdr:row>83</xdr:row>
      <xdr:rowOff>15748</xdr:rowOff>
    </xdr:to>
    <xdr:sp macro="" textlink="">
      <xdr:nvSpPr>
        <xdr:cNvPr id="718" name="楕円 717">
          <a:extLst>
            <a:ext uri="{FF2B5EF4-FFF2-40B4-BE49-F238E27FC236}">
              <a16:creationId xmlns:a16="http://schemas.microsoft.com/office/drawing/2014/main" id="{5EBD6C25-2C09-4857-B913-EB80EC4B78F9}"/>
            </a:ext>
          </a:extLst>
        </xdr:cNvPr>
        <xdr:cNvSpPr/>
      </xdr:nvSpPr>
      <xdr:spPr>
        <a:xfrm>
          <a:off x="20383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122682</xdr:rowOff>
    </xdr:from>
    <xdr:to>
      <xdr:col>111</xdr:col>
      <xdr:colOff>177800</xdr:colOff>
      <xdr:row>82</xdr:row>
      <xdr:rowOff>136398</xdr:rowOff>
    </xdr:to>
    <xdr:cxnSp macro="">
      <xdr:nvCxnSpPr>
        <xdr:cNvPr id="719" name="直線コネクタ 718">
          <a:extLst>
            <a:ext uri="{FF2B5EF4-FFF2-40B4-BE49-F238E27FC236}">
              <a16:creationId xmlns:a16="http://schemas.microsoft.com/office/drawing/2014/main" id="{FF53B48C-901E-426C-95D1-31086A4D46D3}"/>
            </a:ext>
          </a:extLst>
        </xdr:cNvPr>
        <xdr:cNvCxnSpPr/>
      </xdr:nvCxnSpPr>
      <xdr:spPr>
        <a:xfrm flipV="1">
          <a:off x="20434300" y="141815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74168</xdr:rowOff>
    </xdr:from>
    <xdr:to>
      <xdr:col>102</xdr:col>
      <xdr:colOff>165100</xdr:colOff>
      <xdr:row>82</xdr:row>
      <xdr:rowOff>4318</xdr:rowOff>
    </xdr:to>
    <xdr:sp macro="" textlink="">
      <xdr:nvSpPr>
        <xdr:cNvPr id="720" name="楕円 719">
          <a:extLst>
            <a:ext uri="{FF2B5EF4-FFF2-40B4-BE49-F238E27FC236}">
              <a16:creationId xmlns:a16="http://schemas.microsoft.com/office/drawing/2014/main" id="{9C2F9A28-C6C3-4D76-A809-527845DD3D0E}"/>
            </a:ext>
          </a:extLst>
        </xdr:cNvPr>
        <xdr:cNvSpPr/>
      </xdr:nvSpPr>
      <xdr:spPr>
        <a:xfrm>
          <a:off x="19494500" y="13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124968</xdr:rowOff>
    </xdr:from>
    <xdr:to>
      <xdr:col>107</xdr:col>
      <xdr:colOff>50800</xdr:colOff>
      <xdr:row>82</xdr:row>
      <xdr:rowOff>136398</xdr:rowOff>
    </xdr:to>
    <xdr:cxnSp macro="">
      <xdr:nvCxnSpPr>
        <xdr:cNvPr id="721" name="直線コネクタ 720">
          <a:extLst>
            <a:ext uri="{FF2B5EF4-FFF2-40B4-BE49-F238E27FC236}">
              <a16:creationId xmlns:a16="http://schemas.microsoft.com/office/drawing/2014/main" id="{82C5C619-58C5-4498-A16B-348965B47DCA}"/>
            </a:ext>
          </a:extLst>
        </xdr:cNvPr>
        <xdr:cNvCxnSpPr/>
      </xdr:nvCxnSpPr>
      <xdr:spPr>
        <a:xfrm>
          <a:off x="19545300" y="1401241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92456</xdr:rowOff>
    </xdr:from>
    <xdr:to>
      <xdr:col>98</xdr:col>
      <xdr:colOff>38100</xdr:colOff>
      <xdr:row>82</xdr:row>
      <xdr:rowOff>22606</xdr:rowOff>
    </xdr:to>
    <xdr:sp macro="" textlink="">
      <xdr:nvSpPr>
        <xdr:cNvPr id="722" name="楕円 721">
          <a:extLst>
            <a:ext uri="{FF2B5EF4-FFF2-40B4-BE49-F238E27FC236}">
              <a16:creationId xmlns:a16="http://schemas.microsoft.com/office/drawing/2014/main" id="{0A294571-5186-47D4-A509-3769F21B183E}"/>
            </a:ext>
          </a:extLst>
        </xdr:cNvPr>
        <xdr:cNvSpPr/>
      </xdr:nvSpPr>
      <xdr:spPr>
        <a:xfrm>
          <a:off x="18605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124968</xdr:rowOff>
    </xdr:from>
    <xdr:to>
      <xdr:col>102</xdr:col>
      <xdr:colOff>114300</xdr:colOff>
      <xdr:row>81</xdr:row>
      <xdr:rowOff>143256</xdr:rowOff>
    </xdr:to>
    <xdr:cxnSp macro="">
      <xdr:nvCxnSpPr>
        <xdr:cNvPr id="723" name="直線コネクタ 722">
          <a:extLst>
            <a:ext uri="{FF2B5EF4-FFF2-40B4-BE49-F238E27FC236}">
              <a16:creationId xmlns:a16="http://schemas.microsoft.com/office/drawing/2014/main" id="{561DC785-EDA3-4360-823C-00DF4492B5E1}"/>
            </a:ext>
          </a:extLst>
        </xdr:cNvPr>
        <xdr:cNvCxnSpPr/>
      </xdr:nvCxnSpPr>
      <xdr:spPr>
        <a:xfrm flipV="1">
          <a:off x="18656300" y="1401241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24" name="n_1aveValue【児童館】&#10;一人当たり面積">
          <a:extLst>
            <a:ext uri="{FF2B5EF4-FFF2-40B4-BE49-F238E27FC236}">
              <a16:creationId xmlns:a16="http://schemas.microsoft.com/office/drawing/2014/main" id="{BF7BA50D-0160-4243-A49D-EB460853F985}"/>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25" name="n_2aveValue【児童館】&#10;一人当たり面積">
          <a:extLst>
            <a:ext uri="{FF2B5EF4-FFF2-40B4-BE49-F238E27FC236}">
              <a16:creationId xmlns:a16="http://schemas.microsoft.com/office/drawing/2014/main" id="{2A0DCC5D-BE6B-40F1-B18B-5D4A1E86604B}"/>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726" name="n_3aveValue【児童館】&#10;一人当たり面積">
          <a:extLst>
            <a:ext uri="{FF2B5EF4-FFF2-40B4-BE49-F238E27FC236}">
              <a16:creationId xmlns:a16="http://schemas.microsoft.com/office/drawing/2014/main" id="{3DC42C1C-F7C8-498B-9A0F-41A5CD4C51ED}"/>
            </a:ext>
          </a:extLst>
        </xdr:cNvPr>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727" name="n_4aveValue【児童館】&#10;一人当たり面積">
          <a:extLst>
            <a:ext uri="{FF2B5EF4-FFF2-40B4-BE49-F238E27FC236}">
              <a16:creationId xmlns:a16="http://schemas.microsoft.com/office/drawing/2014/main" id="{6CCF90DC-0357-4FFC-894A-E133CD0DD8DE}"/>
            </a:ext>
          </a:extLst>
        </xdr:cNvPr>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18559</xdr:rowOff>
    </xdr:from>
    <xdr:ext cx="469744" cy="259045"/>
    <xdr:sp macro="" textlink="">
      <xdr:nvSpPr>
        <xdr:cNvPr id="728" name="n_1mainValue【児童館】&#10;一人当たり面積">
          <a:extLst>
            <a:ext uri="{FF2B5EF4-FFF2-40B4-BE49-F238E27FC236}">
              <a16:creationId xmlns:a16="http://schemas.microsoft.com/office/drawing/2014/main" id="{DE719530-7F01-4469-BF50-2CC78DA3D81A}"/>
            </a:ext>
          </a:extLst>
        </xdr:cNvPr>
        <xdr:cNvSpPr txBox="1"/>
      </xdr:nvSpPr>
      <xdr:spPr>
        <a:xfrm>
          <a:off x="21075727" y="139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32275</xdr:rowOff>
    </xdr:from>
    <xdr:ext cx="469744" cy="259045"/>
    <xdr:sp macro="" textlink="">
      <xdr:nvSpPr>
        <xdr:cNvPr id="729" name="n_2mainValue【児童館】&#10;一人当たり面積">
          <a:extLst>
            <a:ext uri="{FF2B5EF4-FFF2-40B4-BE49-F238E27FC236}">
              <a16:creationId xmlns:a16="http://schemas.microsoft.com/office/drawing/2014/main" id="{557EBA96-6B2D-4107-A77A-B27F4C35054D}"/>
            </a:ext>
          </a:extLst>
        </xdr:cNvPr>
        <xdr:cNvSpPr txBox="1"/>
      </xdr:nvSpPr>
      <xdr:spPr>
        <a:xfrm>
          <a:off x="20199427" y="1391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20845</xdr:rowOff>
    </xdr:from>
    <xdr:ext cx="469744" cy="259045"/>
    <xdr:sp macro="" textlink="">
      <xdr:nvSpPr>
        <xdr:cNvPr id="730" name="n_3mainValue【児童館】&#10;一人当たり面積">
          <a:extLst>
            <a:ext uri="{FF2B5EF4-FFF2-40B4-BE49-F238E27FC236}">
              <a16:creationId xmlns:a16="http://schemas.microsoft.com/office/drawing/2014/main" id="{CBAC741E-0B72-428B-BAD4-F8964AC2141A}"/>
            </a:ext>
          </a:extLst>
        </xdr:cNvPr>
        <xdr:cNvSpPr txBox="1"/>
      </xdr:nvSpPr>
      <xdr:spPr>
        <a:xfrm>
          <a:off x="19310427" y="1373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39133</xdr:rowOff>
    </xdr:from>
    <xdr:ext cx="469744" cy="259045"/>
    <xdr:sp macro="" textlink="">
      <xdr:nvSpPr>
        <xdr:cNvPr id="731" name="n_4mainValue【児童館】&#10;一人当たり面積">
          <a:extLst>
            <a:ext uri="{FF2B5EF4-FFF2-40B4-BE49-F238E27FC236}">
              <a16:creationId xmlns:a16="http://schemas.microsoft.com/office/drawing/2014/main" id="{E35CDAD4-F829-4CD3-A2A5-F46C1BE77046}"/>
            </a:ext>
          </a:extLst>
        </xdr:cNvPr>
        <xdr:cNvSpPr txBox="1"/>
      </xdr:nvSpPr>
      <xdr:spPr>
        <a:xfrm>
          <a:off x="18421427" y="137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5B52176D-70B4-4162-A8E9-961178FFD37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CF8F124A-EB8C-4EEA-86AE-7345E7DEE41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6EEBFF7B-9325-4ABB-99F8-7B14EAF3ED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A8F37788-C770-4C25-A2F3-8919AF87C7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C6E04A26-0EB2-49DB-B5FE-935A5C77C5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23F6661-49E1-4722-98F7-4E60E63E15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AFFF4B4F-4111-4FEF-A4BF-755957F196B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D2EAEF1E-3068-476A-81DB-3916E31861B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501F5D75-91B7-4D51-9E6D-F55DF0ADAD0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D02E080E-9693-4AF1-A274-9A4110D375C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6F7E3D17-10E4-4BA9-B2C0-B8A84115DED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834DC434-5BA8-43DC-92F2-7046FA68AA0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AD8F2104-E6A2-4B5B-8BD3-1AA26ACCE2F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54BB48DA-9E73-4265-B924-62E2AFEDB2C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9DE56F04-1BF8-4C05-B65E-AEB244A1347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E2CD1699-15B9-4537-9648-2AC121A6582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599C5836-39BD-4BC9-80C1-68417FF3898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16004AFD-E858-493B-A2E4-70B8AAB4AF3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C6F98519-7142-412D-BD3F-0C0B983F026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EF2C3B64-1BC0-42B3-A857-085157F4F83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3E812D58-B23A-46DF-B76B-6C6DA1C7C16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BB7CEC37-0025-4718-9BC4-739B6A4B0DE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387CE861-DC0F-472B-A54F-48159A66A0C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123BF92D-36E9-478E-B7CD-E6EEBF6B6B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a:extLst>
            <a:ext uri="{FF2B5EF4-FFF2-40B4-BE49-F238E27FC236}">
              <a16:creationId xmlns:a16="http://schemas.microsoft.com/office/drawing/2014/main" id="{30D10B8D-C548-49E7-AA75-449E061BEB6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57" name="直線コネクタ 756">
          <a:extLst>
            <a:ext uri="{FF2B5EF4-FFF2-40B4-BE49-F238E27FC236}">
              <a16:creationId xmlns:a16="http://schemas.microsoft.com/office/drawing/2014/main" id="{155E7FAF-6EE3-4F65-9548-38FCD2ED8F87}"/>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公民館】&#10;有形固定資産減価償却率最小値テキスト">
          <a:extLst>
            <a:ext uri="{FF2B5EF4-FFF2-40B4-BE49-F238E27FC236}">
              <a16:creationId xmlns:a16="http://schemas.microsoft.com/office/drawing/2014/main" id="{D3407153-9B71-4367-A07C-9A29E38447E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a:extLst>
            <a:ext uri="{FF2B5EF4-FFF2-40B4-BE49-F238E27FC236}">
              <a16:creationId xmlns:a16="http://schemas.microsoft.com/office/drawing/2014/main" id="{8FF15918-1DF1-40EA-8B74-F0CA9BDAF70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0" name="【公民館】&#10;有形固定資産減価償却率最大値テキスト">
          <a:extLst>
            <a:ext uri="{FF2B5EF4-FFF2-40B4-BE49-F238E27FC236}">
              <a16:creationId xmlns:a16="http://schemas.microsoft.com/office/drawing/2014/main" id="{04AB2A9E-D40D-432C-810B-07349FA2A938}"/>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1" name="直線コネクタ 760">
          <a:extLst>
            <a:ext uri="{FF2B5EF4-FFF2-40B4-BE49-F238E27FC236}">
              <a16:creationId xmlns:a16="http://schemas.microsoft.com/office/drawing/2014/main" id="{4E6B9E54-4DD2-444D-AB6F-D0A3D251779C}"/>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2" name="【公民館】&#10;有形固定資産減価償却率平均値テキスト">
          <a:extLst>
            <a:ext uri="{FF2B5EF4-FFF2-40B4-BE49-F238E27FC236}">
              <a16:creationId xmlns:a16="http://schemas.microsoft.com/office/drawing/2014/main" id="{3A5D552B-99CE-4D7B-99DF-D53779A77F88}"/>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3" name="フローチャート: 判断 762">
          <a:extLst>
            <a:ext uri="{FF2B5EF4-FFF2-40B4-BE49-F238E27FC236}">
              <a16:creationId xmlns:a16="http://schemas.microsoft.com/office/drawing/2014/main" id="{6B9CC13B-8B10-4B79-96E6-209A773CD2F7}"/>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64" name="フローチャート: 判断 763">
          <a:extLst>
            <a:ext uri="{FF2B5EF4-FFF2-40B4-BE49-F238E27FC236}">
              <a16:creationId xmlns:a16="http://schemas.microsoft.com/office/drawing/2014/main" id="{7CD8E30B-D8F8-4F98-9B4F-67CDAE7A1203}"/>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65" name="フローチャート: 判断 764">
          <a:extLst>
            <a:ext uri="{FF2B5EF4-FFF2-40B4-BE49-F238E27FC236}">
              <a16:creationId xmlns:a16="http://schemas.microsoft.com/office/drawing/2014/main" id="{61299A1F-8F06-431E-B1C0-2C285B21B61B}"/>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66" name="フローチャート: 判断 765">
          <a:extLst>
            <a:ext uri="{FF2B5EF4-FFF2-40B4-BE49-F238E27FC236}">
              <a16:creationId xmlns:a16="http://schemas.microsoft.com/office/drawing/2014/main" id="{0DB9529D-1C15-4E94-B2CC-B6C418C1C211}"/>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67" name="フローチャート: 判断 766">
          <a:extLst>
            <a:ext uri="{FF2B5EF4-FFF2-40B4-BE49-F238E27FC236}">
              <a16:creationId xmlns:a16="http://schemas.microsoft.com/office/drawing/2014/main" id="{44BAB7FE-8968-4B48-A8B6-FC96A8CD6693}"/>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7CAC28E6-4660-43B7-8BE7-529D00FB924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28550953-3E83-4168-98F3-C6C7AFB94E9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7FC36B36-64A5-45FD-A389-AC01BCA365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DBC7BD6E-1EDB-40C7-9343-BA0D123A12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4D6764F-4F15-41F7-93B1-C13A219A9A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54792</xdr:rowOff>
    </xdr:from>
    <xdr:to>
      <xdr:col>85</xdr:col>
      <xdr:colOff>177800</xdr:colOff>
      <xdr:row>107</xdr:row>
      <xdr:rowOff>156392</xdr:rowOff>
    </xdr:to>
    <xdr:sp macro="" textlink="">
      <xdr:nvSpPr>
        <xdr:cNvPr id="773" name="楕円 772">
          <a:extLst>
            <a:ext uri="{FF2B5EF4-FFF2-40B4-BE49-F238E27FC236}">
              <a16:creationId xmlns:a16="http://schemas.microsoft.com/office/drawing/2014/main" id="{E86D6886-821B-4F3A-BCEB-14CCBC95B146}"/>
            </a:ext>
          </a:extLst>
        </xdr:cNvPr>
        <xdr:cNvSpPr/>
      </xdr:nvSpPr>
      <xdr:spPr>
        <a:xfrm>
          <a:off x="162687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33219</xdr:rowOff>
    </xdr:from>
    <xdr:ext cx="405111" cy="259045"/>
    <xdr:sp macro="" textlink="">
      <xdr:nvSpPr>
        <xdr:cNvPr id="774" name="【公民館】&#10;有形固定資産減価償却率該当値テキスト">
          <a:extLst>
            <a:ext uri="{FF2B5EF4-FFF2-40B4-BE49-F238E27FC236}">
              <a16:creationId xmlns:a16="http://schemas.microsoft.com/office/drawing/2014/main" id="{B7F000ED-F8F2-4756-8BF5-6D37FB586B86}"/>
            </a:ext>
          </a:extLst>
        </xdr:cNvPr>
        <xdr:cNvSpPr txBox="1"/>
      </xdr:nvSpPr>
      <xdr:spPr>
        <a:xfrm>
          <a:off x="16357600"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38463</xdr:rowOff>
    </xdr:from>
    <xdr:to>
      <xdr:col>81</xdr:col>
      <xdr:colOff>101600</xdr:colOff>
      <xdr:row>107</xdr:row>
      <xdr:rowOff>140063</xdr:rowOff>
    </xdr:to>
    <xdr:sp macro="" textlink="">
      <xdr:nvSpPr>
        <xdr:cNvPr id="775" name="楕円 774">
          <a:extLst>
            <a:ext uri="{FF2B5EF4-FFF2-40B4-BE49-F238E27FC236}">
              <a16:creationId xmlns:a16="http://schemas.microsoft.com/office/drawing/2014/main" id="{3A33E579-0681-4087-9246-1156782E70BD}"/>
            </a:ext>
          </a:extLst>
        </xdr:cNvPr>
        <xdr:cNvSpPr/>
      </xdr:nvSpPr>
      <xdr:spPr>
        <a:xfrm>
          <a:off x="15430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89263</xdr:rowOff>
    </xdr:from>
    <xdr:to>
      <xdr:col>85</xdr:col>
      <xdr:colOff>127000</xdr:colOff>
      <xdr:row>107</xdr:row>
      <xdr:rowOff>105592</xdr:rowOff>
    </xdr:to>
    <xdr:cxnSp macro="">
      <xdr:nvCxnSpPr>
        <xdr:cNvPr id="776" name="直線コネクタ 775">
          <a:extLst>
            <a:ext uri="{FF2B5EF4-FFF2-40B4-BE49-F238E27FC236}">
              <a16:creationId xmlns:a16="http://schemas.microsoft.com/office/drawing/2014/main" id="{FE24FC16-DB06-4F41-844C-F6549E670C58}"/>
            </a:ext>
          </a:extLst>
        </xdr:cNvPr>
        <xdr:cNvCxnSpPr/>
      </xdr:nvCxnSpPr>
      <xdr:spPr>
        <a:xfrm>
          <a:off x="15481300" y="1843441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777" name="楕円 776">
          <a:extLst>
            <a:ext uri="{FF2B5EF4-FFF2-40B4-BE49-F238E27FC236}">
              <a16:creationId xmlns:a16="http://schemas.microsoft.com/office/drawing/2014/main" id="{F6954C67-2E51-4D1F-86B2-2317DFC39F00}"/>
            </a:ext>
          </a:extLst>
        </xdr:cNvPr>
        <xdr:cNvSpPr/>
      </xdr:nvSpPr>
      <xdr:spPr>
        <a:xfrm>
          <a:off x="1454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84364</xdr:rowOff>
    </xdr:from>
    <xdr:to>
      <xdr:col>81</xdr:col>
      <xdr:colOff>50800</xdr:colOff>
      <xdr:row>107</xdr:row>
      <xdr:rowOff>89263</xdr:rowOff>
    </xdr:to>
    <xdr:cxnSp macro="">
      <xdr:nvCxnSpPr>
        <xdr:cNvPr id="778" name="直線コネクタ 777">
          <a:extLst>
            <a:ext uri="{FF2B5EF4-FFF2-40B4-BE49-F238E27FC236}">
              <a16:creationId xmlns:a16="http://schemas.microsoft.com/office/drawing/2014/main" id="{763B2C31-410B-45B4-B9F3-0821215C4667}"/>
            </a:ext>
          </a:extLst>
        </xdr:cNvPr>
        <xdr:cNvCxnSpPr/>
      </xdr:nvCxnSpPr>
      <xdr:spPr>
        <a:xfrm>
          <a:off x="14592300" y="184295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64588</xdr:rowOff>
    </xdr:from>
    <xdr:to>
      <xdr:col>72</xdr:col>
      <xdr:colOff>38100</xdr:colOff>
      <xdr:row>107</xdr:row>
      <xdr:rowOff>166188</xdr:rowOff>
    </xdr:to>
    <xdr:sp macro="" textlink="">
      <xdr:nvSpPr>
        <xdr:cNvPr id="779" name="楕円 778">
          <a:extLst>
            <a:ext uri="{FF2B5EF4-FFF2-40B4-BE49-F238E27FC236}">
              <a16:creationId xmlns:a16="http://schemas.microsoft.com/office/drawing/2014/main" id="{8A818BD9-572C-44FD-9BB6-C5ECC4BFDFF2}"/>
            </a:ext>
          </a:extLst>
        </xdr:cNvPr>
        <xdr:cNvSpPr/>
      </xdr:nvSpPr>
      <xdr:spPr>
        <a:xfrm>
          <a:off x="1365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84364</xdr:rowOff>
    </xdr:from>
    <xdr:to>
      <xdr:col>76</xdr:col>
      <xdr:colOff>114300</xdr:colOff>
      <xdr:row>107</xdr:row>
      <xdr:rowOff>115388</xdr:rowOff>
    </xdr:to>
    <xdr:cxnSp macro="">
      <xdr:nvCxnSpPr>
        <xdr:cNvPr id="780" name="直線コネクタ 779">
          <a:extLst>
            <a:ext uri="{FF2B5EF4-FFF2-40B4-BE49-F238E27FC236}">
              <a16:creationId xmlns:a16="http://schemas.microsoft.com/office/drawing/2014/main" id="{459EC905-47D0-4E9B-9991-5D96443E41EE}"/>
            </a:ext>
          </a:extLst>
        </xdr:cNvPr>
        <xdr:cNvCxnSpPr/>
      </xdr:nvCxnSpPr>
      <xdr:spPr>
        <a:xfrm flipV="1">
          <a:off x="13703300" y="184295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54792</xdr:rowOff>
    </xdr:from>
    <xdr:to>
      <xdr:col>67</xdr:col>
      <xdr:colOff>101600</xdr:colOff>
      <xdr:row>107</xdr:row>
      <xdr:rowOff>156392</xdr:rowOff>
    </xdr:to>
    <xdr:sp macro="" textlink="">
      <xdr:nvSpPr>
        <xdr:cNvPr id="781" name="楕円 780">
          <a:extLst>
            <a:ext uri="{FF2B5EF4-FFF2-40B4-BE49-F238E27FC236}">
              <a16:creationId xmlns:a16="http://schemas.microsoft.com/office/drawing/2014/main" id="{93D0B91C-8945-4EF2-B61D-A4F88E317C1F}"/>
            </a:ext>
          </a:extLst>
        </xdr:cNvPr>
        <xdr:cNvSpPr/>
      </xdr:nvSpPr>
      <xdr:spPr>
        <a:xfrm>
          <a:off x="12763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105592</xdr:rowOff>
    </xdr:from>
    <xdr:to>
      <xdr:col>71</xdr:col>
      <xdr:colOff>177800</xdr:colOff>
      <xdr:row>107</xdr:row>
      <xdr:rowOff>115388</xdr:rowOff>
    </xdr:to>
    <xdr:cxnSp macro="">
      <xdr:nvCxnSpPr>
        <xdr:cNvPr id="782" name="直線コネクタ 781">
          <a:extLst>
            <a:ext uri="{FF2B5EF4-FFF2-40B4-BE49-F238E27FC236}">
              <a16:creationId xmlns:a16="http://schemas.microsoft.com/office/drawing/2014/main" id="{2982F954-D976-4EAE-BFAA-ED940FAF91A9}"/>
            </a:ext>
          </a:extLst>
        </xdr:cNvPr>
        <xdr:cNvCxnSpPr/>
      </xdr:nvCxnSpPr>
      <xdr:spPr>
        <a:xfrm>
          <a:off x="12814300" y="1845074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3" name="n_1aveValue【公民館】&#10;有形固定資産減価償却率">
          <a:extLst>
            <a:ext uri="{FF2B5EF4-FFF2-40B4-BE49-F238E27FC236}">
              <a16:creationId xmlns:a16="http://schemas.microsoft.com/office/drawing/2014/main" id="{7BA97B36-7818-4B30-8E8D-BF64A88AA1AF}"/>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84" name="n_2aveValue【公民館】&#10;有形固定資産減価償却率">
          <a:extLst>
            <a:ext uri="{FF2B5EF4-FFF2-40B4-BE49-F238E27FC236}">
              <a16:creationId xmlns:a16="http://schemas.microsoft.com/office/drawing/2014/main" id="{BB678C33-621D-4B88-A510-0D6DCAF0C9B0}"/>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85" name="n_3aveValue【公民館】&#10;有形固定資産減価償却率">
          <a:extLst>
            <a:ext uri="{FF2B5EF4-FFF2-40B4-BE49-F238E27FC236}">
              <a16:creationId xmlns:a16="http://schemas.microsoft.com/office/drawing/2014/main" id="{0DCD8E0E-15B5-4090-B7FB-EC1B793A30B7}"/>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86" name="n_4aveValue【公民館】&#10;有形固定資産減価償却率">
          <a:extLst>
            <a:ext uri="{FF2B5EF4-FFF2-40B4-BE49-F238E27FC236}">
              <a16:creationId xmlns:a16="http://schemas.microsoft.com/office/drawing/2014/main" id="{04D804B3-A2C0-441A-9500-C878828E3575}"/>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131190</xdr:rowOff>
    </xdr:from>
    <xdr:ext cx="405111" cy="259045"/>
    <xdr:sp macro="" textlink="">
      <xdr:nvSpPr>
        <xdr:cNvPr id="787" name="n_1mainValue【公民館】&#10;有形固定資産減価償却率">
          <a:extLst>
            <a:ext uri="{FF2B5EF4-FFF2-40B4-BE49-F238E27FC236}">
              <a16:creationId xmlns:a16="http://schemas.microsoft.com/office/drawing/2014/main" id="{8B725427-752B-487D-91B9-F361B1AD3EFB}"/>
            </a:ext>
          </a:extLst>
        </xdr:cNvPr>
        <xdr:cNvSpPr txBox="1"/>
      </xdr:nvSpPr>
      <xdr:spPr>
        <a:xfrm>
          <a:off x="152660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788" name="n_2mainValue【公民館】&#10;有形固定資産減価償却率">
          <a:extLst>
            <a:ext uri="{FF2B5EF4-FFF2-40B4-BE49-F238E27FC236}">
              <a16:creationId xmlns:a16="http://schemas.microsoft.com/office/drawing/2014/main" id="{9BC53BAE-68BF-4E8B-AD89-F33A585629FD}"/>
            </a:ext>
          </a:extLst>
        </xdr:cNvPr>
        <xdr:cNvSpPr txBox="1"/>
      </xdr:nvSpPr>
      <xdr:spPr>
        <a:xfrm>
          <a:off x="14389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157315</xdr:rowOff>
    </xdr:from>
    <xdr:ext cx="405111" cy="259045"/>
    <xdr:sp macro="" textlink="">
      <xdr:nvSpPr>
        <xdr:cNvPr id="789" name="n_3mainValue【公民館】&#10;有形固定資産減価償却率">
          <a:extLst>
            <a:ext uri="{FF2B5EF4-FFF2-40B4-BE49-F238E27FC236}">
              <a16:creationId xmlns:a16="http://schemas.microsoft.com/office/drawing/2014/main" id="{63FB61BD-FA63-4BCA-A5C0-3CC71C84C97F}"/>
            </a:ext>
          </a:extLst>
        </xdr:cNvPr>
        <xdr:cNvSpPr txBox="1"/>
      </xdr:nvSpPr>
      <xdr:spPr>
        <a:xfrm>
          <a:off x="13500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147519</xdr:rowOff>
    </xdr:from>
    <xdr:ext cx="405111" cy="259045"/>
    <xdr:sp macro="" textlink="">
      <xdr:nvSpPr>
        <xdr:cNvPr id="790" name="n_4mainValue【公民館】&#10;有形固定資産減価償却率">
          <a:extLst>
            <a:ext uri="{FF2B5EF4-FFF2-40B4-BE49-F238E27FC236}">
              <a16:creationId xmlns:a16="http://schemas.microsoft.com/office/drawing/2014/main" id="{7674364C-97E2-451E-AD6A-5680E86CB8B2}"/>
            </a:ext>
          </a:extLst>
        </xdr:cNvPr>
        <xdr:cNvSpPr txBox="1"/>
      </xdr:nvSpPr>
      <xdr:spPr>
        <a:xfrm>
          <a:off x="12611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B51CA87B-BA05-4A23-BEBF-047C9480D0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2D011DF8-5DEF-488E-9961-85AB9D690C4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F129C84F-8C87-4742-A762-6777CED0FCE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E9EE8845-D544-40A5-B968-082B11DB68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15175D90-95E1-40CD-BB10-1AEB2C6868C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A80C8847-0A9F-4F14-8BBF-97C59C702FA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8BDD479E-049A-41E8-96D3-B8E7E965B6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812850A7-73E2-4633-A233-1CA51BD89A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9DE28744-D506-4572-8114-2FE15F125DB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63DC725B-6F12-43A0-A192-738BC38E42B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a:extLst>
            <a:ext uri="{FF2B5EF4-FFF2-40B4-BE49-F238E27FC236}">
              <a16:creationId xmlns:a16="http://schemas.microsoft.com/office/drawing/2014/main" id="{62B216C9-5FE4-4014-BD1D-0B7AE66D9FC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a:extLst>
            <a:ext uri="{FF2B5EF4-FFF2-40B4-BE49-F238E27FC236}">
              <a16:creationId xmlns:a16="http://schemas.microsoft.com/office/drawing/2014/main" id="{39F8C793-C148-4260-97DF-B7E322A4FB6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a:extLst>
            <a:ext uri="{FF2B5EF4-FFF2-40B4-BE49-F238E27FC236}">
              <a16:creationId xmlns:a16="http://schemas.microsoft.com/office/drawing/2014/main" id="{19A6407B-D6E8-4F2E-8053-2A803AF430C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a:extLst>
            <a:ext uri="{FF2B5EF4-FFF2-40B4-BE49-F238E27FC236}">
              <a16:creationId xmlns:a16="http://schemas.microsoft.com/office/drawing/2014/main" id="{50DDCF2F-B244-4D44-B897-C9EA6CFAA16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a:extLst>
            <a:ext uri="{FF2B5EF4-FFF2-40B4-BE49-F238E27FC236}">
              <a16:creationId xmlns:a16="http://schemas.microsoft.com/office/drawing/2014/main" id="{42365198-5CDB-4B81-A15B-DC4B19A1F13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6" name="テキスト ボックス 805">
          <a:extLst>
            <a:ext uri="{FF2B5EF4-FFF2-40B4-BE49-F238E27FC236}">
              <a16:creationId xmlns:a16="http://schemas.microsoft.com/office/drawing/2014/main" id="{0B73E344-FD6D-48E4-AEA3-F0E4EF6090C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a:extLst>
            <a:ext uri="{FF2B5EF4-FFF2-40B4-BE49-F238E27FC236}">
              <a16:creationId xmlns:a16="http://schemas.microsoft.com/office/drawing/2014/main" id="{E99A61B5-DED9-428E-BF76-CCD9B246372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08" name="テキスト ボックス 807">
          <a:extLst>
            <a:ext uri="{FF2B5EF4-FFF2-40B4-BE49-F238E27FC236}">
              <a16:creationId xmlns:a16="http://schemas.microsoft.com/office/drawing/2014/main" id="{BA3EFB89-89FE-4F15-A2F3-0EC64EB5FAA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a:extLst>
            <a:ext uri="{FF2B5EF4-FFF2-40B4-BE49-F238E27FC236}">
              <a16:creationId xmlns:a16="http://schemas.microsoft.com/office/drawing/2014/main" id="{7D433ECB-46C3-4BDE-A95B-9515FDD997E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0" name="テキスト ボックス 809">
          <a:extLst>
            <a:ext uri="{FF2B5EF4-FFF2-40B4-BE49-F238E27FC236}">
              <a16:creationId xmlns:a16="http://schemas.microsoft.com/office/drawing/2014/main" id="{AD6E2249-8CEF-43BF-B9FC-43E14C83BFE9}"/>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E10DB2CE-E49A-4776-98A8-C4E0934CE5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2" name="テキスト ボックス 811">
          <a:extLst>
            <a:ext uri="{FF2B5EF4-FFF2-40B4-BE49-F238E27FC236}">
              <a16:creationId xmlns:a16="http://schemas.microsoft.com/office/drawing/2014/main" id="{9595FD2C-F847-45E5-AFD0-B66F08DBADA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F818750F-CBA4-4FF3-8FA0-94F31A1F8C3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14" name="直線コネクタ 813">
          <a:extLst>
            <a:ext uri="{FF2B5EF4-FFF2-40B4-BE49-F238E27FC236}">
              <a16:creationId xmlns:a16="http://schemas.microsoft.com/office/drawing/2014/main" id="{78DFC5B0-78EB-4036-B329-4F66310D23C1}"/>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5" name="【公民館】&#10;一人当たり面積最小値テキスト">
          <a:extLst>
            <a:ext uri="{FF2B5EF4-FFF2-40B4-BE49-F238E27FC236}">
              <a16:creationId xmlns:a16="http://schemas.microsoft.com/office/drawing/2014/main" id="{C33FA3D2-2499-4F6D-9E00-A988CD41CF95}"/>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6" name="直線コネクタ 815">
          <a:extLst>
            <a:ext uri="{FF2B5EF4-FFF2-40B4-BE49-F238E27FC236}">
              <a16:creationId xmlns:a16="http://schemas.microsoft.com/office/drawing/2014/main" id="{6A6237F9-A44F-46E4-847F-772F4A18D825}"/>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17" name="【公民館】&#10;一人当たり面積最大値テキスト">
          <a:extLst>
            <a:ext uri="{FF2B5EF4-FFF2-40B4-BE49-F238E27FC236}">
              <a16:creationId xmlns:a16="http://schemas.microsoft.com/office/drawing/2014/main" id="{C4E7F625-6694-475D-A5AF-196A46FE7187}"/>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18" name="直線コネクタ 817">
          <a:extLst>
            <a:ext uri="{FF2B5EF4-FFF2-40B4-BE49-F238E27FC236}">
              <a16:creationId xmlns:a16="http://schemas.microsoft.com/office/drawing/2014/main" id="{38CBBBDC-CEB5-4552-B591-3D4F2E9759DA}"/>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19" name="【公民館】&#10;一人当たり面積平均値テキスト">
          <a:extLst>
            <a:ext uri="{FF2B5EF4-FFF2-40B4-BE49-F238E27FC236}">
              <a16:creationId xmlns:a16="http://schemas.microsoft.com/office/drawing/2014/main" id="{C9C96466-36AA-4FD8-9F99-0360234CE19C}"/>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0" name="フローチャート: 判断 819">
          <a:extLst>
            <a:ext uri="{FF2B5EF4-FFF2-40B4-BE49-F238E27FC236}">
              <a16:creationId xmlns:a16="http://schemas.microsoft.com/office/drawing/2014/main" id="{D2C17233-3012-464D-AB93-F0DC6AAC4906}"/>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1" name="フローチャート: 判断 820">
          <a:extLst>
            <a:ext uri="{FF2B5EF4-FFF2-40B4-BE49-F238E27FC236}">
              <a16:creationId xmlns:a16="http://schemas.microsoft.com/office/drawing/2014/main" id="{AAE9560E-1017-42DD-8EA4-6900A43CDCA9}"/>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2" name="フローチャート: 判断 821">
          <a:extLst>
            <a:ext uri="{FF2B5EF4-FFF2-40B4-BE49-F238E27FC236}">
              <a16:creationId xmlns:a16="http://schemas.microsoft.com/office/drawing/2014/main" id="{D65FE371-84AD-4D5B-BD7F-8020DFA1F774}"/>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3" name="フローチャート: 判断 822">
          <a:extLst>
            <a:ext uri="{FF2B5EF4-FFF2-40B4-BE49-F238E27FC236}">
              <a16:creationId xmlns:a16="http://schemas.microsoft.com/office/drawing/2014/main" id="{72E139DF-C20B-42CE-AE41-AD56804D36B0}"/>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24" name="フローチャート: 判断 823">
          <a:extLst>
            <a:ext uri="{FF2B5EF4-FFF2-40B4-BE49-F238E27FC236}">
              <a16:creationId xmlns:a16="http://schemas.microsoft.com/office/drawing/2014/main" id="{3973C698-5323-4CF2-B207-5BF01CC5DF79}"/>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DA31B5ED-6AAB-483D-A5CD-7931200289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BEC4170-71AE-4F55-AB76-E3B8FE0862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3D6022AE-14A1-47FF-8A35-C472A9C703F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7EC704F-EED8-4F2B-B64B-3F8BF0D94C0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30D593CC-E00E-4AAD-8A35-8D7C25FAFA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2236</xdr:rowOff>
    </xdr:from>
    <xdr:to>
      <xdr:col>116</xdr:col>
      <xdr:colOff>114300</xdr:colOff>
      <xdr:row>108</xdr:row>
      <xdr:rowOff>103836</xdr:rowOff>
    </xdr:to>
    <xdr:sp macro="" textlink="">
      <xdr:nvSpPr>
        <xdr:cNvPr id="830" name="楕円 829">
          <a:extLst>
            <a:ext uri="{FF2B5EF4-FFF2-40B4-BE49-F238E27FC236}">
              <a16:creationId xmlns:a16="http://schemas.microsoft.com/office/drawing/2014/main" id="{F3B434C1-CF6D-4859-AB1F-70F61CC779E0}"/>
            </a:ext>
          </a:extLst>
        </xdr:cNvPr>
        <xdr:cNvSpPr/>
      </xdr:nvSpPr>
      <xdr:spPr>
        <a:xfrm>
          <a:off x="22110700" y="185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133063</xdr:rowOff>
    </xdr:from>
    <xdr:ext cx="469744" cy="259045"/>
    <xdr:sp macro="" textlink="">
      <xdr:nvSpPr>
        <xdr:cNvPr id="831" name="【公民館】&#10;一人当たり面積該当値テキスト">
          <a:extLst>
            <a:ext uri="{FF2B5EF4-FFF2-40B4-BE49-F238E27FC236}">
              <a16:creationId xmlns:a16="http://schemas.microsoft.com/office/drawing/2014/main" id="{1490B4D4-F795-4635-96C9-2E4FBFAC6CF0}"/>
            </a:ext>
          </a:extLst>
        </xdr:cNvPr>
        <xdr:cNvSpPr txBox="1"/>
      </xdr:nvSpPr>
      <xdr:spPr>
        <a:xfrm>
          <a:off x="22199600" y="1830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1473</xdr:rowOff>
    </xdr:from>
    <xdr:to>
      <xdr:col>112</xdr:col>
      <xdr:colOff>38100</xdr:colOff>
      <xdr:row>108</xdr:row>
      <xdr:rowOff>103073</xdr:rowOff>
    </xdr:to>
    <xdr:sp macro="" textlink="">
      <xdr:nvSpPr>
        <xdr:cNvPr id="832" name="楕円 831">
          <a:extLst>
            <a:ext uri="{FF2B5EF4-FFF2-40B4-BE49-F238E27FC236}">
              <a16:creationId xmlns:a16="http://schemas.microsoft.com/office/drawing/2014/main" id="{464344C8-ECC8-4BDB-8B8B-B5745EC6793F}"/>
            </a:ext>
          </a:extLst>
        </xdr:cNvPr>
        <xdr:cNvSpPr/>
      </xdr:nvSpPr>
      <xdr:spPr>
        <a:xfrm>
          <a:off x="21272500" y="185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52273</xdr:rowOff>
    </xdr:from>
    <xdr:to>
      <xdr:col>116</xdr:col>
      <xdr:colOff>63500</xdr:colOff>
      <xdr:row>108</xdr:row>
      <xdr:rowOff>53036</xdr:rowOff>
    </xdr:to>
    <xdr:cxnSp macro="">
      <xdr:nvCxnSpPr>
        <xdr:cNvPr id="833" name="直線コネクタ 832">
          <a:extLst>
            <a:ext uri="{FF2B5EF4-FFF2-40B4-BE49-F238E27FC236}">
              <a16:creationId xmlns:a16="http://schemas.microsoft.com/office/drawing/2014/main" id="{EB13D8B4-3456-4C63-963A-2E1AC54344F8}"/>
            </a:ext>
          </a:extLst>
        </xdr:cNvPr>
        <xdr:cNvCxnSpPr/>
      </xdr:nvCxnSpPr>
      <xdr:spPr>
        <a:xfrm>
          <a:off x="21323300" y="1856887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3835</xdr:rowOff>
    </xdr:from>
    <xdr:to>
      <xdr:col>107</xdr:col>
      <xdr:colOff>101600</xdr:colOff>
      <xdr:row>108</xdr:row>
      <xdr:rowOff>105435</xdr:rowOff>
    </xdr:to>
    <xdr:sp macro="" textlink="">
      <xdr:nvSpPr>
        <xdr:cNvPr id="834" name="楕円 833">
          <a:extLst>
            <a:ext uri="{FF2B5EF4-FFF2-40B4-BE49-F238E27FC236}">
              <a16:creationId xmlns:a16="http://schemas.microsoft.com/office/drawing/2014/main" id="{5FD58127-A949-4190-83DA-FDE1F46D482C}"/>
            </a:ext>
          </a:extLst>
        </xdr:cNvPr>
        <xdr:cNvSpPr/>
      </xdr:nvSpPr>
      <xdr:spPr>
        <a:xfrm>
          <a:off x="20383500" y="185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52273</xdr:rowOff>
    </xdr:from>
    <xdr:to>
      <xdr:col>111</xdr:col>
      <xdr:colOff>177800</xdr:colOff>
      <xdr:row>108</xdr:row>
      <xdr:rowOff>54635</xdr:rowOff>
    </xdr:to>
    <xdr:cxnSp macro="">
      <xdr:nvCxnSpPr>
        <xdr:cNvPr id="835" name="直線コネクタ 834">
          <a:extLst>
            <a:ext uri="{FF2B5EF4-FFF2-40B4-BE49-F238E27FC236}">
              <a16:creationId xmlns:a16="http://schemas.microsoft.com/office/drawing/2014/main" id="{95D9F483-3F0F-4780-9D0B-35D2ED10D014}"/>
            </a:ext>
          </a:extLst>
        </xdr:cNvPr>
        <xdr:cNvCxnSpPr/>
      </xdr:nvCxnSpPr>
      <xdr:spPr>
        <a:xfrm flipV="1">
          <a:off x="20434300" y="18568873"/>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171323</xdr:rowOff>
    </xdr:from>
    <xdr:to>
      <xdr:col>102</xdr:col>
      <xdr:colOff>165100</xdr:colOff>
      <xdr:row>108</xdr:row>
      <xdr:rowOff>101473</xdr:rowOff>
    </xdr:to>
    <xdr:sp macro="" textlink="">
      <xdr:nvSpPr>
        <xdr:cNvPr id="836" name="楕円 835">
          <a:extLst>
            <a:ext uri="{FF2B5EF4-FFF2-40B4-BE49-F238E27FC236}">
              <a16:creationId xmlns:a16="http://schemas.microsoft.com/office/drawing/2014/main" id="{37E7C14D-34A7-4741-8200-7C9729F3DA84}"/>
            </a:ext>
          </a:extLst>
        </xdr:cNvPr>
        <xdr:cNvSpPr/>
      </xdr:nvSpPr>
      <xdr:spPr>
        <a:xfrm>
          <a:off x="19494500" y="185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50673</xdr:rowOff>
    </xdr:from>
    <xdr:to>
      <xdr:col>107</xdr:col>
      <xdr:colOff>50800</xdr:colOff>
      <xdr:row>108</xdr:row>
      <xdr:rowOff>54635</xdr:rowOff>
    </xdr:to>
    <xdr:cxnSp macro="">
      <xdr:nvCxnSpPr>
        <xdr:cNvPr id="837" name="直線コネクタ 836">
          <a:extLst>
            <a:ext uri="{FF2B5EF4-FFF2-40B4-BE49-F238E27FC236}">
              <a16:creationId xmlns:a16="http://schemas.microsoft.com/office/drawing/2014/main" id="{E291FF0E-4E50-472B-9D98-F93BA19BA342}"/>
            </a:ext>
          </a:extLst>
        </xdr:cNvPr>
        <xdr:cNvCxnSpPr/>
      </xdr:nvCxnSpPr>
      <xdr:spPr>
        <a:xfrm>
          <a:off x="19545300" y="18567273"/>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5283</xdr:rowOff>
    </xdr:from>
    <xdr:to>
      <xdr:col>98</xdr:col>
      <xdr:colOff>38100</xdr:colOff>
      <xdr:row>108</xdr:row>
      <xdr:rowOff>106883</xdr:rowOff>
    </xdr:to>
    <xdr:sp macro="" textlink="">
      <xdr:nvSpPr>
        <xdr:cNvPr id="838" name="楕円 837">
          <a:extLst>
            <a:ext uri="{FF2B5EF4-FFF2-40B4-BE49-F238E27FC236}">
              <a16:creationId xmlns:a16="http://schemas.microsoft.com/office/drawing/2014/main" id="{BAFCF2D1-BBE0-4044-B820-B827156B3718}"/>
            </a:ext>
          </a:extLst>
        </xdr:cNvPr>
        <xdr:cNvSpPr/>
      </xdr:nvSpPr>
      <xdr:spPr>
        <a:xfrm>
          <a:off x="18605500" y="185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50673</xdr:rowOff>
    </xdr:from>
    <xdr:to>
      <xdr:col>102</xdr:col>
      <xdr:colOff>114300</xdr:colOff>
      <xdr:row>108</xdr:row>
      <xdr:rowOff>56083</xdr:rowOff>
    </xdr:to>
    <xdr:cxnSp macro="">
      <xdr:nvCxnSpPr>
        <xdr:cNvPr id="839" name="直線コネクタ 838">
          <a:extLst>
            <a:ext uri="{FF2B5EF4-FFF2-40B4-BE49-F238E27FC236}">
              <a16:creationId xmlns:a16="http://schemas.microsoft.com/office/drawing/2014/main" id="{B5CCF9C6-60F5-450D-B968-8A4E3C8DF0EF}"/>
            </a:ext>
          </a:extLst>
        </xdr:cNvPr>
        <xdr:cNvCxnSpPr/>
      </xdr:nvCxnSpPr>
      <xdr:spPr>
        <a:xfrm flipV="1">
          <a:off x="18656300" y="18567273"/>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840" name="n_1aveValue【公民館】&#10;一人当たり面積">
          <a:extLst>
            <a:ext uri="{FF2B5EF4-FFF2-40B4-BE49-F238E27FC236}">
              <a16:creationId xmlns:a16="http://schemas.microsoft.com/office/drawing/2014/main" id="{5FA95C3D-C94B-43E6-A726-75B693F2D7FB}"/>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841" name="n_2aveValue【公民館】&#10;一人当たり面積">
          <a:extLst>
            <a:ext uri="{FF2B5EF4-FFF2-40B4-BE49-F238E27FC236}">
              <a16:creationId xmlns:a16="http://schemas.microsoft.com/office/drawing/2014/main" id="{6160F0D2-D27E-47D5-A77C-F1CC40A1AA17}"/>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842" name="n_3aveValue【公民館】&#10;一人当たり面積">
          <a:extLst>
            <a:ext uri="{FF2B5EF4-FFF2-40B4-BE49-F238E27FC236}">
              <a16:creationId xmlns:a16="http://schemas.microsoft.com/office/drawing/2014/main" id="{DED6F159-E129-4396-8207-BC8F715D78C7}"/>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843" name="n_4aveValue【公民館】&#10;一人当たり面積">
          <a:extLst>
            <a:ext uri="{FF2B5EF4-FFF2-40B4-BE49-F238E27FC236}">
              <a16:creationId xmlns:a16="http://schemas.microsoft.com/office/drawing/2014/main" id="{C464ABCD-DADC-4708-9FF1-27AA8AD94366}"/>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119600</xdr:rowOff>
    </xdr:from>
    <xdr:ext cx="469744" cy="259045"/>
    <xdr:sp macro="" textlink="">
      <xdr:nvSpPr>
        <xdr:cNvPr id="844" name="n_1mainValue【公民館】&#10;一人当たり面積">
          <a:extLst>
            <a:ext uri="{FF2B5EF4-FFF2-40B4-BE49-F238E27FC236}">
              <a16:creationId xmlns:a16="http://schemas.microsoft.com/office/drawing/2014/main" id="{0BE98806-5B2E-4EAA-8392-945F7B27BD91}"/>
            </a:ext>
          </a:extLst>
        </xdr:cNvPr>
        <xdr:cNvSpPr txBox="1"/>
      </xdr:nvSpPr>
      <xdr:spPr>
        <a:xfrm>
          <a:off x="21075727" y="182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121962</xdr:rowOff>
    </xdr:from>
    <xdr:ext cx="469744" cy="259045"/>
    <xdr:sp macro="" textlink="">
      <xdr:nvSpPr>
        <xdr:cNvPr id="845" name="n_2mainValue【公民館】&#10;一人当たり面積">
          <a:extLst>
            <a:ext uri="{FF2B5EF4-FFF2-40B4-BE49-F238E27FC236}">
              <a16:creationId xmlns:a16="http://schemas.microsoft.com/office/drawing/2014/main" id="{08135247-BDB3-4978-B381-28CE2907ADC9}"/>
            </a:ext>
          </a:extLst>
        </xdr:cNvPr>
        <xdr:cNvSpPr txBox="1"/>
      </xdr:nvSpPr>
      <xdr:spPr>
        <a:xfrm>
          <a:off x="20199427" y="1829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118000</xdr:rowOff>
    </xdr:from>
    <xdr:ext cx="469744" cy="259045"/>
    <xdr:sp macro="" textlink="">
      <xdr:nvSpPr>
        <xdr:cNvPr id="846" name="n_3mainValue【公民館】&#10;一人当たり面積">
          <a:extLst>
            <a:ext uri="{FF2B5EF4-FFF2-40B4-BE49-F238E27FC236}">
              <a16:creationId xmlns:a16="http://schemas.microsoft.com/office/drawing/2014/main" id="{5BB3B719-7CFE-431D-A50A-E5E02DF5F398}"/>
            </a:ext>
          </a:extLst>
        </xdr:cNvPr>
        <xdr:cNvSpPr txBox="1"/>
      </xdr:nvSpPr>
      <xdr:spPr>
        <a:xfrm>
          <a:off x="19310427" y="1829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123410</xdr:rowOff>
    </xdr:from>
    <xdr:ext cx="469744" cy="259045"/>
    <xdr:sp macro="" textlink="">
      <xdr:nvSpPr>
        <xdr:cNvPr id="847" name="n_4mainValue【公民館】&#10;一人当たり面積">
          <a:extLst>
            <a:ext uri="{FF2B5EF4-FFF2-40B4-BE49-F238E27FC236}">
              <a16:creationId xmlns:a16="http://schemas.microsoft.com/office/drawing/2014/main" id="{E96B1ABA-E1C2-4E74-B865-404B34624985}"/>
            </a:ext>
          </a:extLst>
        </xdr:cNvPr>
        <xdr:cNvSpPr txBox="1"/>
      </xdr:nvSpPr>
      <xdr:spPr>
        <a:xfrm>
          <a:off x="18421427" y="1829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2E68712E-93B4-4956-B4C4-78458F1396D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E4F3A490-010D-48AA-A6E4-59BF4AA206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9C96AF35-D0E6-48DF-B071-9C2EC72877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「道路」は有形固定資産減価償却率が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47.2%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と類似団体の平均と比べ整備されているが、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の比較では老朽化が進んでいる。また一人当たりの資産量は類似団体の平均より多い。資産を更新する為の費用も今後必要となるため、基金の積立を行うなど計画的に更新費用を確保していく必要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年度に保育所の新設を行ったことにより、有形固定資産減価償却率は大幅な減少となったため類似団体平均と比べ整備されている。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「橋りょう・トンネル」は有形固定資産減価償却率が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65.3%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と類似団体の平均</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60.5%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を超えており、改修工事の検討を進めていく必要がある。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「学校施設」は当年度に小学校の改修工事を行っているが、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年間の老朽化分である減価償却費が改修工事等の取得額を上回ったことから有形固定資産減価償却率は前年度より上昇している。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「公営住宅」は老朽化が進んでおり、適正数の公営住宅を運営できるように努めていく必要がある。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「児童館」は老朽化が深刻であり、一人あたりの面積が類似団体の平均と比べ大きいため、利用者の状況等によっては統廃合などを検討する必要がある。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「公民館」は老朽化が深刻であり、更新の検討が必要な状況である。適正数の公民館を運営できるように努めていく必要がある。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0205318-C266-4031-AA61-6252A7724A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F1A2C7-52E8-4CE7-B152-D652FEEDC9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39534D-783F-4113-AD72-9FD71BE4186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4BC64F-59C0-423D-B01E-E630A75A258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D7DA09-346E-4910-B869-EB2EEDC4FD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62C6B5-5209-4B45-B94F-93CC65E344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5D4E4A-A2B4-496A-A00F-5D74035ACED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A8A895-045E-40D5-8A3A-10B61FD0222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1BFC4A-4E23-4BB3-A0BA-6EA9382671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FA13E29-38CC-40EB-8251-75C4345446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1F47068-B293-49F5-8DF1-8A45F1113BD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C56AFB-5959-4989-8135-4B9C0AB7CB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79FEC6-7E21-4DAC-9F77-9B877770DA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E25DFD-A5DC-48E8-8AE4-DE8BE314C1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3D7221-FEB6-45FD-B307-93E1B8792B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C13D852-4372-43F8-AFB8-CB4CAABCCC8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9025AC5-9F81-4D78-89F7-E0776E0643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F77867-077F-4651-8CBF-93DD38C27F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8AD163-35E8-4F2D-BF9F-502876FBDE3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C336014-9BD0-4D29-A9D1-F4BAEB989EC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F149CF-6412-44C1-8DE3-E674F4F9EA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6058A5-63FF-43A2-BBC1-4F8C847E34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30F5EF-50F6-4A29-B806-88EFA52D70E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B94AAC9-FD05-4593-B9C0-ED5499562A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8306DB-4DE8-4476-9DCD-01D414140B7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5A939C-FE98-4D8B-BE6B-40B190C5F06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AF887D-C610-4B96-9535-C3367BC8A2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831AAC-80A0-452E-A975-38B3B4C16A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A232038-BA95-4288-A608-DB300E5E79F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F53FF4B-3137-491B-A2F6-6F79B8E140A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98E726-3252-41DE-9A06-CAC406990CE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640B29D-55FD-4D26-BE05-54D484CC66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0452CDE-8D58-41BD-BC6A-D0EB6BF3667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B3EDB98-CE71-4339-8235-44695029B4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F29AE7-AC36-4368-9666-C10446E6E7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2C59B9C-41ED-43EF-9D34-57BE94AEFA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7219481-285A-4705-B6F1-714F37BD74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D21C820-2FF4-4751-83A3-B51F601910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A3FF503-D4F4-4747-ABBD-2AACBBC9A50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7C9ECFE-C68A-4AA3-8D71-AD36B18C056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50181C5-B3E6-4D0C-B58E-C0BF3B3322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C4A1A1D-1553-4691-94DB-BF13F88DBC1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781F235-C649-4A64-95E3-CADFF03E59D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12FCBD9-7C1D-44DD-A853-A3E80D0313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23114CE-E473-4405-93DE-F7669ACF9B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F5A31DE-26E0-48B9-90CD-08D1FFDF43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7788334-6FD3-4093-9900-B7A62263D9F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949B2C0-BD9F-43D2-AEA4-F6C26EC49EF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7CB6531-F8CE-46CE-9400-BD682C9F23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2A47EE3-1BC7-4240-8DEA-87D937AB07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59F0612-45D9-4475-829D-FC6A12DDAFB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01C702D-0ECE-4E61-8B9C-2A70AA8DF5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E5B30FA-9FD2-4848-A149-75B123BDC0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E8AB869-084C-4A84-866D-77DC13A804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C29E9CE-4DBB-42FA-9C57-2A4B3B716D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FECF6D2-57C0-466F-81A0-A775CBB8FEA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9523DB7-8319-4B8A-80BD-4FE31EE227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6B44688-D629-4091-9A14-31740300355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3463FA5-52A8-49C9-88D9-272F4245252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AA5F1039-07CB-4522-B37A-96E13843BF9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6E01327E-96AB-45B7-B9D3-2B64E0F4CAF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38CF67D4-4C06-4C68-9E38-5A551501502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20EE76E8-063C-42BF-8C7C-4272441523E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7125FC8-2B11-43E7-837F-F8C8F080C81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14653B36-53A9-43B8-A320-C8D8D3D73DF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B9EB999-93A4-451D-AC34-E3F86B93E01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2F9A412-41B9-4AF7-B8B8-5AC661A7CD4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C1E78346-C5FF-4C60-BD0F-0DE254B6C13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92F3DA5-44B2-4FAE-A4F6-AAA2E0BFAE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F7903BA9-7BFF-46F5-A037-C0EBE184B03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E32AB963-084A-45BC-B340-B9AFD6CEBB0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757B7F26-F95F-4C02-AA3E-776B661C9807}"/>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3556F159-5297-466B-97BE-DBC911F805D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E3FB6ADB-EE29-45F6-82F9-9EBA87822B9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3856C2C-D19E-4533-8DDB-5D49FE247536}"/>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DEBF4E27-C50D-4522-B613-19773D9C7404}"/>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7FC9E77-A194-4C26-BCF3-C2BC2E8B0C65}"/>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A700A453-4909-4369-9792-29D83C8948DF}"/>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FC57EDEC-32D8-4FD0-859C-C6FD785FD511}"/>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81D0C6AC-F15F-4903-8B0E-406552C97E69}"/>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90CA74FE-D950-4046-B090-196EAA323988}"/>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82B81B35-C5CB-452A-A156-940FF701F09C}"/>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AA9BAD8-D360-40CB-BA32-CA1D986481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25A21EC-3C77-4336-B577-7249DDC534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0B47FDA-14F1-4F06-8CA6-1266998740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CD4DAAD-3D7F-43EE-8396-A8580455E10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3748C83-942B-4FBA-B025-F0FEC1CC78B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65405</xdr:rowOff>
    </xdr:from>
    <xdr:to>
      <xdr:col>24</xdr:col>
      <xdr:colOff>114300</xdr:colOff>
      <xdr:row>63</xdr:row>
      <xdr:rowOff>167005</xdr:rowOff>
    </xdr:to>
    <xdr:sp macro="" textlink="">
      <xdr:nvSpPr>
        <xdr:cNvPr id="89" name="楕円 88">
          <a:extLst>
            <a:ext uri="{FF2B5EF4-FFF2-40B4-BE49-F238E27FC236}">
              <a16:creationId xmlns:a16="http://schemas.microsoft.com/office/drawing/2014/main" id="{1E563FE1-B978-4791-B9BB-D055A7869A7A}"/>
            </a:ext>
          </a:extLst>
        </xdr:cNvPr>
        <xdr:cNvSpPr/>
      </xdr:nvSpPr>
      <xdr:spPr>
        <a:xfrm>
          <a:off x="4584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43832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1C982BB4-C4F4-47F4-A58B-C01F16C7B17D}"/>
            </a:ext>
          </a:extLst>
        </xdr:cNvPr>
        <xdr:cNvSpPr txBox="1"/>
      </xdr:nvSpPr>
      <xdr:spPr>
        <a:xfrm>
          <a:off x="4673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57785</xdr:rowOff>
    </xdr:from>
    <xdr:to>
      <xdr:col>20</xdr:col>
      <xdr:colOff>38100</xdr:colOff>
      <xdr:row>63</xdr:row>
      <xdr:rowOff>159385</xdr:rowOff>
    </xdr:to>
    <xdr:sp macro="" textlink="">
      <xdr:nvSpPr>
        <xdr:cNvPr id="91" name="楕円 90">
          <a:extLst>
            <a:ext uri="{FF2B5EF4-FFF2-40B4-BE49-F238E27FC236}">
              <a16:creationId xmlns:a16="http://schemas.microsoft.com/office/drawing/2014/main" id="{989AD912-F70F-400E-9E65-6A6902568A0D}"/>
            </a:ext>
          </a:extLst>
        </xdr:cNvPr>
        <xdr:cNvSpPr/>
      </xdr:nvSpPr>
      <xdr:spPr>
        <a:xfrm>
          <a:off x="3746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108585</xdr:rowOff>
    </xdr:from>
    <xdr:to>
      <xdr:col>24</xdr:col>
      <xdr:colOff>63500</xdr:colOff>
      <xdr:row>63</xdr:row>
      <xdr:rowOff>116205</xdr:rowOff>
    </xdr:to>
    <xdr:cxnSp macro="">
      <xdr:nvCxnSpPr>
        <xdr:cNvPr id="92" name="直線コネクタ 91">
          <a:extLst>
            <a:ext uri="{FF2B5EF4-FFF2-40B4-BE49-F238E27FC236}">
              <a16:creationId xmlns:a16="http://schemas.microsoft.com/office/drawing/2014/main" id="{79DE23DA-E133-4CD5-A7D2-8E1D95B94E3C}"/>
            </a:ext>
          </a:extLst>
        </xdr:cNvPr>
        <xdr:cNvCxnSpPr/>
      </xdr:nvCxnSpPr>
      <xdr:spPr>
        <a:xfrm>
          <a:off x="3797300" y="109099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61595</xdr:rowOff>
    </xdr:from>
    <xdr:to>
      <xdr:col>15</xdr:col>
      <xdr:colOff>101600</xdr:colOff>
      <xdr:row>63</xdr:row>
      <xdr:rowOff>163195</xdr:rowOff>
    </xdr:to>
    <xdr:sp macro="" textlink="">
      <xdr:nvSpPr>
        <xdr:cNvPr id="93" name="楕円 92">
          <a:extLst>
            <a:ext uri="{FF2B5EF4-FFF2-40B4-BE49-F238E27FC236}">
              <a16:creationId xmlns:a16="http://schemas.microsoft.com/office/drawing/2014/main" id="{2B19EE36-6EA5-45B6-A1E4-037F9ECE4C60}"/>
            </a:ext>
          </a:extLst>
        </xdr:cNvPr>
        <xdr:cNvSpPr/>
      </xdr:nvSpPr>
      <xdr:spPr>
        <a:xfrm>
          <a:off x="2857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108585</xdr:rowOff>
    </xdr:from>
    <xdr:to>
      <xdr:col>19</xdr:col>
      <xdr:colOff>177800</xdr:colOff>
      <xdr:row>63</xdr:row>
      <xdr:rowOff>112395</xdr:rowOff>
    </xdr:to>
    <xdr:cxnSp macro="">
      <xdr:nvCxnSpPr>
        <xdr:cNvPr id="94" name="直線コネクタ 93">
          <a:extLst>
            <a:ext uri="{FF2B5EF4-FFF2-40B4-BE49-F238E27FC236}">
              <a16:creationId xmlns:a16="http://schemas.microsoft.com/office/drawing/2014/main" id="{102FBB87-696E-4823-A5B7-6F3481CCD191}"/>
            </a:ext>
          </a:extLst>
        </xdr:cNvPr>
        <xdr:cNvCxnSpPr/>
      </xdr:nvCxnSpPr>
      <xdr:spPr>
        <a:xfrm flipV="1">
          <a:off x="2908300" y="109099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21590</xdr:rowOff>
    </xdr:from>
    <xdr:to>
      <xdr:col>10</xdr:col>
      <xdr:colOff>165100</xdr:colOff>
      <xdr:row>64</xdr:row>
      <xdr:rowOff>123190</xdr:rowOff>
    </xdr:to>
    <xdr:sp macro="" textlink="">
      <xdr:nvSpPr>
        <xdr:cNvPr id="95" name="楕円 94">
          <a:extLst>
            <a:ext uri="{FF2B5EF4-FFF2-40B4-BE49-F238E27FC236}">
              <a16:creationId xmlns:a16="http://schemas.microsoft.com/office/drawing/2014/main" id="{10E3967E-AC7D-4539-AD37-B54A39493BE0}"/>
            </a:ext>
          </a:extLst>
        </xdr:cNvPr>
        <xdr:cNvSpPr/>
      </xdr:nvSpPr>
      <xdr:spPr>
        <a:xfrm>
          <a:off x="1968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112395</xdr:rowOff>
    </xdr:from>
    <xdr:to>
      <xdr:col>15</xdr:col>
      <xdr:colOff>50800</xdr:colOff>
      <xdr:row>64</xdr:row>
      <xdr:rowOff>72390</xdr:rowOff>
    </xdr:to>
    <xdr:cxnSp macro="">
      <xdr:nvCxnSpPr>
        <xdr:cNvPr id="96" name="直線コネクタ 95">
          <a:extLst>
            <a:ext uri="{FF2B5EF4-FFF2-40B4-BE49-F238E27FC236}">
              <a16:creationId xmlns:a16="http://schemas.microsoft.com/office/drawing/2014/main" id="{5D20B588-AB31-40C2-B5A9-43072614B40B}"/>
            </a:ext>
          </a:extLst>
        </xdr:cNvPr>
        <xdr:cNvCxnSpPr/>
      </xdr:nvCxnSpPr>
      <xdr:spPr>
        <a:xfrm flipV="1">
          <a:off x="2019300" y="109137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19685</xdr:rowOff>
    </xdr:from>
    <xdr:to>
      <xdr:col>6</xdr:col>
      <xdr:colOff>38100</xdr:colOff>
      <xdr:row>64</xdr:row>
      <xdr:rowOff>121285</xdr:rowOff>
    </xdr:to>
    <xdr:sp macro="" textlink="">
      <xdr:nvSpPr>
        <xdr:cNvPr id="97" name="楕円 96">
          <a:extLst>
            <a:ext uri="{FF2B5EF4-FFF2-40B4-BE49-F238E27FC236}">
              <a16:creationId xmlns:a16="http://schemas.microsoft.com/office/drawing/2014/main" id="{6061C8E0-B2B3-42EF-8730-4DDF21F54AA5}"/>
            </a:ext>
          </a:extLst>
        </xdr:cNvPr>
        <xdr:cNvSpPr/>
      </xdr:nvSpPr>
      <xdr:spPr>
        <a:xfrm>
          <a:off x="10795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70485</xdr:rowOff>
    </xdr:from>
    <xdr:to>
      <xdr:col>10</xdr:col>
      <xdr:colOff>114300</xdr:colOff>
      <xdr:row>64</xdr:row>
      <xdr:rowOff>72390</xdr:rowOff>
    </xdr:to>
    <xdr:cxnSp macro="">
      <xdr:nvCxnSpPr>
        <xdr:cNvPr id="98" name="直線コネクタ 97">
          <a:extLst>
            <a:ext uri="{FF2B5EF4-FFF2-40B4-BE49-F238E27FC236}">
              <a16:creationId xmlns:a16="http://schemas.microsoft.com/office/drawing/2014/main" id="{33D401EB-C4C4-4D33-99F6-64C1AB98A0BF}"/>
            </a:ext>
          </a:extLst>
        </xdr:cNvPr>
        <xdr:cNvCxnSpPr/>
      </xdr:nvCxnSpPr>
      <xdr:spPr>
        <a:xfrm>
          <a:off x="1130300" y="110432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07876DD7-3BE1-4FD8-8918-0E65AC578444}"/>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8EC592FA-DB40-4E4F-8FB1-8617633714A5}"/>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438EB45C-A8EE-4517-A53D-DA3A1DA3AA2D}"/>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583A7123-3836-46B0-86B9-42CF1AD44B19}"/>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150512</xdr:rowOff>
    </xdr:from>
    <xdr:ext cx="405111" cy="259045"/>
    <xdr:sp macro="" textlink="">
      <xdr:nvSpPr>
        <xdr:cNvPr id="103" name="n_1mainValue【体育館・プール】&#10;有形固定資産減価償却率">
          <a:extLst>
            <a:ext uri="{FF2B5EF4-FFF2-40B4-BE49-F238E27FC236}">
              <a16:creationId xmlns:a16="http://schemas.microsoft.com/office/drawing/2014/main" id="{50BAA3D2-3B20-426E-B95E-FE69B9ED7227}"/>
            </a:ext>
          </a:extLst>
        </xdr:cNvPr>
        <xdr:cNvSpPr txBox="1"/>
      </xdr:nvSpPr>
      <xdr:spPr>
        <a:xfrm>
          <a:off x="3582044"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154322</xdr:rowOff>
    </xdr:from>
    <xdr:ext cx="405111" cy="259045"/>
    <xdr:sp macro="" textlink="">
      <xdr:nvSpPr>
        <xdr:cNvPr id="104" name="n_2mainValue【体育館・プール】&#10;有形固定資産減価償却率">
          <a:extLst>
            <a:ext uri="{FF2B5EF4-FFF2-40B4-BE49-F238E27FC236}">
              <a16:creationId xmlns:a16="http://schemas.microsoft.com/office/drawing/2014/main" id="{02B00B8A-3F7D-4FA6-9BAC-1ADE9DB56F20}"/>
            </a:ext>
          </a:extLst>
        </xdr:cNvPr>
        <xdr:cNvSpPr txBox="1"/>
      </xdr:nvSpPr>
      <xdr:spPr>
        <a:xfrm>
          <a:off x="270574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114317</xdr:rowOff>
    </xdr:from>
    <xdr:ext cx="405111" cy="259045"/>
    <xdr:sp macro="" textlink="">
      <xdr:nvSpPr>
        <xdr:cNvPr id="105" name="n_3mainValue【体育館・プール】&#10;有形固定資産減価償却率">
          <a:extLst>
            <a:ext uri="{FF2B5EF4-FFF2-40B4-BE49-F238E27FC236}">
              <a16:creationId xmlns:a16="http://schemas.microsoft.com/office/drawing/2014/main" id="{F7867086-6895-42D6-B7A9-5286CDABB22E}"/>
            </a:ext>
          </a:extLst>
        </xdr:cNvPr>
        <xdr:cNvSpPr txBox="1"/>
      </xdr:nvSpPr>
      <xdr:spPr>
        <a:xfrm>
          <a:off x="1816744"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112412</xdr:rowOff>
    </xdr:from>
    <xdr:ext cx="405111" cy="259045"/>
    <xdr:sp macro="" textlink="">
      <xdr:nvSpPr>
        <xdr:cNvPr id="106" name="n_4mainValue【体育館・プール】&#10;有形固定資産減価償却率">
          <a:extLst>
            <a:ext uri="{FF2B5EF4-FFF2-40B4-BE49-F238E27FC236}">
              <a16:creationId xmlns:a16="http://schemas.microsoft.com/office/drawing/2014/main" id="{64F690A3-FD71-4AF0-980D-A92D3F3A98BC}"/>
            </a:ext>
          </a:extLst>
        </xdr:cNvPr>
        <xdr:cNvSpPr txBox="1"/>
      </xdr:nvSpPr>
      <xdr:spPr>
        <a:xfrm>
          <a:off x="927744" y="1108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E27C60D0-655A-46E6-8958-0C2B7F126F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BC3EA55F-3CD0-42C6-9F7D-4F6416ACE6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63BE8BA9-687C-4742-B48F-DFCA6DBF7A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CB4FB22E-E3D1-4795-91E3-7F203EFBFB2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723E3DC1-3094-4C84-8608-FE74EC2091D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49522CED-CFB9-4F49-BAFA-7189A08E62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8ACF2016-FFA9-44E4-9725-31ECBAA478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DE237D1C-2B2D-4158-A607-7A1BD9CEB3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4852425F-503B-4822-AA07-3159D87EA51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18EEE186-1EF3-4755-BD8C-F614768D5EF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48CCE11C-8461-4411-8681-61645ED707D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75F846BC-A411-43DC-9B8E-C3352D79165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D4DCD915-ED85-47ED-A11D-6C96A3BD104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1E42734C-9D03-4CB9-BC02-AE2D69D1231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6F9E54D7-4DAD-49A7-9395-7803BF73E82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E85D1124-35F5-4E20-B812-53B55482614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5AA65725-5C8A-4BF6-9DB8-745988E31A2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B5297EC1-0307-47F3-97FA-325315D7857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EBD92F9D-C619-436D-A1DF-6406E00D1B3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4CAA7C20-F822-43EA-8C99-1C3A14C5862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8307A2AB-4078-45C4-807E-4D4191D5F6D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E72B3083-31A4-47D0-B44E-341A40E3080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70FE9F85-076D-4103-A3F8-B275483C04C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F06FAFAC-316D-40DF-9FDF-77653A33A26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7DA1560E-E901-4920-9703-40D9D35325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746FECB2-20B9-41F4-BCCA-486D7EF54E6B}"/>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97894AC3-F11A-4258-BAB8-F46AE5FBCD16}"/>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01CE1FCA-72D1-472D-BB21-5FBDD8B9C9DA}"/>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3C0C7E29-A8CB-41E2-BF37-2274C42B7814}"/>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56B310C7-4160-4B0E-A18B-F69C5209572F}"/>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1FC1B951-FD1D-4FEC-837E-146069475012}"/>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5333F72D-D893-43EB-89EF-5A88FE5F58DA}"/>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F04F0506-0D72-4B70-B2C0-E9B9BE385A96}"/>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B61C0284-D442-4EA8-AC49-57F4B83CFE87}"/>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FDFC6AA9-31B8-4093-A8CE-BE849AFF3877}"/>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C73A410E-3079-4CEE-BC8E-B27395F5EC9B}"/>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588E1D75-B00C-48B6-963E-57ADF36CC9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1B4D359-30DF-462B-971D-3BC7A05051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ABFCE8C4-3F94-4299-BB89-F33D831611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1621FA1-B722-4911-911C-D11BE33C3F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C8568F65-FFD7-4744-AE55-896FEC4286A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69705</xdr:rowOff>
    </xdr:from>
    <xdr:to>
      <xdr:col>55</xdr:col>
      <xdr:colOff>50800</xdr:colOff>
      <xdr:row>61</xdr:row>
      <xdr:rowOff>171305</xdr:rowOff>
    </xdr:to>
    <xdr:sp macro="" textlink="">
      <xdr:nvSpPr>
        <xdr:cNvPr id="148" name="楕円 147">
          <a:extLst>
            <a:ext uri="{FF2B5EF4-FFF2-40B4-BE49-F238E27FC236}">
              <a16:creationId xmlns:a16="http://schemas.microsoft.com/office/drawing/2014/main" id="{65778099-CBAD-4098-AD0B-1E6E30236BEB}"/>
            </a:ext>
          </a:extLst>
        </xdr:cNvPr>
        <xdr:cNvSpPr/>
      </xdr:nvSpPr>
      <xdr:spPr>
        <a:xfrm>
          <a:off x="10426700" y="105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92582</xdr:rowOff>
    </xdr:from>
    <xdr:ext cx="469744" cy="259045"/>
    <xdr:sp macro="" textlink="">
      <xdr:nvSpPr>
        <xdr:cNvPr id="149" name="【体育館・プール】&#10;一人当たり面積該当値テキスト">
          <a:extLst>
            <a:ext uri="{FF2B5EF4-FFF2-40B4-BE49-F238E27FC236}">
              <a16:creationId xmlns:a16="http://schemas.microsoft.com/office/drawing/2014/main" id="{2366C640-B690-4459-A37F-40D60B27CD8D}"/>
            </a:ext>
          </a:extLst>
        </xdr:cNvPr>
        <xdr:cNvSpPr txBox="1"/>
      </xdr:nvSpPr>
      <xdr:spPr>
        <a:xfrm>
          <a:off x="10515600" y="103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80155</xdr:rowOff>
    </xdr:from>
    <xdr:to>
      <xdr:col>50</xdr:col>
      <xdr:colOff>165100</xdr:colOff>
      <xdr:row>62</xdr:row>
      <xdr:rowOff>10305</xdr:rowOff>
    </xdr:to>
    <xdr:sp macro="" textlink="">
      <xdr:nvSpPr>
        <xdr:cNvPr id="150" name="楕円 149">
          <a:extLst>
            <a:ext uri="{FF2B5EF4-FFF2-40B4-BE49-F238E27FC236}">
              <a16:creationId xmlns:a16="http://schemas.microsoft.com/office/drawing/2014/main" id="{8E1CCA77-399A-4C76-A8EC-02C3BBE776F6}"/>
            </a:ext>
          </a:extLst>
        </xdr:cNvPr>
        <xdr:cNvSpPr/>
      </xdr:nvSpPr>
      <xdr:spPr>
        <a:xfrm>
          <a:off x="9588500" y="105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120505</xdr:rowOff>
    </xdr:from>
    <xdr:to>
      <xdr:col>55</xdr:col>
      <xdr:colOff>0</xdr:colOff>
      <xdr:row>61</xdr:row>
      <xdr:rowOff>130955</xdr:rowOff>
    </xdr:to>
    <xdr:cxnSp macro="">
      <xdr:nvCxnSpPr>
        <xdr:cNvPr id="151" name="直線コネクタ 150">
          <a:extLst>
            <a:ext uri="{FF2B5EF4-FFF2-40B4-BE49-F238E27FC236}">
              <a16:creationId xmlns:a16="http://schemas.microsoft.com/office/drawing/2014/main" id="{2DA56934-7CB4-4451-BC5F-93F9F7BBA5F1}"/>
            </a:ext>
          </a:extLst>
        </xdr:cNvPr>
        <xdr:cNvCxnSpPr/>
      </xdr:nvCxnSpPr>
      <xdr:spPr>
        <a:xfrm flipV="1">
          <a:off x="9639300" y="10578955"/>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40966</xdr:rowOff>
    </xdr:from>
    <xdr:to>
      <xdr:col>46</xdr:col>
      <xdr:colOff>38100</xdr:colOff>
      <xdr:row>61</xdr:row>
      <xdr:rowOff>142566</xdr:rowOff>
    </xdr:to>
    <xdr:sp macro="" textlink="">
      <xdr:nvSpPr>
        <xdr:cNvPr id="152" name="楕円 151">
          <a:extLst>
            <a:ext uri="{FF2B5EF4-FFF2-40B4-BE49-F238E27FC236}">
              <a16:creationId xmlns:a16="http://schemas.microsoft.com/office/drawing/2014/main" id="{52027FBF-A405-4510-9FCD-0803B237A342}"/>
            </a:ext>
          </a:extLst>
        </xdr:cNvPr>
        <xdr:cNvSpPr/>
      </xdr:nvSpPr>
      <xdr:spPr>
        <a:xfrm>
          <a:off x="8699500" y="104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91766</xdr:rowOff>
    </xdr:from>
    <xdr:to>
      <xdr:col>50</xdr:col>
      <xdr:colOff>114300</xdr:colOff>
      <xdr:row>61</xdr:row>
      <xdr:rowOff>130955</xdr:rowOff>
    </xdr:to>
    <xdr:cxnSp macro="">
      <xdr:nvCxnSpPr>
        <xdr:cNvPr id="153" name="直線コネクタ 152">
          <a:extLst>
            <a:ext uri="{FF2B5EF4-FFF2-40B4-BE49-F238E27FC236}">
              <a16:creationId xmlns:a16="http://schemas.microsoft.com/office/drawing/2014/main" id="{1C98F81D-26D9-41DF-ADA2-20607D3488A7}"/>
            </a:ext>
          </a:extLst>
        </xdr:cNvPr>
        <xdr:cNvCxnSpPr/>
      </xdr:nvCxnSpPr>
      <xdr:spPr>
        <a:xfrm>
          <a:off x="8750300" y="105502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63500</xdr:rowOff>
    </xdr:from>
    <xdr:to>
      <xdr:col>41</xdr:col>
      <xdr:colOff>101600</xdr:colOff>
      <xdr:row>61</xdr:row>
      <xdr:rowOff>165100</xdr:rowOff>
    </xdr:to>
    <xdr:sp macro="" textlink="">
      <xdr:nvSpPr>
        <xdr:cNvPr id="154" name="楕円 153">
          <a:extLst>
            <a:ext uri="{FF2B5EF4-FFF2-40B4-BE49-F238E27FC236}">
              <a16:creationId xmlns:a16="http://schemas.microsoft.com/office/drawing/2014/main" id="{1F9B18DA-0676-4A0F-9068-8255E10B4988}"/>
            </a:ext>
          </a:extLst>
        </xdr:cNvPr>
        <xdr:cNvSpPr/>
      </xdr:nvSpPr>
      <xdr:spPr>
        <a:xfrm>
          <a:off x="781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91766</xdr:rowOff>
    </xdr:from>
    <xdr:to>
      <xdr:col>45</xdr:col>
      <xdr:colOff>177800</xdr:colOff>
      <xdr:row>61</xdr:row>
      <xdr:rowOff>114300</xdr:rowOff>
    </xdr:to>
    <xdr:cxnSp macro="">
      <xdr:nvCxnSpPr>
        <xdr:cNvPr id="155" name="直線コネクタ 154">
          <a:extLst>
            <a:ext uri="{FF2B5EF4-FFF2-40B4-BE49-F238E27FC236}">
              <a16:creationId xmlns:a16="http://schemas.microsoft.com/office/drawing/2014/main" id="{01144BBC-7B13-4A6F-8C6C-18D2D5132010}"/>
            </a:ext>
          </a:extLst>
        </xdr:cNvPr>
        <xdr:cNvCxnSpPr/>
      </xdr:nvCxnSpPr>
      <xdr:spPr>
        <a:xfrm flipV="1">
          <a:off x="7861300" y="10550216"/>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75257</xdr:rowOff>
    </xdr:from>
    <xdr:to>
      <xdr:col>36</xdr:col>
      <xdr:colOff>165100</xdr:colOff>
      <xdr:row>62</xdr:row>
      <xdr:rowOff>5407</xdr:rowOff>
    </xdr:to>
    <xdr:sp macro="" textlink="">
      <xdr:nvSpPr>
        <xdr:cNvPr id="156" name="楕円 155">
          <a:extLst>
            <a:ext uri="{FF2B5EF4-FFF2-40B4-BE49-F238E27FC236}">
              <a16:creationId xmlns:a16="http://schemas.microsoft.com/office/drawing/2014/main" id="{AFC3A2BC-0701-4D58-923B-750E0BC387AD}"/>
            </a:ext>
          </a:extLst>
        </xdr:cNvPr>
        <xdr:cNvSpPr/>
      </xdr:nvSpPr>
      <xdr:spPr>
        <a:xfrm>
          <a:off x="6921500" y="105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114300</xdr:rowOff>
    </xdr:from>
    <xdr:to>
      <xdr:col>41</xdr:col>
      <xdr:colOff>50800</xdr:colOff>
      <xdr:row>61</xdr:row>
      <xdr:rowOff>126057</xdr:rowOff>
    </xdr:to>
    <xdr:cxnSp macro="">
      <xdr:nvCxnSpPr>
        <xdr:cNvPr id="157" name="直線コネクタ 156">
          <a:extLst>
            <a:ext uri="{FF2B5EF4-FFF2-40B4-BE49-F238E27FC236}">
              <a16:creationId xmlns:a16="http://schemas.microsoft.com/office/drawing/2014/main" id="{D9E2CFF7-DF46-48F3-89FD-BE842CDE094C}"/>
            </a:ext>
          </a:extLst>
        </xdr:cNvPr>
        <xdr:cNvCxnSpPr/>
      </xdr:nvCxnSpPr>
      <xdr:spPr>
        <a:xfrm flipV="1">
          <a:off x="6972300" y="10572750"/>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0C9196CC-DA09-4E9F-800D-B459666FBD2C}"/>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2955ED5A-C33F-4469-9D7C-C88974BB558B}"/>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50DEE21D-BEAD-4E59-96DF-60C36DEE1DBA}"/>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98925C62-53B7-4356-96DB-806550ACCEF6}"/>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26832</xdr:rowOff>
    </xdr:from>
    <xdr:ext cx="469744" cy="259045"/>
    <xdr:sp macro="" textlink="">
      <xdr:nvSpPr>
        <xdr:cNvPr id="162" name="n_1mainValue【体育館・プール】&#10;一人当たり面積">
          <a:extLst>
            <a:ext uri="{FF2B5EF4-FFF2-40B4-BE49-F238E27FC236}">
              <a16:creationId xmlns:a16="http://schemas.microsoft.com/office/drawing/2014/main" id="{9159F0DC-2097-4D87-AB5C-637F6DE8D00F}"/>
            </a:ext>
          </a:extLst>
        </xdr:cNvPr>
        <xdr:cNvSpPr txBox="1"/>
      </xdr:nvSpPr>
      <xdr:spPr>
        <a:xfrm>
          <a:off x="9391727" y="1031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159093</xdr:rowOff>
    </xdr:from>
    <xdr:ext cx="469744" cy="259045"/>
    <xdr:sp macro="" textlink="">
      <xdr:nvSpPr>
        <xdr:cNvPr id="163" name="n_2mainValue【体育館・プール】&#10;一人当たり面積">
          <a:extLst>
            <a:ext uri="{FF2B5EF4-FFF2-40B4-BE49-F238E27FC236}">
              <a16:creationId xmlns:a16="http://schemas.microsoft.com/office/drawing/2014/main" id="{37AA8B5F-EF12-4A48-84AC-E21DF00F9D9C}"/>
            </a:ext>
          </a:extLst>
        </xdr:cNvPr>
        <xdr:cNvSpPr txBox="1"/>
      </xdr:nvSpPr>
      <xdr:spPr>
        <a:xfrm>
          <a:off x="8515427" y="102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164" name="n_3mainValue【体育館・プール】&#10;一人当たり面積">
          <a:extLst>
            <a:ext uri="{FF2B5EF4-FFF2-40B4-BE49-F238E27FC236}">
              <a16:creationId xmlns:a16="http://schemas.microsoft.com/office/drawing/2014/main" id="{CDF36ADD-A73E-4DB8-A3FB-19367FB28C1C}"/>
            </a:ext>
          </a:extLst>
        </xdr:cNvPr>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21934</xdr:rowOff>
    </xdr:from>
    <xdr:ext cx="469744" cy="259045"/>
    <xdr:sp macro="" textlink="">
      <xdr:nvSpPr>
        <xdr:cNvPr id="165" name="n_4mainValue【体育館・プール】&#10;一人当たり面積">
          <a:extLst>
            <a:ext uri="{FF2B5EF4-FFF2-40B4-BE49-F238E27FC236}">
              <a16:creationId xmlns:a16="http://schemas.microsoft.com/office/drawing/2014/main" id="{1F8861EE-DF29-4799-AD01-3958F29A2673}"/>
            </a:ext>
          </a:extLst>
        </xdr:cNvPr>
        <xdr:cNvSpPr txBox="1"/>
      </xdr:nvSpPr>
      <xdr:spPr>
        <a:xfrm>
          <a:off x="6737427" y="1030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2910C18E-7FB9-46A3-9636-DE489D1532C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5FA22D50-0806-4884-A248-34C6213D00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C388E782-1453-4E07-B5F5-F6CBEED86D1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AD6DF227-DDBB-48A7-8043-A4D048DAB7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F20B963-D368-44A3-8F6B-DD0DB7EAB5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7A48D41E-404A-45F0-89FF-4E476484032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52175AA8-AB24-4E5E-996D-8795540C4C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100EB9E2-16D4-4976-92AF-8F5119D775F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9A3A1AD0-AEF4-4984-8897-84056C4199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F712DCB0-C553-4863-B0C3-EFC44F2C3FB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4BD5CB41-15DE-484A-9AB2-3AD8CCC0B7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74F881E9-94C3-4C5F-BA3D-4B35D51805F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EB540271-B585-4080-9F5B-CF345B5560E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C4672D96-DB39-47CD-8C51-1A43C4CF1D6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C16512AB-52C8-4220-8F78-3986A3BAF8A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0778A5FA-2B2D-41B4-80B6-C96009C519D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0E8CAE30-C04E-43C6-AD8D-3E03C6C7051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4AC0E7DF-71F3-4B7C-BDC9-B0CB48C2DFF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AD7CDD3A-97B5-4A10-A25F-A42327E5C88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CE77750D-2585-41E4-83E4-E9CF940D900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3A2EFC80-D936-4D78-97FE-9B48ED9ADB9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4D183AA1-1C47-466A-8196-17496B233BC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B7E77669-C464-425E-96FA-9EF19644CD6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ED2F3E6F-A1D0-44E3-BE0C-074F82709E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91CEA96B-B632-4A4A-87EB-C3FF0212A12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CADB73E7-602E-44D1-8B69-4D3728D06A3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B626093E-0691-42BB-9E46-BDA612D4DA3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9CA2C9BA-D8A5-486F-A63A-DF9A035DC62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DC04B4EC-AC79-4835-AD5F-0F0DE97F853A}"/>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F5DD3400-B4B0-4377-9AB6-8EBB0E5E9AFF}"/>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946713A0-7A48-4BCC-AC6E-55BFF694F0B9}"/>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04553F69-51F5-4650-9703-335840567185}"/>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AC9A0A08-8C75-45C8-874D-1BB25C0A42DB}"/>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E429B505-40B0-4F5E-9F13-A33AA2D12E14}"/>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57560EF6-81C7-488D-AFF5-DD312C8FA316}"/>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403778AC-0F8A-4E0F-AF5C-292337151F51}"/>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F55E8EE6-FEFB-4B24-815C-B52D9B59A1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65E8188-0CBF-4FB7-BF53-C8C3AE2E712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37A99FC8-6761-432E-97A3-065F8CF024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3832B9E-0661-43B0-BA50-0537FC1100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7670B848-34BB-4584-B0EE-89DF48478D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124461</xdr:rowOff>
    </xdr:from>
    <xdr:to>
      <xdr:col>24</xdr:col>
      <xdr:colOff>114300</xdr:colOff>
      <xdr:row>80</xdr:row>
      <xdr:rowOff>54611</xdr:rowOff>
    </xdr:to>
    <xdr:sp macro="" textlink="">
      <xdr:nvSpPr>
        <xdr:cNvPr id="207" name="楕円 206">
          <a:extLst>
            <a:ext uri="{FF2B5EF4-FFF2-40B4-BE49-F238E27FC236}">
              <a16:creationId xmlns:a16="http://schemas.microsoft.com/office/drawing/2014/main" id="{4A234B62-73FE-40CF-9CE9-A383873EA46D}"/>
            </a:ext>
          </a:extLst>
        </xdr:cNvPr>
        <xdr:cNvSpPr/>
      </xdr:nvSpPr>
      <xdr:spPr>
        <a:xfrm>
          <a:off x="4584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147338</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56133364-8A7B-49C9-97D2-F9A37EF8D883}"/>
            </a:ext>
          </a:extLst>
        </xdr:cNvPr>
        <xdr:cNvSpPr txBox="1"/>
      </xdr:nvSpPr>
      <xdr:spPr>
        <a:xfrm>
          <a:off x="4673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65677</xdr:rowOff>
    </xdr:from>
    <xdr:to>
      <xdr:col>20</xdr:col>
      <xdr:colOff>38100</xdr:colOff>
      <xdr:row>79</xdr:row>
      <xdr:rowOff>167277</xdr:rowOff>
    </xdr:to>
    <xdr:sp macro="" textlink="">
      <xdr:nvSpPr>
        <xdr:cNvPr id="209" name="楕円 208">
          <a:extLst>
            <a:ext uri="{FF2B5EF4-FFF2-40B4-BE49-F238E27FC236}">
              <a16:creationId xmlns:a16="http://schemas.microsoft.com/office/drawing/2014/main" id="{3617A295-2BCA-440B-B420-04101445151A}"/>
            </a:ext>
          </a:extLst>
        </xdr:cNvPr>
        <xdr:cNvSpPr/>
      </xdr:nvSpPr>
      <xdr:spPr>
        <a:xfrm>
          <a:off x="3746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116477</xdr:rowOff>
    </xdr:from>
    <xdr:to>
      <xdr:col>24</xdr:col>
      <xdr:colOff>63500</xdr:colOff>
      <xdr:row>80</xdr:row>
      <xdr:rowOff>3811</xdr:rowOff>
    </xdr:to>
    <xdr:cxnSp macro="">
      <xdr:nvCxnSpPr>
        <xdr:cNvPr id="210" name="直線コネクタ 209">
          <a:extLst>
            <a:ext uri="{FF2B5EF4-FFF2-40B4-BE49-F238E27FC236}">
              <a16:creationId xmlns:a16="http://schemas.microsoft.com/office/drawing/2014/main" id="{B717574F-38D9-4440-8E64-26022983A536}"/>
            </a:ext>
          </a:extLst>
        </xdr:cNvPr>
        <xdr:cNvCxnSpPr/>
      </xdr:nvCxnSpPr>
      <xdr:spPr>
        <a:xfrm>
          <a:off x="3797300" y="13661027"/>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6894</xdr:rowOff>
    </xdr:from>
    <xdr:to>
      <xdr:col>15</xdr:col>
      <xdr:colOff>101600</xdr:colOff>
      <xdr:row>79</xdr:row>
      <xdr:rowOff>108494</xdr:rowOff>
    </xdr:to>
    <xdr:sp macro="" textlink="">
      <xdr:nvSpPr>
        <xdr:cNvPr id="211" name="楕円 210">
          <a:extLst>
            <a:ext uri="{FF2B5EF4-FFF2-40B4-BE49-F238E27FC236}">
              <a16:creationId xmlns:a16="http://schemas.microsoft.com/office/drawing/2014/main" id="{4D5CFD38-1A0F-45CA-9858-73A7BDB2491F}"/>
            </a:ext>
          </a:extLst>
        </xdr:cNvPr>
        <xdr:cNvSpPr/>
      </xdr:nvSpPr>
      <xdr:spPr>
        <a:xfrm>
          <a:off x="28575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57694</xdr:rowOff>
    </xdr:from>
    <xdr:to>
      <xdr:col>19</xdr:col>
      <xdr:colOff>177800</xdr:colOff>
      <xdr:row>79</xdr:row>
      <xdr:rowOff>116477</xdr:rowOff>
    </xdr:to>
    <xdr:cxnSp macro="">
      <xdr:nvCxnSpPr>
        <xdr:cNvPr id="212" name="直線コネクタ 211">
          <a:extLst>
            <a:ext uri="{FF2B5EF4-FFF2-40B4-BE49-F238E27FC236}">
              <a16:creationId xmlns:a16="http://schemas.microsoft.com/office/drawing/2014/main" id="{9748DB6A-704A-489B-A038-9160CA222C89}"/>
            </a:ext>
          </a:extLst>
        </xdr:cNvPr>
        <xdr:cNvCxnSpPr/>
      </xdr:nvCxnSpPr>
      <xdr:spPr>
        <a:xfrm>
          <a:off x="2908300" y="1360224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119562</xdr:rowOff>
    </xdr:from>
    <xdr:to>
      <xdr:col>10</xdr:col>
      <xdr:colOff>165100</xdr:colOff>
      <xdr:row>79</xdr:row>
      <xdr:rowOff>49712</xdr:rowOff>
    </xdr:to>
    <xdr:sp macro="" textlink="">
      <xdr:nvSpPr>
        <xdr:cNvPr id="213" name="楕円 212">
          <a:extLst>
            <a:ext uri="{FF2B5EF4-FFF2-40B4-BE49-F238E27FC236}">
              <a16:creationId xmlns:a16="http://schemas.microsoft.com/office/drawing/2014/main" id="{45A10055-FB56-4163-81FA-C2F7DF41AB17}"/>
            </a:ext>
          </a:extLst>
        </xdr:cNvPr>
        <xdr:cNvSpPr/>
      </xdr:nvSpPr>
      <xdr:spPr>
        <a:xfrm>
          <a:off x="19685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170362</xdr:rowOff>
    </xdr:from>
    <xdr:to>
      <xdr:col>15</xdr:col>
      <xdr:colOff>50800</xdr:colOff>
      <xdr:row>79</xdr:row>
      <xdr:rowOff>57694</xdr:rowOff>
    </xdr:to>
    <xdr:cxnSp macro="">
      <xdr:nvCxnSpPr>
        <xdr:cNvPr id="214" name="直線コネクタ 213">
          <a:extLst>
            <a:ext uri="{FF2B5EF4-FFF2-40B4-BE49-F238E27FC236}">
              <a16:creationId xmlns:a16="http://schemas.microsoft.com/office/drawing/2014/main" id="{65963EAA-86E0-482A-82EF-CC71D55EF9F7}"/>
            </a:ext>
          </a:extLst>
        </xdr:cNvPr>
        <xdr:cNvCxnSpPr/>
      </xdr:nvCxnSpPr>
      <xdr:spPr>
        <a:xfrm>
          <a:off x="2019300" y="1354346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59145</xdr:rowOff>
    </xdr:from>
    <xdr:to>
      <xdr:col>6</xdr:col>
      <xdr:colOff>38100</xdr:colOff>
      <xdr:row>78</xdr:row>
      <xdr:rowOff>160745</xdr:rowOff>
    </xdr:to>
    <xdr:sp macro="" textlink="">
      <xdr:nvSpPr>
        <xdr:cNvPr id="215" name="楕円 214">
          <a:extLst>
            <a:ext uri="{FF2B5EF4-FFF2-40B4-BE49-F238E27FC236}">
              <a16:creationId xmlns:a16="http://schemas.microsoft.com/office/drawing/2014/main" id="{E2BEC6F2-A98B-429D-B025-B270587A89D4}"/>
            </a:ext>
          </a:extLst>
        </xdr:cNvPr>
        <xdr:cNvSpPr/>
      </xdr:nvSpPr>
      <xdr:spPr>
        <a:xfrm>
          <a:off x="1079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109945</xdr:rowOff>
    </xdr:from>
    <xdr:to>
      <xdr:col>10</xdr:col>
      <xdr:colOff>114300</xdr:colOff>
      <xdr:row>78</xdr:row>
      <xdr:rowOff>170362</xdr:rowOff>
    </xdr:to>
    <xdr:cxnSp macro="">
      <xdr:nvCxnSpPr>
        <xdr:cNvPr id="216" name="直線コネクタ 215">
          <a:extLst>
            <a:ext uri="{FF2B5EF4-FFF2-40B4-BE49-F238E27FC236}">
              <a16:creationId xmlns:a16="http://schemas.microsoft.com/office/drawing/2014/main" id="{626470CB-2B24-4A33-9670-B6130DEF160F}"/>
            </a:ext>
          </a:extLst>
        </xdr:cNvPr>
        <xdr:cNvCxnSpPr/>
      </xdr:nvCxnSpPr>
      <xdr:spPr>
        <a:xfrm>
          <a:off x="1130300" y="1348304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7" name="n_1aveValue【福祉施設】&#10;有形固定資産減価償却率">
          <a:extLst>
            <a:ext uri="{FF2B5EF4-FFF2-40B4-BE49-F238E27FC236}">
              <a16:creationId xmlns:a16="http://schemas.microsoft.com/office/drawing/2014/main" id="{D93F2593-9769-44D1-ABF3-96AD1CB7727E}"/>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8" name="n_2aveValue【福祉施設】&#10;有形固定資産減価償却率">
          <a:extLst>
            <a:ext uri="{FF2B5EF4-FFF2-40B4-BE49-F238E27FC236}">
              <a16:creationId xmlns:a16="http://schemas.microsoft.com/office/drawing/2014/main" id="{550AA3A5-F706-4CEF-8AF0-E333384EA766}"/>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19" name="n_3aveValue【福祉施設】&#10;有形固定資産減価償却率">
          <a:extLst>
            <a:ext uri="{FF2B5EF4-FFF2-40B4-BE49-F238E27FC236}">
              <a16:creationId xmlns:a16="http://schemas.microsoft.com/office/drawing/2014/main" id="{0D8285CE-8FBB-4593-A52D-B2D81CBBC737}"/>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220" name="n_4aveValue【福祉施設】&#10;有形固定資産減価償却率">
          <a:extLst>
            <a:ext uri="{FF2B5EF4-FFF2-40B4-BE49-F238E27FC236}">
              <a16:creationId xmlns:a16="http://schemas.microsoft.com/office/drawing/2014/main" id="{794FA29F-C145-4592-866B-3ACBEF400D5B}"/>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12354</xdr:rowOff>
    </xdr:from>
    <xdr:ext cx="405111" cy="259045"/>
    <xdr:sp macro="" textlink="">
      <xdr:nvSpPr>
        <xdr:cNvPr id="221" name="n_1mainValue【福祉施設】&#10;有形固定資産減価償却率">
          <a:extLst>
            <a:ext uri="{FF2B5EF4-FFF2-40B4-BE49-F238E27FC236}">
              <a16:creationId xmlns:a16="http://schemas.microsoft.com/office/drawing/2014/main" id="{458A83E8-5497-404A-B9FE-EB6692571B72}"/>
            </a:ext>
          </a:extLst>
        </xdr:cNvPr>
        <xdr:cNvSpPr txBox="1"/>
      </xdr:nvSpPr>
      <xdr:spPr>
        <a:xfrm>
          <a:off x="3582044"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125021</xdr:rowOff>
    </xdr:from>
    <xdr:ext cx="405111" cy="259045"/>
    <xdr:sp macro="" textlink="">
      <xdr:nvSpPr>
        <xdr:cNvPr id="222" name="n_2mainValue【福祉施設】&#10;有形固定資産減価償却率">
          <a:extLst>
            <a:ext uri="{FF2B5EF4-FFF2-40B4-BE49-F238E27FC236}">
              <a16:creationId xmlns:a16="http://schemas.microsoft.com/office/drawing/2014/main" id="{DCEFFEEE-FAE6-4758-8C78-19FEE12AA270}"/>
            </a:ext>
          </a:extLst>
        </xdr:cNvPr>
        <xdr:cNvSpPr txBox="1"/>
      </xdr:nvSpPr>
      <xdr:spPr>
        <a:xfrm>
          <a:off x="2705744" y="1332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66239</xdr:rowOff>
    </xdr:from>
    <xdr:ext cx="405111" cy="259045"/>
    <xdr:sp macro="" textlink="">
      <xdr:nvSpPr>
        <xdr:cNvPr id="223" name="n_3mainValue【福祉施設】&#10;有形固定資産減価償却率">
          <a:extLst>
            <a:ext uri="{FF2B5EF4-FFF2-40B4-BE49-F238E27FC236}">
              <a16:creationId xmlns:a16="http://schemas.microsoft.com/office/drawing/2014/main" id="{E3F99967-B48D-45B3-841B-D84BE290088D}"/>
            </a:ext>
          </a:extLst>
        </xdr:cNvPr>
        <xdr:cNvSpPr txBox="1"/>
      </xdr:nvSpPr>
      <xdr:spPr>
        <a:xfrm>
          <a:off x="1816744" y="1326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5822</xdr:rowOff>
    </xdr:from>
    <xdr:ext cx="405111" cy="259045"/>
    <xdr:sp macro="" textlink="">
      <xdr:nvSpPr>
        <xdr:cNvPr id="224" name="n_4mainValue【福祉施設】&#10;有形固定資産減価償却率">
          <a:extLst>
            <a:ext uri="{FF2B5EF4-FFF2-40B4-BE49-F238E27FC236}">
              <a16:creationId xmlns:a16="http://schemas.microsoft.com/office/drawing/2014/main" id="{28D1F172-8736-415B-A4F0-AA4D8F5793C2}"/>
            </a:ext>
          </a:extLst>
        </xdr:cNvPr>
        <xdr:cNvSpPr txBox="1"/>
      </xdr:nvSpPr>
      <xdr:spPr>
        <a:xfrm>
          <a:off x="9277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DA5E8FC5-FA7D-48FE-A757-3553D3A52C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B7698D9A-92CD-44DE-B914-43AE9EEB1F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EE1AAD0B-D358-468F-8131-74CCCD9C76D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A3AAF5D-0222-41D1-B2FB-6596AC4CF4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11C89093-6A71-416B-A85C-CDF47C3B2C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D60FCCF-532A-4169-A626-BE3BA50C5D2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DC342D93-6E2C-40D0-A6F1-492078DF13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E45F3392-6B06-4504-8299-4BD864507D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2742C315-4183-4DE8-96FA-884588E0F45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5FD2DE39-9799-4BE6-B81D-53C4BB2450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BBEF237E-6457-4130-930A-9327EE3C27E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04F7BB17-6B7B-4687-88D3-7546EF2B996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41F43CF7-3C66-4E4C-95F1-74CB94805C2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B82B3AF1-C149-4D5A-AFCD-C803ACD1197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41EF9E67-F867-4388-AF17-1E91CB43F65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544E706B-0F79-470D-862E-EC6344AD315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A4E6E817-FB4C-46ED-8BE8-63D06A8C162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5F5A859F-8F3A-4568-9A8D-EA4CDF20981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3D1A5EAA-6279-4F55-99A6-9CF9EF10639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9A20DAD8-ED58-4788-9BA8-A3AB641BCDF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955F9528-907C-4DD4-84D2-7AB729DF9BE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EAEDD383-8E5E-4EE5-804C-40E090E5BA3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64F4647F-9401-4916-A33B-97AAA6A70BD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EF68D13F-A2B9-462C-B41F-44FE542CA0A8}"/>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A0456DAF-FE06-46A5-9027-EC701B8A5A9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46E6AFB7-949F-47FD-903E-12EB4784AC1B}"/>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02D2DD9A-4DE1-445C-8E1F-AD0E49D8837F}"/>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71EE2BC8-11A8-43CF-946A-9E1A21FCCDD2}"/>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id="{3E1C7DC2-6022-4D11-BF5D-E715476D8737}"/>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F6F58AA9-F20A-4B9C-A074-F94090F0CDEC}"/>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C1F6DBF9-5BDC-43F9-9F85-8080F20989E0}"/>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7C7CFCDF-057B-40A1-84DF-63CF9F24C442}"/>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AC079026-21BA-4693-9C80-C6D34B505785}"/>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BBC56162-91C8-4945-8676-AAB94C2F87FD}"/>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1830A0C-7EA2-4148-BEA2-349C7B2441A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CD1BC56-3B71-4A0F-8D41-D19796C82BF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79BD1F34-FAFF-456F-975C-2CA332EE3DB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159061BF-C636-494E-BD3B-90947BE4E5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59A66DB1-5116-4111-8123-795378F17BC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18923</xdr:rowOff>
    </xdr:from>
    <xdr:to>
      <xdr:col>55</xdr:col>
      <xdr:colOff>50800</xdr:colOff>
      <xdr:row>82</xdr:row>
      <xdr:rowOff>120523</xdr:rowOff>
    </xdr:to>
    <xdr:sp macro="" textlink="">
      <xdr:nvSpPr>
        <xdr:cNvPr id="264" name="楕円 263">
          <a:extLst>
            <a:ext uri="{FF2B5EF4-FFF2-40B4-BE49-F238E27FC236}">
              <a16:creationId xmlns:a16="http://schemas.microsoft.com/office/drawing/2014/main" id="{800D1CF0-F4DF-4F41-B597-7452C5F9F5F2}"/>
            </a:ext>
          </a:extLst>
        </xdr:cNvPr>
        <xdr:cNvSpPr/>
      </xdr:nvSpPr>
      <xdr:spPr>
        <a:xfrm>
          <a:off x="10426700" y="140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41800</xdr:rowOff>
    </xdr:from>
    <xdr:ext cx="469744" cy="259045"/>
    <xdr:sp macro="" textlink="">
      <xdr:nvSpPr>
        <xdr:cNvPr id="265" name="【福祉施設】&#10;一人当たり面積該当値テキスト">
          <a:extLst>
            <a:ext uri="{FF2B5EF4-FFF2-40B4-BE49-F238E27FC236}">
              <a16:creationId xmlns:a16="http://schemas.microsoft.com/office/drawing/2014/main" id="{8BD59CDB-E941-4E02-B495-A52E72B1B530}"/>
            </a:ext>
          </a:extLst>
        </xdr:cNvPr>
        <xdr:cNvSpPr txBox="1"/>
      </xdr:nvSpPr>
      <xdr:spPr>
        <a:xfrm>
          <a:off x="10515600" y="139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34162</xdr:rowOff>
    </xdr:from>
    <xdr:to>
      <xdr:col>50</xdr:col>
      <xdr:colOff>165100</xdr:colOff>
      <xdr:row>82</xdr:row>
      <xdr:rowOff>135762</xdr:rowOff>
    </xdr:to>
    <xdr:sp macro="" textlink="">
      <xdr:nvSpPr>
        <xdr:cNvPr id="266" name="楕円 265">
          <a:extLst>
            <a:ext uri="{FF2B5EF4-FFF2-40B4-BE49-F238E27FC236}">
              <a16:creationId xmlns:a16="http://schemas.microsoft.com/office/drawing/2014/main" id="{05F33FCA-1BE3-440F-86FF-AC7A32C0E68D}"/>
            </a:ext>
          </a:extLst>
        </xdr:cNvPr>
        <xdr:cNvSpPr/>
      </xdr:nvSpPr>
      <xdr:spPr>
        <a:xfrm>
          <a:off x="9588500" y="140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69723</xdr:rowOff>
    </xdr:from>
    <xdr:to>
      <xdr:col>55</xdr:col>
      <xdr:colOff>0</xdr:colOff>
      <xdr:row>82</xdr:row>
      <xdr:rowOff>84962</xdr:rowOff>
    </xdr:to>
    <xdr:cxnSp macro="">
      <xdr:nvCxnSpPr>
        <xdr:cNvPr id="267" name="直線コネクタ 266">
          <a:extLst>
            <a:ext uri="{FF2B5EF4-FFF2-40B4-BE49-F238E27FC236}">
              <a16:creationId xmlns:a16="http://schemas.microsoft.com/office/drawing/2014/main" id="{2FB35D99-D968-43CD-9FD2-6120A01C1BF4}"/>
            </a:ext>
          </a:extLst>
        </xdr:cNvPr>
        <xdr:cNvCxnSpPr/>
      </xdr:nvCxnSpPr>
      <xdr:spPr>
        <a:xfrm flipV="1">
          <a:off x="9639300" y="14128623"/>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50927</xdr:rowOff>
    </xdr:from>
    <xdr:to>
      <xdr:col>46</xdr:col>
      <xdr:colOff>38100</xdr:colOff>
      <xdr:row>82</xdr:row>
      <xdr:rowOff>152527</xdr:rowOff>
    </xdr:to>
    <xdr:sp macro="" textlink="">
      <xdr:nvSpPr>
        <xdr:cNvPr id="268" name="楕円 267">
          <a:extLst>
            <a:ext uri="{FF2B5EF4-FFF2-40B4-BE49-F238E27FC236}">
              <a16:creationId xmlns:a16="http://schemas.microsoft.com/office/drawing/2014/main" id="{F4DA7335-4292-45DF-8D27-31B432FAFF16}"/>
            </a:ext>
          </a:extLst>
        </xdr:cNvPr>
        <xdr:cNvSpPr/>
      </xdr:nvSpPr>
      <xdr:spPr>
        <a:xfrm>
          <a:off x="8699500" y="141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84962</xdr:rowOff>
    </xdr:from>
    <xdr:to>
      <xdr:col>50</xdr:col>
      <xdr:colOff>114300</xdr:colOff>
      <xdr:row>82</xdr:row>
      <xdr:rowOff>101727</xdr:rowOff>
    </xdr:to>
    <xdr:cxnSp macro="">
      <xdr:nvCxnSpPr>
        <xdr:cNvPr id="269" name="直線コネクタ 268">
          <a:extLst>
            <a:ext uri="{FF2B5EF4-FFF2-40B4-BE49-F238E27FC236}">
              <a16:creationId xmlns:a16="http://schemas.microsoft.com/office/drawing/2014/main" id="{E1450381-A163-4D8C-905C-BFDA2C407D27}"/>
            </a:ext>
          </a:extLst>
        </xdr:cNvPr>
        <xdr:cNvCxnSpPr/>
      </xdr:nvCxnSpPr>
      <xdr:spPr>
        <a:xfrm flipV="1">
          <a:off x="8750300" y="14143862"/>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66167</xdr:rowOff>
    </xdr:from>
    <xdr:to>
      <xdr:col>41</xdr:col>
      <xdr:colOff>101600</xdr:colOff>
      <xdr:row>82</xdr:row>
      <xdr:rowOff>167767</xdr:rowOff>
    </xdr:to>
    <xdr:sp macro="" textlink="">
      <xdr:nvSpPr>
        <xdr:cNvPr id="270" name="楕円 269">
          <a:extLst>
            <a:ext uri="{FF2B5EF4-FFF2-40B4-BE49-F238E27FC236}">
              <a16:creationId xmlns:a16="http://schemas.microsoft.com/office/drawing/2014/main" id="{A336BD06-EE9C-4C60-9099-FDFACB0E2711}"/>
            </a:ext>
          </a:extLst>
        </xdr:cNvPr>
        <xdr:cNvSpPr/>
      </xdr:nvSpPr>
      <xdr:spPr>
        <a:xfrm>
          <a:off x="7810500" y="141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101727</xdr:rowOff>
    </xdr:from>
    <xdr:to>
      <xdr:col>45</xdr:col>
      <xdr:colOff>177800</xdr:colOff>
      <xdr:row>82</xdr:row>
      <xdr:rowOff>116967</xdr:rowOff>
    </xdr:to>
    <xdr:cxnSp macro="">
      <xdr:nvCxnSpPr>
        <xdr:cNvPr id="271" name="直線コネクタ 270">
          <a:extLst>
            <a:ext uri="{FF2B5EF4-FFF2-40B4-BE49-F238E27FC236}">
              <a16:creationId xmlns:a16="http://schemas.microsoft.com/office/drawing/2014/main" id="{7D340AC0-DD9D-4D85-8031-40EC9EBD3C3B}"/>
            </a:ext>
          </a:extLst>
        </xdr:cNvPr>
        <xdr:cNvCxnSpPr/>
      </xdr:nvCxnSpPr>
      <xdr:spPr>
        <a:xfrm flipV="1">
          <a:off x="7861300" y="1416062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81407</xdr:rowOff>
    </xdr:from>
    <xdr:to>
      <xdr:col>36</xdr:col>
      <xdr:colOff>165100</xdr:colOff>
      <xdr:row>83</xdr:row>
      <xdr:rowOff>11557</xdr:rowOff>
    </xdr:to>
    <xdr:sp macro="" textlink="">
      <xdr:nvSpPr>
        <xdr:cNvPr id="272" name="楕円 271">
          <a:extLst>
            <a:ext uri="{FF2B5EF4-FFF2-40B4-BE49-F238E27FC236}">
              <a16:creationId xmlns:a16="http://schemas.microsoft.com/office/drawing/2014/main" id="{4D53A17B-DDFE-4B5E-BBEF-9E1C45CB7B37}"/>
            </a:ext>
          </a:extLst>
        </xdr:cNvPr>
        <xdr:cNvSpPr/>
      </xdr:nvSpPr>
      <xdr:spPr>
        <a:xfrm>
          <a:off x="6921500" y="141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116967</xdr:rowOff>
    </xdr:from>
    <xdr:to>
      <xdr:col>41</xdr:col>
      <xdr:colOff>50800</xdr:colOff>
      <xdr:row>82</xdr:row>
      <xdr:rowOff>132207</xdr:rowOff>
    </xdr:to>
    <xdr:cxnSp macro="">
      <xdr:nvCxnSpPr>
        <xdr:cNvPr id="273" name="直線コネクタ 272">
          <a:extLst>
            <a:ext uri="{FF2B5EF4-FFF2-40B4-BE49-F238E27FC236}">
              <a16:creationId xmlns:a16="http://schemas.microsoft.com/office/drawing/2014/main" id="{FEC22E32-1169-47ED-BD41-459DC9CCE6C5}"/>
            </a:ext>
          </a:extLst>
        </xdr:cNvPr>
        <xdr:cNvCxnSpPr/>
      </xdr:nvCxnSpPr>
      <xdr:spPr>
        <a:xfrm flipV="1">
          <a:off x="6972300" y="1417586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74" name="n_1aveValue【福祉施設】&#10;一人当たり面積">
          <a:extLst>
            <a:ext uri="{FF2B5EF4-FFF2-40B4-BE49-F238E27FC236}">
              <a16:creationId xmlns:a16="http://schemas.microsoft.com/office/drawing/2014/main" id="{F3178D35-ACFC-4AB8-8FE3-E94B502F00A1}"/>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156AA081-ED38-40A3-BC00-5123FDBC6BC6}"/>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76" name="n_3aveValue【福祉施設】&#10;一人当たり面積">
          <a:extLst>
            <a:ext uri="{FF2B5EF4-FFF2-40B4-BE49-F238E27FC236}">
              <a16:creationId xmlns:a16="http://schemas.microsoft.com/office/drawing/2014/main" id="{BF311EA6-290E-4C0D-B60E-CDA98F56860D}"/>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77" name="n_4aveValue【福祉施設】&#10;一人当たり面積">
          <a:extLst>
            <a:ext uri="{FF2B5EF4-FFF2-40B4-BE49-F238E27FC236}">
              <a16:creationId xmlns:a16="http://schemas.microsoft.com/office/drawing/2014/main" id="{44095348-10A1-4DAC-B802-9C28438BB094}"/>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152289</xdr:rowOff>
    </xdr:from>
    <xdr:ext cx="469744" cy="259045"/>
    <xdr:sp macro="" textlink="">
      <xdr:nvSpPr>
        <xdr:cNvPr id="278" name="n_1mainValue【福祉施設】&#10;一人当たり面積">
          <a:extLst>
            <a:ext uri="{FF2B5EF4-FFF2-40B4-BE49-F238E27FC236}">
              <a16:creationId xmlns:a16="http://schemas.microsoft.com/office/drawing/2014/main" id="{7EF4E031-ED16-4229-BC88-A7BA3F1D9F10}"/>
            </a:ext>
          </a:extLst>
        </xdr:cNvPr>
        <xdr:cNvSpPr txBox="1"/>
      </xdr:nvSpPr>
      <xdr:spPr>
        <a:xfrm>
          <a:off x="9391727" y="138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169054</xdr:rowOff>
    </xdr:from>
    <xdr:ext cx="469744" cy="259045"/>
    <xdr:sp macro="" textlink="">
      <xdr:nvSpPr>
        <xdr:cNvPr id="279" name="n_2mainValue【福祉施設】&#10;一人当たり面積">
          <a:extLst>
            <a:ext uri="{FF2B5EF4-FFF2-40B4-BE49-F238E27FC236}">
              <a16:creationId xmlns:a16="http://schemas.microsoft.com/office/drawing/2014/main" id="{F346748B-7C3A-474A-8BD1-0A3118361B00}"/>
            </a:ext>
          </a:extLst>
        </xdr:cNvPr>
        <xdr:cNvSpPr txBox="1"/>
      </xdr:nvSpPr>
      <xdr:spPr>
        <a:xfrm>
          <a:off x="8515427" y="1388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12844</xdr:rowOff>
    </xdr:from>
    <xdr:ext cx="469744" cy="259045"/>
    <xdr:sp macro="" textlink="">
      <xdr:nvSpPr>
        <xdr:cNvPr id="280" name="n_3mainValue【福祉施設】&#10;一人当たり面積">
          <a:extLst>
            <a:ext uri="{FF2B5EF4-FFF2-40B4-BE49-F238E27FC236}">
              <a16:creationId xmlns:a16="http://schemas.microsoft.com/office/drawing/2014/main" id="{36A00EA7-650E-491A-B748-D9004C85C432}"/>
            </a:ext>
          </a:extLst>
        </xdr:cNvPr>
        <xdr:cNvSpPr txBox="1"/>
      </xdr:nvSpPr>
      <xdr:spPr>
        <a:xfrm>
          <a:off x="7626427" y="1390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28084</xdr:rowOff>
    </xdr:from>
    <xdr:ext cx="469744" cy="259045"/>
    <xdr:sp macro="" textlink="">
      <xdr:nvSpPr>
        <xdr:cNvPr id="281" name="n_4mainValue【福祉施設】&#10;一人当たり面積">
          <a:extLst>
            <a:ext uri="{FF2B5EF4-FFF2-40B4-BE49-F238E27FC236}">
              <a16:creationId xmlns:a16="http://schemas.microsoft.com/office/drawing/2014/main" id="{88A85E20-C43D-4105-8A82-857A8D5C5498}"/>
            </a:ext>
          </a:extLst>
        </xdr:cNvPr>
        <xdr:cNvSpPr txBox="1"/>
      </xdr:nvSpPr>
      <xdr:spPr>
        <a:xfrm>
          <a:off x="6737427" y="139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A3FC95A8-1211-442D-AA70-3C0ADD017C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4BCB639B-2438-4404-B724-C28421183E1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7DA6DAED-9ABA-4FB1-BD8C-AE943E8A2B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A84C9EDE-F739-4C46-9539-D31E5D2CC4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4C1C7A83-047C-485B-B4C8-6F056A6379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7CC3F98A-6556-4257-B64B-CA1B765770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D974989-FC0F-4ACD-A379-0E59CDAB1F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627B4436-615F-4FB6-B85A-43960713FCE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AB82030C-A953-41DE-AAEF-FB7C652D40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4C94A8E1-8C95-47F9-A18F-BB1D05D4EF6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50D4902A-5E4F-405C-B14D-BB5D75AAAD6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A1853332-4763-4D6A-A241-5E3DB6C385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84289736-779F-4D61-A8A9-FDF0EA3FEAC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E7EA4350-FCB3-4994-919D-B581BEC1E31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E052ECA1-7E0A-43ED-939F-BF4784A25F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C0D2A5FA-35DA-47B3-999C-034D1F7A10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B841E82E-7779-4823-A175-657DCA4FDE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CDE23AF3-8241-4E00-80E8-C9043D3F11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7CD0A0A2-D766-42DA-A104-FFB742069EF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C0B1D43C-6FDF-4EDE-93E8-F32AADDA8A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BBFE3B12-72FF-4243-A42F-11A0A37C6DA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540B7E0A-6726-42F5-9C3F-99D8F338C41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5DBF1C68-DB8C-4A82-8BDB-658D48F379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4FD1FBEA-5360-4076-B08D-AA5CE7D6E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70E559FE-D00E-49D5-BAC1-9D50CD94857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3757DF33-1456-4661-8642-B8FBF04BBE2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057C5CB7-2223-46DB-8D28-78E27F6C5B0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929B556E-6BE9-4786-A2D1-C2137D70632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D205D7A2-B8EA-4B77-8425-E59E984E82D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7B3D41FC-CFA3-497D-92AE-7ACB3B93319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154B403C-C257-4A2F-92AA-378A00BE0FF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65BF7502-B694-4FDA-9FEB-C338DAB4F8A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20732745-7F01-4F1B-AB60-5797E002643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6F400F2F-94D1-40A5-949D-B85431159D8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7A8F6364-46E8-472E-B6BB-FAF683EDA4D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134D4752-A4E5-47A8-9D65-C5BB81B0242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CAC01186-8D5D-4312-BDF0-273D60378C5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F49B4DB2-6DAB-48A3-990D-EC062994DCA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73A91D6B-D3ED-41C1-9819-7F564B3730A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9EA1A402-F808-45CB-960D-10B79032579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7D068DF9-D8F9-4D12-977C-14051CB389C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6591A8DE-DB03-44EE-A76E-E758F3A6BA45}"/>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59AAB06E-04F9-4538-8AD4-9C86059358E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B507B926-4265-4CC3-B50B-EE5F14244B7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FA927B91-1B85-4641-BA73-689A02495AB5}"/>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a:extLst>
            <a:ext uri="{FF2B5EF4-FFF2-40B4-BE49-F238E27FC236}">
              <a16:creationId xmlns:a16="http://schemas.microsoft.com/office/drawing/2014/main" id="{480B80A4-7B27-480B-B99D-74D7EC141A8E}"/>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9882329E-94D9-4FE4-8A9B-949C92A00072}"/>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a:extLst>
            <a:ext uri="{FF2B5EF4-FFF2-40B4-BE49-F238E27FC236}">
              <a16:creationId xmlns:a16="http://schemas.microsoft.com/office/drawing/2014/main" id="{2AC200E6-D751-4BCB-8D72-709D32FA4E1F}"/>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a:extLst>
            <a:ext uri="{FF2B5EF4-FFF2-40B4-BE49-F238E27FC236}">
              <a16:creationId xmlns:a16="http://schemas.microsoft.com/office/drawing/2014/main" id="{F3B90CFE-34F7-4D09-BD09-7981646A75DA}"/>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a:extLst>
            <a:ext uri="{FF2B5EF4-FFF2-40B4-BE49-F238E27FC236}">
              <a16:creationId xmlns:a16="http://schemas.microsoft.com/office/drawing/2014/main" id="{9441B21D-181B-45FE-B043-93349A515F75}"/>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a:extLst>
            <a:ext uri="{FF2B5EF4-FFF2-40B4-BE49-F238E27FC236}">
              <a16:creationId xmlns:a16="http://schemas.microsoft.com/office/drawing/2014/main" id="{12069480-0815-4F53-9035-8C887134AD77}"/>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a:extLst>
            <a:ext uri="{FF2B5EF4-FFF2-40B4-BE49-F238E27FC236}">
              <a16:creationId xmlns:a16="http://schemas.microsoft.com/office/drawing/2014/main" id="{E9E9F5B5-2252-4206-85BF-B1239AF6E3BC}"/>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D15F30D8-CA53-4504-8150-EAF911696BD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2D138FAF-86D1-4B21-A02E-B6220BA530C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6ABFFDB-7355-4A2E-80DF-FC4E0E08DF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15AD49EB-D1EC-4846-9A60-C94E98DFCC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AC7DA7D5-0BEF-412B-B779-11217ECA640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118473</xdr:rowOff>
    </xdr:from>
    <xdr:to>
      <xdr:col>85</xdr:col>
      <xdr:colOff>177800</xdr:colOff>
      <xdr:row>40</xdr:row>
      <xdr:rowOff>48623</xdr:rowOff>
    </xdr:to>
    <xdr:sp macro="" textlink="">
      <xdr:nvSpPr>
        <xdr:cNvPr id="339" name="楕円 338">
          <a:extLst>
            <a:ext uri="{FF2B5EF4-FFF2-40B4-BE49-F238E27FC236}">
              <a16:creationId xmlns:a16="http://schemas.microsoft.com/office/drawing/2014/main" id="{EF5BBC84-D1C3-411F-8025-779082099669}"/>
            </a:ext>
          </a:extLst>
        </xdr:cNvPr>
        <xdr:cNvSpPr/>
      </xdr:nvSpPr>
      <xdr:spPr>
        <a:xfrm>
          <a:off x="162687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96900</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D62F25E5-6CCB-49B6-8FBF-35452BF33F35}"/>
            </a:ext>
          </a:extLst>
        </xdr:cNvPr>
        <xdr:cNvSpPr txBox="1"/>
      </xdr:nvSpPr>
      <xdr:spPr>
        <a:xfrm>
          <a:off x="16357600"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66222</xdr:rowOff>
    </xdr:from>
    <xdr:to>
      <xdr:col>81</xdr:col>
      <xdr:colOff>101600</xdr:colOff>
      <xdr:row>39</xdr:row>
      <xdr:rowOff>167822</xdr:rowOff>
    </xdr:to>
    <xdr:sp macro="" textlink="">
      <xdr:nvSpPr>
        <xdr:cNvPr id="341" name="楕円 340">
          <a:extLst>
            <a:ext uri="{FF2B5EF4-FFF2-40B4-BE49-F238E27FC236}">
              <a16:creationId xmlns:a16="http://schemas.microsoft.com/office/drawing/2014/main" id="{97192AB8-880F-4FB8-823B-8D9F4A421541}"/>
            </a:ext>
          </a:extLst>
        </xdr:cNvPr>
        <xdr:cNvSpPr/>
      </xdr:nvSpPr>
      <xdr:spPr>
        <a:xfrm>
          <a:off x="15430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117022</xdr:rowOff>
    </xdr:from>
    <xdr:to>
      <xdr:col>85</xdr:col>
      <xdr:colOff>127000</xdr:colOff>
      <xdr:row>39</xdr:row>
      <xdr:rowOff>169273</xdr:rowOff>
    </xdr:to>
    <xdr:cxnSp macro="">
      <xdr:nvCxnSpPr>
        <xdr:cNvPr id="342" name="直線コネクタ 341">
          <a:extLst>
            <a:ext uri="{FF2B5EF4-FFF2-40B4-BE49-F238E27FC236}">
              <a16:creationId xmlns:a16="http://schemas.microsoft.com/office/drawing/2014/main" id="{2F9FD357-C035-4C1F-B388-68CCF99B6BF9}"/>
            </a:ext>
          </a:extLst>
        </xdr:cNvPr>
        <xdr:cNvCxnSpPr/>
      </xdr:nvCxnSpPr>
      <xdr:spPr>
        <a:xfrm>
          <a:off x="15481300" y="680357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43" name="楕円 342">
          <a:extLst>
            <a:ext uri="{FF2B5EF4-FFF2-40B4-BE49-F238E27FC236}">
              <a16:creationId xmlns:a16="http://schemas.microsoft.com/office/drawing/2014/main" id="{F20CD5B2-68D9-4413-A2C2-6EF9F527530A}"/>
            </a:ext>
          </a:extLst>
        </xdr:cNvPr>
        <xdr:cNvSpPr/>
      </xdr:nvSpPr>
      <xdr:spPr>
        <a:xfrm>
          <a:off x="14541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63137</xdr:rowOff>
    </xdr:from>
    <xdr:to>
      <xdr:col>81</xdr:col>
      <xdr:colOff>50800</xdr:colOff>
      <xdr:row>39</xdr:row>
      <xdr:rowOff>117022</xdr:rowOff>
    </xdr:to>
    <xdr:cxnSp macro="">
      <xdr:nvCxnSpPr>
        <xdr:cNvPr id="344" name="直線コネクタ 343">
          <a:extLst>
            <a:ext uri="{FF2B5EF4-FFF2-40B4-BE49-F238E27FC236}">
              <a16:creationId xmlns:a16="http://schemas.microsoft.com/office/drawing/2014/main" id="{DDA74D4F-1B14-4B90-8C49-7D48DEB4B350}"/>
            </a:ext>
          </a:extLst>
        </xdr:cNvPr>
        <xdr:cNvCxnSpPr/>
      </xdr:nvCxnSpPr>
      <xdr:spPr>
        <a:xfrm>
          <a:off x="14592300" y="674968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129903</xdr:rowOff>
    </xdr:from>
    <xdr:to>
      <xdr:col>72</xdr:col>
      <xdr:colOff>38100</xdr:colOff>
      <xdr:row>39</xdr:row>
      <xdr:rowOff>60053</xdr:rowOff>
    </xdr:to>
    <xdr:sp macro="" textlink="">
      <xdr:nvSpPr>
        <xdr:cNvPr id="345" name="楕円 344">
          <a:extLst>
            <a:ext uri="{FF2B5EF4-FFF2-40B4-BE49-F238E27FC236}">
              <a16:creationId xmlns:a16="http://schemas.microsoft.com/office/drawing/2014/main" id="{4856714D-A40F-4737-AAAD-DCDBE8909FF3}"/>
            </a:ext>
          </a:extLst>
        </xdr:cNvPr>
        <xdr:cNvSpPr/>
      </xdr:nvSpPr>
      <xdr:spPr>
        <a:xfrm>
          <a:off x="13652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9253</xdr:rowOff>
    </xdr:from>
    <xdr:to>
      <xdr:col>76</xdr:col>
      <xdr:colOff>114300</xdr:colOff>
      <xdr:row>39</xdr:row>
      <xdr:rowOff>63137</xdr:rowOff>
    </xdr:to>
    <xdr:cxnSp macro="">
      <xdr:nvCxnSpPr>
        <xdr:cNvPr id="346" name="直線コネクタ 345">
          <a:extLst>
            <a:ext uri="{FF2B5EF4-FFF2-40B4-BE49-F238E27FC236}">
              <a16:creationId xmlns:a16="http://schemas.microsoft.com/office/drawing/2014/main" id="{430D470E-FC32-4AA7-8611-8C450BEB770A}"/>
            </a:ext>
          </a:extLst>
        </xdr:cNvPr>
        <xdr:cNvCxnSpPr/>
      </xdr:nvCxnSpPr>
      <xdr:spPr>
        <a:xfrm>
          <a:off x="13703300" y="669580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54791</xdr:rowOff>
    </xdr:from>
    <xdr:to>
      <xdr:col>67</xdr:col>
      <xdr:colOff>101600</xdr:colOff>
      <xdr:row>39</xdr:row>
      <xdr:rowOff>156391</xdr:rowOff>
    </xdr:to>
    <xdr:sp macro="" textlink="">
      <xdr:nvSpPr>
        <xdr:cNvPr id="347" name="楕円 346">
          <a:extLst>
            <a:ext uri="{FF2B5EF4-FFF2-40B4-BE49-F238E27FC236}">
              <a16:creationId xmlns:a16="http://schemas.microsoft.com/office/drawing/2014/main" id="{3DA4713A-7AE4-47D3-996A-91F9DD6A7B80}"/>
            </a:ext>
          </a:extLst>
        </xdr:cNvPr>
        <xdr:cNvSpPr/>
      </xdr:nvSpPr>
      <xdr:spPr>
        <a:xfrm>
          <a:off x="12763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9253</xdr:rowOff>
    </xdr:from>
    <xdr:to>
      <xdr:col>71</xdr:col>
      <xdr:colOff>177800</xdr:colOff>
      <xdr:row>39</xdr:row>
      <xdr:rowOff>105591</xdr:rowOff>
    </xdr:to>
    <xdr:cxnSp macro="">
      <xdr:nvCxnSpPr>
        <xdr:cNvPr id="348" name="直線コネクタ 347">
          <a:extLst>
            <a:ext uri="{FF2B5EF4-FFF2-40B4-BE49-F238E27FC236}">
              <a16:creationId xmlns:a16="http://schemas.microsoft.com/office/drawing/2014/main" id="{31BBE73F-8552-4AD1-94F8-96B6920A1332}"/>
            </a:ext>
          </a:extLst>
        </xdr:cNvPr>
        <xdr:cNvCxnSpPr/>
      </xdr:nvCxnSpPr>
      <xdr:spPr>
        <a:xfrm flipV="1">
          <a:off x="12814300" y="6695803"/>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407D9918-FAC9-4038-B653-A00B7ED52124}"/>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4EA652E6-561F-4FD5-9D29-0E8517355285}"/>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id="{04A6CCEB-FE35-48D5-983D-EE2822C4EA47}"/>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id="{42905273-5712-43C2-AABF-C6B0BF3B03D8}"/>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158949</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id="{A0F5FCC4-E260-4763-A941-45A196A96CC1}"/>
            </a:ext>
          </a:extLst>
        </xdr:cNvPr>
        <xdr:cNvSpPr txBox="1"/>
      </xdr:nvSpPr>
      <xdr:spPr>
        <a:xfrm>
          <a:off x="15266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id="{81923AC5-49F6-4657-9F0D-10F8C577C54D}"/>
            </a:ext>
          </a:extLst>
        </xdr:cNvPr>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51180</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id="{DEB3E506-1E1C-4DEC-893F-FD8C533B911E}"/>
            </a:ext>
          </a:extLst>
        </xdr:cNvPr>
        <xdr:cNvSpPr txBox="1"/>
      </xdr:nvSpPr>
      <xdr:spPr>
        <a:xfrm>
          <a:off x="13500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147518</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id="{F44CC8A6-44DB-4EB2-B39C-1E2D60F017CF}"/>
            </a:ext>
          </a:extLst>
        </xdr:cNvPr>
        <xdr:cNvSpPr txBox="1"/>
      </xdr:nvSpPr>
      <xdr:spPr>
        <a:xfrm>
          <a:off x="12611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7B1E3369-B3E7-4F23-A60E-16E7C88705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4FCC2023-B373-436F-961B-48C3A9C204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3B1A0039-D8E0-4B0D-B11D-4F94CF05CF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2A94AD4B-84AE-4921-BA12-95D24A515D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F81950A4-3C10-448D-BE80-C4C9B93A41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6335B650-6F2E-42CD-ADE0-1775FF19823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9DC90444-8B8A-4AD9-ACA6-2C2044CD45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EA041C5C-1F56-4139-B810-7B2F35DD91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A3CBF458-B733-4FCB-9301-0E9B069BAE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9C08847B-4AFA-4B86-A5EF-22F8BD542BE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a:extLst>
            <a:ext uri="{FF2B5EF4-FFF2-40B4-BE49-F238E27FC236}">
              <a16:creationId xmlns:a16="http://schemas.microsoft.com/office/drawing/2014/main" id="{42C6C2F5-6105-4415-AB47-389572A88D4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a:extLst>
            <a:ext uri="{FF2B5EF4-FFF2-40B4-BE49-F238E27FC236}">
              <a16:creationId xmlns:a16="http://schemas.microsoft.com/office/drawing/2014/main" id="{08AD523D-FA0D-45C7-B844-FF34F6CF190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a:extLst>
            <a:ext uri="{FF2B5EF4-FFF2-40B4-BE49-F238E27FC236}">
              <a16:creationId xmlns:a16="http://schemas.microsoft.com/office/drawing/2014/main" id="{06F80E4E-5F73-4209-AE80-218072F81D1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a:extLst>
            <a:ext uri="{FF2B5EF4-FFF2-40B4-BE49-F238E27FC236}">
              <a16:creationId xmlns:a16="http://schemas.microsoft.com/office/drawing/2014/main" id="{F5978424-C9FA-497C-A7E2-A4F51AC38AEB}"/>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a:extLst>
            <a:ext uri="{FF2B5EF4-FFF2-40B4-BE49-F238E27FC236}">
              <a16:creationId xmlns:a16="http://schemas.microsoft.com/office/drawing/2014/main" id="{A7B147CB-2E0B-4373-AF0D-6CCF39B062D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a:extLst>
            <a:ext uri="{FF2B5EF4-FFF2-40B4-BE49-F238E27FC236}">
              <a16:creationId xmlns:a16="http://schemas.microsoft.com/office/drawing/2014/main" id="{A3864E77-25FA-4556-A76B-BC72A3C055E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a:extLst>
            <a:ext uri="{FF2B5EF4-FFF2-40B4-BE49-F238E27FC236}">
              <a16:creationId xmlns:a16="http://schemas.microsoft.com/office/drawing/2014/main" id="{FE844E27-E986-425B-B37F-F0121EF6D17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a:extLst>
            <a:ext uri="{FF2B5EF4-FFF2-40B4-BE49-F238E27FC236}">
              <a16:creationId xmlns:a16="http://schemas.microsoft.com/office/drawing/2014/main" id="{481F4E0B-5321-4B65-9419-4D0B551BCC64}"/>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a:extLst>
            <a:ext uri="{FF2B5EF4-FFF2-40B4-BE49-F238E27FC236}">
              <a16:creationId xmlns:a16="http://schemas.microsoft.com/office/drawing/2014/main" id="{9C0956C4-E5D4-4ACF-ABC1-31EB91E9E23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a:extLst>
            <a:ext uri="{FF2B5EF4-FFF2-40B4-BE49-F238E27FC236}">
              <a16:creationId xmlns:a16="http://schemas.microsoft.com/office/drawing/2014/main" id="{4D96161F-D860-44B0-9A11-9AEC3DDAE14C}"/>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a:extLst>
            <a:ext uri="{FF2B5EF4-FFF2-40B4-BE49-F238E27FC236}">
              <a16:creationId xmlns:a16="http://schemas.microsoft.com/office/drawing/2014/main" id="{BCF7B809-F206-425E-9A54-AFA042454F2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a:extLst>
            <a:ext uri="{FF2B5EF4-FFF2-40B4-BE49-F238E27FC236}">
              <a16:creationId xmlns:a16="http://schemas.microsoft.com/office/drawing/2014/main" id="{DA197E3B-1463-4471-9EB4-9BD3C042156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id="{539952AE-262B-403D-9768-A71335B0D3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a:extLst>
            <a:ext uri="{FF2B5EF4-FFF2-40B4-BE49-F238E27FC236}">
              <a16:creationId xmlns:a16="http://schemas.microsoft.com/office/drawing/2014/main" id="{2187E944-444E-4848-B38C-B8937622E60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a:extLst>
            <a:ext uri="{FF2B5EF4-FFF2-40B4-BE49-F238E27FC236}">
              <a16:creationId xmlns:a16="http://schemas.microsoft.com/office/drawing/2014/main" id="{CFB561FD-9CEA-472E-BAD8-B262F569E2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a:extLst>
            <a:ext uri="{FF2B5EF4-FFF2-40B4-BE49-F238E27FC236}">
              <a16:creationId xmlns:a16="http://schemas.microsoft.com/office/drawing/2014/main" id="{E08966A8-14A6-4140-90B6-5F53524E1615}"/>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a:extLst>
            <a:ext uri="{FF2B5EF4-FFF2-40B4-BE49-F238E27FC236}">
              <a16:creationId xmlns:a16="http://schemas.microsoft.com/office/drawing/2014/main" id="{65332B22-B094-4A5E-ACF3-50A1A3A5CECA}"/>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a:extLst>
            <a:ext uri="{FF2B5EF4-FFF2-40B4-BE49-F238E27FC236}">
              <a16:creationId xmlns:a16="http://schemas.microsoft.com/office/drawing/2014/main" id="{46DE8BCE-3C94-44A4-A4C2-01B09050DDF1}"/>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a:extLst>
            <a:ext uri="{FF2B5EF4-FFF2-40B4-BE49-F238E27FC236}">
              <a16:creationId xmlns:a16="http://schemas.microsoft.com/office/drawing/2014/main" id="{379B2F05-7997-4B19-9377-96902A5CF42A}"/>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a:extLst>
            <a:ext uri="{FF2B5EF4-FFF2-40B4-BE49-F238E27FC236}">
              <a16:creationId xmlns:a16="http://schemas.microsoft.com/office/drawing/2014/main" id="{17AA06DA-46C1-49C3-9F89-4EF9B7740A31}"/>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387" name="【一般廃棄物処理施設】&#10;一人当たり有形固定資産（償却資産）額平均値テキスト">
          <a:extLst>
            <a:ext uri="{FF2B5EF4-FFF2-40B4-BE49-F238E27FC236}">
              <a16:creationId xmlns:a16="http://schemas.microsoft.com/office/drawing/2014/main" id="{88293FBD-FD5F-4425-AA38-7D199C384589}"/>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a:extLst>
            <a:ext uri="{FF2B5EF4-FFF2-40B4-BE49-F238E27FC236}">
              <a16:creationId xmlns:a16="http://schemas.microsoft.com/office/drawing/2014/main" id="{C129C9BB-999C-4EED-879C-A2C78CEB2917}"/>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a:extLst>
            <a:ext uri="{FF2B5EF4-FFF2-40B4-BE49-F238E27FC236}">
              <a16:creationId xmlns:a16="http://schemas.microsoft.com/office/drawing/2014/main" id="{59742772-3FF5-4E31-8315-DB16022DAA73}"/>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90" name="フローチャート: 判断 389">
          <a:extLst>
            <a:ext uri="{FF2B5EF4-FFF2-40B4-BE49-F238E27FC236}">
              <a16:creationId xmlns:a16="http://schemas.microsoft.com/office/drawing/2014/main" id="{71451C5C-01FB-47FF-8998-744AD8557416}"/>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91" name="フローチャート: 判断 390">
          <a:extLst>
            <a:ext uri="{FF2B5EF4-FFF2-40B4-BE49-F238E27FC236}">
              <a16:creationId xmlns:a16="http://schemas.microsoft.com/office/drawing/2014/main" id="{A33E7210-4357-4F20-906A-6E4EEC375FC3}"/>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92" name="フローチャート: 判断 391">
          <a:extLst>
            <a:ext uri="{FF2B5EF4-FFF2-40B4-BE49-F238E27FC236}">
              <a16:creationId xmlns:a16="http://schemas.microsoft.com/office/drawing/2014/main" id="{1D1913EC-4F80-4C26-ACE0-48DD2EC808AA}"/>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C153DCDC-3B5E-4868-81B1-3A7D275C63E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B16EDE4A-67C2-4FCB-B184-AA700B8C1C5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93013D7F-94C4-4501-AB9C-B6C0F8D90F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1E5E1A4D-3A2E-4A56-B5D1-6129731F1B2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B628DDE0-49CD-40F3-870E-87297154244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120742</xdr:rowOff>
    </xdr:from>
    <xdr:to>
      <xdr:col>116</xdr:col>
      <xdr:colOff>114300</xdr:colOff>
      <xdr:row>42</xdr:row>
      <xdr:rowOff>50892</xdr:rowOff>
    </xdr:to>
    <xdr:sp macro="" textlink="">
      <xdr:nvSpPr>
        <xdr:cNvPr id="398" name="楕円 397">
          <a:extLst>
            <a:ext uri="{FF2B5EF4-FFF2-40B4-BE49-F238E27FC236}">
              <a16:creationId xmlns:a16="http://schemas.microsoft.com/office/drawing/2014/main" id="{82A1555A-3A0B-4769-8D2F-C7709F419E78}"/>
            </a:ext>
          </a:extLst>
        </xdr:cNvPr>
        <xdr:cNvSpPr/>
      </xdr:nvSpPr>
      <xdr:spPr>
        <a:xfrm>
          <a:off x="22110700" y="715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35669</xdr:rowOff>
    </xdr:from>
    <xdr:ext cx="534377" cy="259045"/>
    <xdr:sp macro="" textlink="">
      <xdr:nvSpPr>
        <xdr:cNvPr id="399" name="【一般廃棄物処理施設】&#10;一人当たり有形固定資産（償却資産）額該当値テキスト">
          <a:extLst>
            <a:ext uri="{FF2B5EF4-FFF2-40B4-BE49-F238E27FC236}">
              <a16:creationId xmlns:a16="http://schemas.microsoft.com/office/drawing/2014/main" id="{4DEBA02D-D340-4EE4-9C0A-76DD9D9D8F3A}"/>
            </a:ext>
          </a:extLst>
        </xdr:cNvPr>
        <xdr:cNvSpPr txBox="1"/>
      </xdr:nvSpPr>
      <xdr:spPr>
        <a:xfrm>
          <a:off x="22199600" y="706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122630</xdr:rowOff>
    </xdr:from>
    <xdr:to>
      <xdr:col>112</xdr:col>
      <xdr:colOff>38100</xdr:colOff>
      <xdr:row>42</xdr:row>
      <xdr:rowOff>52780</xdr:rowOff>
    </xdr:to>
    <xdr:sp macro="" textlink="">
      <xdr:nvSpPr>
        <xdr:cNvPr id="400" name="楕円 399">
          <a:extLst>
            <a:ext uri="{FF2B5EF4-FFF2-40B4-BE49-F238E27FC236}">
              <a16:creationId xmlns:a16="http://schemas.microsoft.com/office/drawing/2014/main" id="{83B0669B-4C6E-4289-9566-0AE614E577F9}"/>
            </a:ext>
          </a:extLst>
        </xdr:cNvPr>
        <xdr:cNvSpPr/>
      </xdr:nvSpPr>
      <xdr:spPr>
        <a:xfrm>
          <a:off x="21272500" y="71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92</xdr:rowOff>
    </xdr:from>
    <xdr:to>
      <xdr:col>116</xdr:col>
      <xdr:colOff>63500</xdr:colOff>
      <xdr:row>42</xdr:row>
      <xdr:rowOff>1980</xdr:rowOff>
    </xdr:to>
    <xdr:cxnSp macro="">
      <xdr:nvCxnSpPr>
        <xdr:cNvPr id="401" name="直線コネクタ 400">
          <a:extLst>
            <a:ext uri="{FF2B5EF4-FFF2-40B4-BE49-F238E27FC236}">
              <a16:creationId xmlns:a16="http://schemas.microsoft.com/office/drawing/2014/main" id="{038DB3F4-AD8A-4242-B288-0D57A5CFD641}"/>
            </a:ext>
          </a:extLst>
        </xdr:cNvPr>
        <xdr:cNvCxnSpPr/>
      </xdr:nvCxnSpPr>
      <xdr:spPr>
        <a:xfrm flipV="1">
          <a:off x="21323300" y="7200992"/>
          <a:ext cx="8382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124766</xdr:rowOff>
    </xdr:from>
    <xdr:to>
      <xdr:col>107</xdr:col>
      <xdr:colOff>101600</xdr:colOff>
      <xdr:row>42</xdr:row>
      <xdr:rowOff>54916</xdr:rowOff>
    </xdr:to>
    <xdr:sp macro="" textlink="">
      <xdr:nvSpPr>
        <xdr:cNvPr id="402" name="楕円 401">
          <a:extLst>
            <a:ext uri="{FF2B5EF4-FFF2-40B4-BE49-F238E27FC236}">
              <a16:creationId xmlns:a16="http://schemas.microsoft.com/office/drawing/2014/main" id="{0A320348-FD89-4754-8E00-824B35757D99}"/>
            </a:ext>
          </a:extLst>
        </xdr:cNvPr>
        <xdr:cNvSpPr/>
      </xdr:nvSpPr>
      <xdr:spPr>
        <a:xfrm>
          <a:off x="20383500" y="71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1980</xdr:rowOff>
    </xdr:from>
    <xdr:to>
      <xdr:col>111</xdr:col>
      <xdr:colOff>177800</xdr:colOff>
      <xdr:row>42</xdr:row>
      <xdr:rowOff>4116</xdr:rowOff>
    </xdr:to>
    <xdr:cxnSp macro="">
      <xdr:nvCxnSpPr>
        <xdr:cNvPr id="403" name="直線コネクタ 402">
          <a:extLst>
            <a:ext uri="{FF2B5EF4-FFF2-40B4-BE49-F238E27FC236}">
              <a16:creationId xmlns:a16="http://schemas.microsoft.com/office/drawing/2014/main" id="{755D1CD5-95B4-461A-A61A-D61FFBE791F9}"/>
            </a:ext>
          </a:extLst>
        </xdr:cNvPr>
        <xdr:cNvCxnSpPr/>
      </xdr:nvCxnSpPr>
      <xdr:spPr>
        <a:xfrm flipV="1">
          <a:off x="20434300" y="7202880"/>
          <a:ext cx="8890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126710</xdr:rowOff>
    </xdr:from>
    <xdr:to>
      <xdr:col>102</xdr:col>
      <xdr:colOff>165100</xdr:colOff>
      <xdr:row>42</xdr:row>
      <xdr:rowOff>56860</xdr:rowOff>
    </xdr:to>
    <xdr:sp macro="" textlink="">
      <xdr:nvSpPr>
        <xdr:cNvPr id="404" name="楕円 403">
          <a:extLst>
            <a:ext uri="{FF2B5EF4-FFF2-40B4-BE49-F238E27FC236}">
              <a16:creationId xmlns:a16="http://schemas.microsoft.com/office/drawing/2014/main" id="{47019621-D285-439D-9518-6B5E39A309F4}"/>
            </a:ext>
          </a:extLst>
        </xdr:cNvPr>
        <xdr:cNvSpPr/>
      </xdr:nvSpPr>
      <xdr:spPr>
        <a:xfrm>
          <a:off x="19494500" y="71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4116</xdr:rowOff>
    </xdr:from>
    <xdr:to>
      <xdr:col>107</xdr:col>
      <xdr:colOff>50800</xdr:colOff>
      <xdr:row>42</xdr:row>
      <xdr:rowOff>6060</xdr:rowOff>
    </xdr:to>
    <xdr:cxnSp macro="">
      <xdr:nvCxnSpPr>
        <xdr:cNvPr id="405" name="直線コネクタ 404">
          <a:extLst>
            <a:ext uri="{FF2B5EF4-FFF2-40B4-BE49-F238E27FC236}">
              <a16:creationId xmlns:a16="http://schemas.microsoft.com/office/drawing/2014/main" id="{0F995920-CB0D-4798-8A29-811178AA2874}"/>
            </a:ext>
          </a:extLst>
        </xdr:cNvPr>
        <xdr:cNvCxnSpPr/>
      </xdr:nvCxnSpPr>
      <xdr:spPr>
        <a:xfrm flipV="1">
          <a:off x="19545300" y="720501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141231</xdr:rowOff>
    </xdr:from>
    <xdr:to>
      <xdr:col>98</xdr:col>
      <xdr:colOff>38100</xdr:colOff>
      <xdr:row>42</xdr:row>
      <xdr:rowOff>71381</xdr:rowOff>
    </xdr:to>
    <xdr:sp macro="" textlink="">
      <xdr:nvSpPr>
        <xdr:cNvPr id="406" name="楕円 405">
          <a:extLst>
            <a:ext uri="{FF2B5EF4-FFF2-40B4-BE49-F238E27FC236}">
              <a16:creationId xmlns:a16="http://schemas.microsoft.com/office/drawing/2014/main" id="{BAFC4261-3797-494E-B062-37004AF880E8}"/>
            </a:ext>
          </a:extLst>
        </xdr:cNvPr>
        <xdr:cNvSpPr/>
      </xdr:nvSpPr>
      <xdr:spPr>
        <a:xfrm>
          <a:off x="18605500" y="71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6060</xdr:rowOff>
    </xdr:from>
    <xdr:to>
      <xdr:col>102</xdr:col>
      <xdr:colOff>114300</xdr:colOff>
      <xdr:row>42</xdr:row>
      <xdr:rowOff>20581</xdr:rowOff>
    </xdr:to>
    <xdr:cxnSp macro="">
      <xdr:nvCxnSpPr>
        <xdr:cNvPr id="407" name="直線コネクタ 406">
          <a:extLst>
            <a:ext uri="{FF2B5EF4-FFF2-40B4-BE49-F238E27FC236}">
              <a16:creationId xmlns:a16="http://schemas.microsoft.com/office/drawing/2014/main" id="{5E3793EF-1ABD-4337-B129-788684440D44}"/>
            </a:ext>
          </a:extLst>
        </xdr:cNvPr>
        <xdr:cNvCxnSpPr/>
      </xdr:nvCxnSpPr>
      <xdr:spPr>
        <a:xfrm flipV="1">
          <a:off x="18656300" y="7206960"/>
          <a:ext cx="889000" cy="1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408" name="n_1aveValue【一般廃棄物処理施設】&#10;一人当たり有形固定資産（償却資産）額">
          <a:extLst>
            <a:ext uri="{FF2B5EF4-FFF2-40B4-BE49-F238E27FC236}">
              <a16:creationId xmlns:a16="http://schemas.microsoft.com/office/drawing/2014/main" id="{9606CC7A-3766-4548-8343-ED42FECFE174}"/>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09" name="n_2aveValue【一般廃棄物処理施設】&#10;一人当たり有形固定資産（償却資産）額">
          <a:extLst>
            <a:ext uri="{FF2B5EF4-FFF2-40B4-BE49-F238E27FC236}">
              <a16:creationId xmlns:a16="http://schemas.microsoft.com/office/drawing/2014/main" id="{4026CD39-1870-40FB-B460-0145298FCB21}"/>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10" name="n_3aveValue【一般廃棄物処理施設】&#10;一人当たり有形固定資産（償却資産）額">
          <a:extLst>
            <a:ext uri="{FF2B5EF4-FFF2-40B4-BE49-F238E27FC236}">
              <a16:creationId xmlns:a16="http://schemas.microsoft.com/office/drawing/2014/main" id="{260A6E58-8132-40A3-90C3-79804C6F714E}"/>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11" name="n_4aveValue【一般廃棄物処理施設】&#10;一人当たり有形固定資産（償却資産）額">
          <a:extLst>
            <a:ext uri="{FF2B5EF4-FFF2-40B4-BE49-F238E27FC236}">
              <a16:creationId xmlns:a16="http://schemas.microsoft.com/office/drawing/2014/main" id="{025773E6-CF97-4345-971B-E34C28E4564E}"/>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43907</xdr:rowOff>
    </xdr:from>
    <xdr:ext cx="534377" cy="259045"/>
    <xdr:sp macro="" textlink="">
      <xdr:nvSpPr>
        <xdr:cNvPr id="412" name="n_1mainValue【一般廃棄物処理施設】&#10;一人当たり有形固定資産（償却資産）額">
          <a:extLst>
            <a:ext uri="{FF2B5EF4-FFF2-40B4-BE49-F238E27FC236}">
              <a16:creationId xmlns:a16="http://schemas.microsoft.com/office/drawing/2014/main" id="{FD271820-AE08-4F3C-BFBC-27F1FF1CCDB9}"/>
            </a:ext>
          </a:extLst>
        </xdr:cNvPr>
        <xdr:cNvSpPr txBox="1"/>
      </xdr:nvSpPr>
      <xdr:spPr>
        <a:xfrm>
          <a:off x="21043411" y="724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46043</xdr:rowOff>
    </xdr:from>
    <xdr:ext cx="534377" cy="259045"/>
    <xdr:sp macro="" textlink="">
      <xdr:nvSpPr>
        <xdr:cNvPr id="413" name="n_2mainValue【一般廃棄物処理施設】&#10;一人当たり有形固定資産（償却資産）額">
          <a:extLst>
            <a:ext uri="{FF2B5EF4-FFF2-40B4-BE49-F238E27FC236}">
              <a16:creationId xmlns:a16="http://schemas.microsoft.com/office/drawing/2014/main" id="{7778C444-CED2-45D4-916B-74391CC96E32}"/>
            </a:ext>
          </a:extLst>
        </xdr:cNvPr>
        <xdr:cNvSpPr txBox="1"/>
      </xdr:nvSpPr>
      <xdr:spPr>
        <a:xfrm>
          <a:off x="20167111" y="72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47987</xdr:rowOff>
    </xdr:from>
    <xdr:ext cx="534377" cy="259045"/>
    <xdr:sp macro="" textlink="">
      <xdr:nvSpPr>
        <xdr:cNvPr id="414" name="n_3mainValue【一般廃棄物処理施設】&#10;一人当たり有形固定資産（償却資産）額">
          <a:extLst>
            <a:ext uri="{FF2B5EF4-FFF2-40B4-BE49-F238E27FC236}">
              <a16:creationId xmlns:a16="http://schemas.microsoft.com/office/drawing/2014/main" id="{46382091-834C-44A4-9EB5-0D4FA1D2C8A7}"/>
            </a:ext>
          </a:extLst>
        </xdr:cNvPr>
        <xdr:cNvSpPr txBox="1"/>
      </xdr:nvSpPr>
      <xdr:spPr>
        <a:xfrm>
          <a:off x="19278111" y="72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62508</xdr:rowOff>
    </xdr:from>
    <xdr:ext cx="534377" cy="259045"/>
    <xdr:sp macro="" textlink="">
      <xdr:nvSpPr>
        <xdr:cNvPr id="415" name="n_4mainValue【一般廃棄物処理施設】&#10;一人当たり有形固定資産（償却資産）額">
          <a:extLst>
            <a:ext uri="{FF2B5EF4-FFF2-40B4-BE49-F238E27FC236}">
              <a16:creationId xmlns:a16="http://schemas.microsoft.com/office/drawing/2014/main" id="{15960F15-F0A0-4EA2-82D6-2D1EC97DA212}"/>
            </a:ext>
          </a:extLst>
        </xdr:cNvPr>
        <xdr:cNvSpPr txBox="1"/>
      </xdr:nvSpPr>
      <xdr:spPr>
        <a:xfrm>
          <a:off x="18389111" y="72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44EC74A3-DC0C-435C-826C-8F1133D23CE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A99472FE-0CE4-4A67-9ED8-48B40F68E5E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9B8CCB38-ABBB-4455-8224-431C459DBB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401F77BC-780B-45D3-9DE6-226AE6DE739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4F5466D9-C548-4017-8500-F74C310F5A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7946624E-FE17-47A4-8D88-203F42C52A5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DA4B08F8-8906-4479-A4CA-29C38554E29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3BFB48CB-A116-4612-8AF7-211BA2D9E9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6C362422-A148-436C-9FEF-D6E5C8E5578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1EF5DA0F-1F69-4735-8A1A-EEC0A51A09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id="{47DF06B6-7ADC-4335-8009-86BF2672306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501E3B68-5BBF-4A2B-AC84-7527D8713EB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8" name="テキスト ボックス 427">
          <a:extLst>
            <a:ext uri="{FF2B5EF4-FFF2-40B4-BE49-F238E27FC236}">
              <a16:creationId xmlns:a16="http://schemas.microsoft.com/office/drawing/2014/main" id="{6DE4E067-E6F8-4DF4-906F-82A1376B3E6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BA6ADF00-9359-4897-859B-9288CF39CE5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5A399398-9FA7-4AB3-A5A5-FF08A29478F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39EB6D96-B3B4-4C23-A466-DA25EB8380D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BB7E5FDC-C459-4E30-BDCF-56FFABEFF25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E4BCB789-9CAF-457A-AF94-B5C67F67A66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7E192800-D457-45FF-BCA0-1BBC147D9DC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9FDDCE31-C248-414E-A607-D87F0874F68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03C23F25-419D-4E16-9131-94578FE236C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1EB8F30B-0760-414E-A3CB-CE52F09394E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8" name="テキスト ボックス 437">
          <a:extLst>
            <a:ext uri="{FF2B5EF4-FFF2-40B4-BE49-F238E27FC236}">
              <a16:creationId xmlns:a16="http://schemas.microsoft.com/office/drawing/2014/main" id="{FACA1BBC-54E8-4701-B9AE-16C569136A4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9DD25349-CA5D-413D-A444-C1915700494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a:extLst>
            <a:ext uri="{FF2B5EF4-FFF2-40B4-BE49-F238E27FC236}">
              <a16:creationId xmlns:a16="http://schemas.microsoft.com/office/drawing/2014/main" id="{EA2C6036-BD01-41E5-BD2F-1EFA26F67BC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41" name="直線コネクタ 440">
          <a:extLst>
            <a:ext uri="{FF2B5EF4-FFF2-40B4-BE49-F238E27FC236}">
              <a16:creationId xmlns:a16="http://schemas.microsoft.com/office/drawing/2014/main" id="{5E2965BD-05CC-4685-B3AC-DC007AB34D41}"/>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2" name="【保健センター・保健所】&#10;有形固定資産減価償却率最小値テキスト">
          <a:extLst>
            <a:ext uri="{FF2B5EF4-FFF2-40B4-BE49-F238E27FC236}">
              <a16:creationId xmlns:a16="http://schemas.microsoft.com/office/drawing/2014/main" id="{9FE41830-843E-46E2-8B74-1DF3D3E408D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3" name="直線コネクタ 442">
          <a:extLst>
            <a:ext uri="{FF2B5EF4-FFF2-40B4-BE49-F238E27FC236}">
              <a16:creationId xmlns:a16="http://schemas.microsoft.com/office/drawing/2014/main" id="{B28FA10E-38EC-42D8-9676-5653987ACD3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44" name="【保健センター・保健所】&#10;有形固定資産減価償却率最大値テキスト">
          <a:extLst>
            <a:ext uri="{FF2B5EF4-FFF2-40B4-BE49-F238E27FC236}">
              <a16:creationId xmlns:a16="http://schemas.microsoft.com/office/drawing/2014/main" id="{824F9D7D-BC57-4962-A609-0945E9BFFDDD}"/>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45" name="直線コネクタ 444">
          <a:extLst>
            <a:ext uri="{FF2B5EF4-FFF2-40B4-BE49-F238E27FC236}">
              <a16:creationId xmlns:a16="http://schemas.microsoft.com/office/drawing/2014/main" id="{566A3C0A-4727-4DC2-B11F-E4A61C918129}"/>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46" name="【保健センター・保健所】&#10;有形固定資産減価償却率平均値テキスト">
          <a:extLst>
            <a:ext uri="{FF2B5EF4-FFF2-40B4-BE49-F238E27FC236}">
              <a16:creationId xmlns:a16="http://schemas.microsoft.com/office/drawing/2014/main" id="{D6522ABB-06AC-4918-90A0-C69FD40EE22C}"/>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7" name="フローチャート: 判断 446">
          <a:extLst>
            <a:ext uri="{FF2B5EF4-FFF2-40B4-BE49-F238E27FC236}">
              <a16:creationId xmlns:a16="http://schemas.microsoft.com/office/drawing/2014/main" id="{D1DC15A3-DD7A-41A6-B713-D73959E53FB8}"/>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8" name="フローチャート: 判断 447">
          <a:extLst>
            <a:ext uri="{FF2B5EF4-FFF2-40B4-BE49-F238E27FC236}">
              <a16:creationId xmlns:a16="http://schemas.microsoft.com/office/drawing/2014/main" id="{2858DE0E-ADE1-4D53-B907-FC0B79081A5B}"/>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9" name="フローチャート: 判断 448">
          <a:extLst>
            <a:ext uri="{FF2B5EF4-FFF2-40B4-BE49-F238E27FC236}">
              <a16:creationId xmlns:a16="http://schemas.microsoft.com/office/drawing/2014/main" id="{B1D7B37B-ACFD-4A55-BCBC-C8435AC6ACFE}"/>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50" name="フローチャート: 判断 449">
          <a:extLst>
            <a:ext uri="{FF2B5EF4-FFF2-40B4-BE49-F238E27FC236}">
              <a16:creationId xmlns:a16="http://schemas.microsoft.com/office/drawing/2014/main" id="{5DF1E01D-529E-4550-B6CE-2B816D05DE16}"/>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51" name="フローチャート: 判断 450">
          <a:extLst>
            <a:ext uri="{FF2B5EF4-FFF2-40B4-BE49-F238E27FC236}">
              <a16:creationId xmlns:a16="http://schemas.microsoft.com/office/drawing/2014/main" id="{A3DB0B8A-BF6E-46BA-B8CC-353ADBED6295}"/>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AE4B2DAD-249C-4F39-90E3-D35C58B5EC5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6DDC2E61-CD88-47E8-96D3-AA31D8113D9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CA095C50-5407-448F-9211-E5223D74844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126FEC86-74F1-448A-B4EC-71937D6D091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6EF06CCB-0231-46A9-B908-6B252F31C1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7" name="楕円 456">
          <a:extLst>
            <a:ext uri="{FF2B5EF4-FFF2-40B4-BE49-F238E27FC236}">
              <a16:creationId xmlns:a16="http://schemas.microsoft.com/office/drawing/2014/main" id="{C1DACEA1-CB43-453A-9209-0E89C3CE7746}"/>
            </a:ext>
          </a:extLst>
        </xdr:cNvPr>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458" name="【保健センター・保健所】&#10;有形固定資産減価償却率該当値テキスト">
          <a:extLst>
            <a:ext uri="{FF2B5EF4-FFF2-40B4-BE49-F238E27FC236}">
              <a16:creationId xmlns:a16="http://schemas.microsoft.com/office/drawing/2014/main" id="{962AC1E0-71F7-4BD2-A270-DF3928FEDE03}"/>
            </a:ext>
          </a:extLst>
        </xdr:cNvPr>
        <xdr:cNvSpPr txBox="1"/>
      </xdr:nvSpPr>
      <xdr:spPr>
        <a:xfrm>
          <a:off x="16357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146776</xdr:rowOff>
    </xdr:from>
    <xdr:to>
      <xdr:col>81</xdr:col>
      <xdr:colOff>101600</xdr:colOff>
      <xdr:row>60</xdr:row>
      <xdr:rowOff>76926</xdr:rowOff>
    </xdr:to>
    <xdr:sp macro="" textlink="">
      <xdr:nvSpPr>
        <xdr:cNvPr id="459" name="楕円 458">
          <a:extLst>
            <a:ext uri="{FF2B5EF4-FFF2-40B4-BE49-F238E27FC236}">
              <a16:creationId xmlns:a16="http://schemas.microsoft.com/office/drawing/2014/main" id="{67AD56B4-5720-407E-89F2-889CD2B91EEC}"/>
            </a:ext>
          </a:extLst>
        </xdr:cNvPr>
        <xdr:cNvSpPr/>
      </xdr:nvSpPr>
      <xdr:spPr>
        <a:xfrm>
          <a:off x="15430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81643</xdr:rowOff>
    </xdr:to>
    <xdr:cxnSp macro="">
      <xdr:nvCxnSpPr>
        <xdr:cNvPr id="460" name="直線コネクタ 459">
          <a:extLst>
            <a:ext uri="{FF2B5EF4-FFF2-40B4-BE49-F238E27FC236}">
              <a16:creationId xmlns:a16="http://schemas.microsoft.com/office/drawing/2014/main" id="{F2AC98C5-D328-46EA-A32B-48019F7B7B8E}"/>
            </a:ext>
          </a:extLst>
        </xdr:cNvPr>
        <xdr:cNvCxnSpPr/>
      </xdr:nvCxnSpPr>
      <xdr:spPr>
        <a:xfrm>
          <a:off x="15481300" y="1031312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61" name="楕円 460">
          <a:extLst>
            <a:ext uri="{FF2B5EF4-FFF2-40B4-BE49-F238E27FC236}">
              <a16:creationId xmlns:a16="http://schemas.microsoft.com/office/drawing/2014/main" id="{DB199C44-836B-4D6D-82A2-AAD525218E86}"/>
            </a:ext>
          </a:extLst>
        </xdr:cNvPr>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26126</xdr:rowOff>
    </xdr:from>
    <xdr:to>
      <xdr:col>81</xdr:col>
      <xdr:colOff>50800</xdr:colOff>
      <xdr:row>60</xdr:row>
      <xdr:rowOff>163285</xdr:rowOff>
    </xdr:to>
    <xdr:cxnSp macro="">
      <xdr:nvCxnSpPr>
        <xdr:cNvPr id="462" name="直線コネクタ 461">
          <a:extLst>
            <a:ext uri="{FF2B5EF4-FFF2-40B4-BE49-F238E27FC236}">
              <a16:creationId xmlns:a16="http://schemas.microsoft.com/office/drawing/2014/main" id="{C1B28216-AB4E-4DC5-8A32-62F27C1E0D13}"/>
            </a:ext>
          </a:extLst>
        </xdr:cNvPr>
        <xdr:cNvCxnSpPr/>
      </xdr:nvCxnSpPr>
      <xdr:spPr>
        <a:xfrm flipV="1">
          <a:off x="14592300" y="1031312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63" name="楕円 462">
          <a:extLst>
            <a:ext uri="{FF2B5EF4-FFF2-40B4-BE49-F238E27FC236}">
              <a16:creationId xmlns:a16="http://schemas.microsoft.com/office/drawing/2014/main" id="{47E2383F-DE78-44D9-8551-F610AA6A3AC1}"/>
            </a:ext>
          </a:extLst>
        </xdr:cNvPr>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163285</xdr:rowOff>
    </xdr:to>
    <xdr:cxnSp macro="">
      <xdr:nvCxnSpPr>
        <xdr:cNvPr id="464" name="直線コネクタ 463">
          <a:extLst>
            <a:ext uri="{FF2B5EF4-FFF2-40B4-BE49-F238E27FC236}">
              <a16:creationId xmlns:a16="http://schemas.microsoft.com/office/drawing/2014/main" id="{8E4074CA-5688-49D0-8384-70D316C854FC}"/>
            </a:ext>
          </a:extLst>
        </xdr:cNvPr>
        <xdr:cNvCxnSpPr/>
      </xdr:nvCxnSpPr>
      <xdr:spPr>
        <a:xfrm>
          <a:off x="13703300" y="10401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465" name="楕円 464">
          <a:extLst>
            <a:ext uri="{FF2B5EF4-FFF2-40B4-BE49-F238E27FC236}">
              <a16:creationId xmlns:a16="http://schemas.microsoft.com/office/drawing/2014/main" id="{8AB7FD01-F4E8-4ECF-935F-709F79C079A3}"/>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114300</xdr:rowOff>
    </xdr:to>
    <xdr:cxnSp macro="">
      <xdr:nvCxnSpPr>
        <xdr:cNvPr id="466" name="直線コネクタ 465">
          <a:extLst>
            <a:ext uri="{FF2B5EF4-FFF2-40B4-BE49-F238E27FC236}">
              <a16:creationId xmlns:a16="http://schemas.microsoft.com/office/drawing/2014/main" id="{36D0A1FC-25DB-4D00-9192-8EA1EFC02706}"/>
            </a:ext>
          </a:extLst>
        </xdr:cNvPr>
        <xdr:cNvCxnSpPr/>
      </xdr:nvCxnSpPr>
      <xdr:spPr>
        <a:xfrm>
          <a:off x="12814300" y="10352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67" name="n_1aveValue【保健センター・保健所】&#10;有形固定資産減価償却率">
          <a:extLst>
            <a:ext uri="{FF2B5EF4-FFF2-40B4-BE49-F238E27FC236}">
              <a16:creationId xmlns:a16="http://schemas.microsoft.com/office/drawing/2014/main" id="{500E7AE6-0F8B-4A52-9797-1B3C1ACD7D37}"/>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468" name="n_2aveValue【保健センター・保健所】&#10;有形固定資産減価償却率">
          <a:extLst>
            <a:ext uri="{FF2B5EF4-FFF2-40B4-BE49-F238E27FC236}">
              <a16:creationId xmlns:a16="http://schemas.microsoft.com/office/drawing/2014/main" id="{8CB51CEF-4B10-4E4A-BF22-EE5AFC5E02D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469" name="n_3aveValue【保健センター・保健所】&#10;有形固定資産減価償却率">
          <a:extLst>
            <a:ext uri="{FF2B5EF4-FFF2-40B4-BE49-F238E27FC236}">
              <a16:creationId xmlns:a16="http://schemas.microsoft.com/office/drawing/2014/main" id="{EE7F18A2-9984-4328-A90F-551761FCA6BB}"/>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470" name="n_4aveValue【保健センター・保健所】&#10;有形固定資産減価償却率">
          <a:extLst>
            <a:ext uri="{FF2B5EF4-FFF2-40B4-BE49-F238E27FC236}">
              <a16:creationId xmlns:a16="http://schemas.microsoft.com/office/drawing/2014/main" id="{E5B24CD9-3D3B-40FF-BB61-9CBD3FF99F16}"/>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93453</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id="{2799F763-B89E-4B57-8AE1-4C703B799B3D}"/>
            </a:ext>
          </a:extLst>
        </xdr:cNvPr>
        <xdr:cNvSpPr txBox="1"/>
      </xdr:nvSpPr>
      <xdr:spPr>
        <a:xfrm>
          <a:off x="152660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id="{31A4B3B5-848F-4718-A63F-7CF234EF8DEE}"/>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473" name="n_3mainValue【保健センター・保健所】&#10;有形固定資産減価償却率">
          <a:extLst>
            <a:ext uri="{FF2B5EF4-FFF2-40B4-BE49-F238E27FC236}">
              <a16:creationId xmlns:a16="http://schemas.microsoft.com/office/drawing/2014/main" id="{613A461D-A629-458A-B64B-A359903E3DC8}"/>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474" name="n_4mainValue【保健センター・保健所】&#10;有形固定資産減価償却率">
          <a:extLst>
            <a:ext uri="{FF2B5EF4-FFF2-40B4-BE49-F238E27FC236}">
              <a16:creationId xmlns:a16="http://schemas.microsoft.com/office/drawing/2014/main" id="{8DF6D7F2-69E0-4DAA-897F-8ED4DB683D9A}"/>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C378B993-A5D4-495E-93E9-93FCB34B06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1EE0F1D0-D973-491A-9B29-F5575317E0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9E73787B-11D4-4316-A151-FAB0C231E1F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2DD3EF39-F6A3-40C1-932E-0B36E69A5F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669EF36F-126E-4A22-B497-2D501E925D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E103605D-4549-4EC4-A153-BA1C8ED38D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FFA1DAD3-24D0-4982-8F20-73F387E1641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3C1429D1-6DE2-4A7E-A9E0-2CDDAD4745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8C7EDC08-AA93-40E5-940B-672767EA3E9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6D998E79-11AF-4D87-A91C-EA8D4C3C372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5" name="直線コネクタ 484">
          <a:extLst>
            <a:ext uri="{FF2B5EF4-FFF2-40B4-BE49-F238E27FC236}">
              <a16:creationId xmlns:a16="http://schemas.microsoft.com/office/drawing/2014/main" id="{DF73FF44-A888-4A34-A562-3DCCBA7F6053}"/>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6" name="テキスト ボックス 485">
          <a:extLst>
            <a:ext uri="{FF2B5EF4-FFF2-40B4-BE49-F238E27FC236}">
              <a16:creationId xmlns:a16="http://schemas.microsoft.com/office/drawing/2014/main" id="{2E1C458B-55A0-4074-AB85-2162B0FD8CC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CC32F410-838F-4608-ADFB-7167FDB6F8D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1FBE3FF1-64DF-463B-9696-BF1F4BF03C9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a:extLst>
            <a:ext uri="{FF2B5EF4-FFF2-40B4-BE49-F238E27FC236}">
              <a16:creationId xmlns:a16="http://schemas.microsoft.com/office/drawing/2014/main" id="{9344B2F1-F171-4A7E-80E0-84A3BB3A8D56}"/>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a:extLst>
            <a:ext uri="{FF2B5EF4-FFF2-40B4-BE49-F238E27FC236}">
              <a16:creationId xmlns:a16="http://schemas.microsoft.com/office/drawing/2014/main" id="{0713C733-047E-40C7-A8E3-02AC5D1EC73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60E39982-0611-4520-A576-F4476C91B66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BED62C2E-AC7D-41D6-99C7-CFC7B1A3DCF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05151517-83B4-4A3A-B568-12DD2D3340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94" name="直線コネクタ 493">
          <a:extLst>
            <a:ext uri="{FF2B5EF4-FFF2-40B4-BE49-F238E27FC236}">
              <a16:creationId xmlns:a16="http://schemas.microsoft.com/office/drawing/2014/main" id="{C0B48369-F2C2-4FFE-B09E-1440666FEF76}"/>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E42F3A49-7E1E-4CEF-BCEE-9C548F738BF0}"/>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6" name="直線コネクタ 495">
          <a:extLst>
            <a:ext uri="{FF2B5EF4-FFF2-40B4-BE49-F238E27FC236}">
              <a16:creationId xmlns:a16="http://schemas.microsoft.com/office/drawing/2014/main" id="{A4B2CFEA-75EC-48A2-8182-7CA1742EE41F}"/>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4A61289D-32EE-4B12-8CDE-7620CF9F67D4}"/>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8" name="直線コネクタ 497">
          <a:extLst>
            <a:ext uri="{FF2B5EF4-FFF2-40B4-BE49-F238E27FC236}">
              <a16:creationId xmlns:a16="http://schemas.microsoft.com/office/drawing/2014/main" id="{CEC8913B-6046-41BF-A1FC-DB2FA4ED9305}"/>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67F3581B-74B2-4AC6-8A2A-11DAB446DAEA}"/>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00" name="フローチャート: 判断 499">
          <a:extLst>
            <a:ext uri="{FF2B5EF4-FFF2-40B4-BE49-F238E27FC236}">
              <a16:creationId xmlns:a16="http://schemas.microsoft.com/office/drawing/2014/main" id="{9486623C-EF76-458F-BC76-2BE1112904DF}"/>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01" name="フローチャート: 判断 500">
          <a:extLst>
            <a:ext uri="{FF2B5EF4-FFF2-40B4-BE49-F238E27FC236}">
              <a16:creationId xmlns:a16="http://schemas.microsoft.com/office/drawing/2014/main" id="{BF2C1D92-39B7-48E6-B597-F1A0829CE340}"/>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02" name="フローチャート: 判断 501">
          <a:extLst>
            <a:ext uri="{FF2B5EF4-FFF2-40B4-BE49-F238E27FC236}">
              <a16:creationId xmlns:a16="http://schemas.microsoft.com/office/drawing/2014/main" id="{43EB9890-AE66-4F52-937E-8689960A6A5E}"/>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03" name="フローチャート: 判断 502">
          <a:extLst>
            <a:ext uri="{FF2B5EF4-FFF2-40B4-BE49-F238E27FC236}">
              <a16:creationId xmlns:a16="http://schemas.microsoft.com/office/drawing/2014/main" id="{ACF6B15C-B5CB-4BBD-B703-3F00A7F5E30E}"/>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4" name="フローチャート: 判断 503">
          <a:extLst>
            <a:ext uri="{FF2B5EF4-FFF2-40B4-BE49-F238E27FC236}">
              <a16:creationId xmlns:a16="http://schemas.microsoft.com/office/drawing/2014/main" id="{39AA8AD9-B810-4B2B-A6C2-E18E60649098}"/>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5DBC4192-F459-429A-83F6-887E467624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88AC7A4D-1EBB-45C8-A3AA-5C47371D81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3EEE46B4-8E85-43D1-9A6F-9D2065BF9AB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3C949D8-5B53-4D51-A8A8-DA1D8EAB13F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32769F6C-D9C2-4B47-8618-34E77206CF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14922</xdr:rowOff>
    </xdr:from>
    <xdr:to>
      <xdr:col>116</xdr:col>
      <xdr:colOff>114300</xdr:colOff>
      <xdr:row>62</xdr:row>
      <xdr:rowOff>116522</xdr:rowOff>
    </xdr:to>
    <xdr:sp macro="" textlink="">
      <xdr:nvSpPr>
        <xdr:cNvPr id="510" name="楕円 509">
          <a:extLst>
            <a:ext uri="{FF2B5EF4-FFF2-40B4-BE49-F238E27FC236}">
              <a16:creationId xmlns:a16="http://schemas.microsoft.com/office/drawing/2014/main" id="{D14691B6-F695-467F-8BA8-E5E3DBFF5485}"/>
            </a:ext>
          </a:extLst>
        </xdr:cNvPr>
        <xdr:cNvSpPr/>
      </xdr:nvSpPr>
      <xdr:spPr>
        <a:xfrm>
          <a:off x="22110700" y="10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164799</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06C6AD38-989B-4113-A345-E8FE2F27ED11}"/>
            </a:ext>
          </a:extLst>
        </xdr:cNvPr>
        <xdr:cNvSpPr txBox="1"/>
      </xdr:nvSpPr>
      <xdr:spPr>
        <a:xfrm>
          <a:off x="22199600"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18352</xdr:rowOff>
    </xdr:from>
    <xdr:to>
      <xdr:col>112</xdr:col>
      <xdr:colOff>38100</xdr:colOff>
      <xdr:row>62</xdr:row>
      <xdr:rowOff>119952</xdr:rowOff>
    </xdr:to>
    <xdr:sp macro="" textlink="">
      <xdr:nvSpPr>
        <xdr:cNvPr id="512" name="楕円 511">
          <a:extLst>
            <a:ext uri="{FF2B5EF4-FFF2-40B4-BE49-F238E27FC236}">
              <a16:creationId xmlns:a16="http://schemas.microsoft.com/office/drawing/2014/main" id="{10DF0AC6-F41A-4EF0-A7E2-DED243961250}"/>
            </a:ext>
          </a:extLst>
        </xdr:cNvPr>
        <xdr:cNvSpPr/>
      </xdr:nvSpPr>
      <xdr:spPr>
        <a:xfrm>
          <a:off x="212725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65722</xdr:rowOff>
    </xdr:from>
    <xdr:to>
      <xdr:col>116</xdr:col>
      <xdr:colOff>63500</xdr:colOff>
      <xdr:row>62</xdr:row>
      <xdr:rowOff>69152</xdr:rowOff>
    </xdr:to>
    <xdr:cxnSp macro="">
      <xdr:nvCxnSpPr>
        <xdr:cNvPr id="513" name="直線コネクタ 512">
          <a:extLst>
            <a:ext uri="{FF2B5EF4-FFF2-40B4-BE49-F238E27FC236}">
              <a16:creationId xmlns:a16="http://schemas.microsoft.com/office/drawing/2014/main" id="{7CB08577-19A1-4F20-A278-319282A3B0F5}"/>
            </a:ext>
          </a:extLst>
        </xdr:cNvPr>
        <xdr:cNvCxnSpPr/>
      </xdr:nvCxnSpPr>
      <xdr:spPr>
        <a:xfrm flipV="1">
          <a:off x="21323300" y="10695622"/>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21781</xdr:rowOff>
    </xdr:from>
    <xdr:to>
      <xdr:col>107</xdr:col>
      <xdr:colOff>101600</xdr:colOff>
      <xdr:row>62</xdr:row>
      <xdr:rowOff>123381</xdr:rowOff>
    </xdr:to>
    <xdr:sp macro="" textlink="">
      <xdr:nvSpPr>
        <xdr:cNvPr id="514" name="楕円 513">
          <a:extLst>
            <a:ext uri="{FF2B5EF4-FFF2-40B4-BE49-F238E27FC236}">
              <a16:creationId xmlns:a16="http://schemas.microsoft.com/office/drawing/2014/main" id="{4D0C1228-8DA8-4340-A00B-02DA1F4E2FF5}"/>
            </a:ext>
          </a:extLst>
        </xdr:cNvPr>
        <xdr:cNvSpPr/>
      </xdr:nvSpPr>
      <xdr:spPr>
        <a:xfrm>
          <a:off x="20383500" y="10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69152</xdr:rowOff>
    </xdr:from>
    <xdr:to>
      <xdr:col>111</xdr:col>
      <xdr:colOff>177800</xdr:colOff>
      <xdr:row>62</xdr:row>
      <xdr:rowOff>72581</xdr:rowOff>
    </xdr:to>
    <xdr:cxnSp macro="">
      <xdr:nvCxnSpPr>
        <xdr:cNvPr id="515" name="直線コネクタ 514">
          <a:extLst>
            <a:ext uri="{FF2B5EF4-FFF2-40B4-BE49-F238E27FC236}">
              <a16:creationId xmlns:a16="http://schemas.microsoft.com/office/drawing/2014/main" id="{57ABC695-BC59-46BD-9EE0-16101785F260}"/>
            </a:ext>
          </a:extLst>
        </xdr:cNvPr>
        <xdr:cNvCxnSpPr/>
      </xdr:nvCxnSpPr>
      <xdr:spPr>
        <a:xfrm flipV="1">
          <a:off x="20434300" y="106990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25209</xdr:rowOff>
    </xdr:from>
    <xdr:to>
      <xdr:col>102</xdr:col>
      <xdr:colOff>165100</xdr:colOff>
      <xdr:row>62</xdr:row>
      <xdr:rowOff>126809</xdr:rowOff>
    </xdr:to>
    <xdr:sp macro="" textlink="">
      <xdr:nvSpPr>
        <xdr:cNvPr id="516" name="楕円 515">
          <a:extLst>
            <a:ext uri="{FF2B5EF4-FFF2-40B4-BE49-F238E27FC236}">
              <a16:creationId xmlns:a16="http://schemas.microsoft.com/office/drawing/2014/main" id="{DB37394C-2361-4F09-AF6F-732196D12F26}"/>
            </a:ext>
          </a:extLst>
        </xdr:cNvPr>
        <xdr:cNvSpPr/>
      </xdr:nvSpPr>
      <xdr:spPr>
        <a:xfrm>
          <a:off x="19494500" y="106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72581</xdr:rowOff>
    </xdr:from>
    <xdr:to>
      <xdr:col>107</xdr:col>
      <xdr:colOff>50800</xdr:colOff>
      <xdr:row>62</xdr:row>
      <xdr:rowOff>76009</xdr:rowOff>
    </xdr:to>
    <xdr:cxnSp macro="">
      <xdr:nvCxnSpPr>
        <xdr:cNvPr id="517" name="直線コネクタ 516">
          <a:extLst>
            <a:ext uri="{FF2B5EF4-FFF2-40B4-BE49-F238E27FC236}">
              <a16:creationId xmlns:a16="http://schemas.microsoft.com/office/drawing/2014/main" id="{4D963063-8DCC-437D-A94C-CD6CA072AA08}"/>
            </a:ext>
          </a:extLst>
        </xdr:cNvPr>
        <xdr:cNvCxnSpPr/>
      </xdr:nvCxnSpPr>
      <xdr:spPr>
        <a:xfrm flipV="1">
          <a:off x="19545300" y="10702481"/>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28639</xdr:rowOff>
    </xdr:from>
    <xdr:to>
      <xdr:col>98</xdr:col>
      <xdr:colOff>38100</xdr:colOff>
      <xdr:row>62</xdr:row>
      <xdr:rowOff>130239</xdr:rowOff>
    </xdr:to>
    <xdr:sp macro="" textlink="">
      <xdr:nvSpPr>
        <xdr:cNvPr id="518" name="楕円 517">
          <a:extLst>
            <a:ext uri="{FF2B5EF4-FFF2-40B4-BE49-F238E27FC236}">
              <a16:creationId xmlns:a16="http://schemas.microsoft.com/office/drawing/2014/main" id="{B226B223-70FD-40DA-9C85-13E5EBF720E6}"/>
            </a:ext>
          </a:extLst>
        </xdr:cNvPr>
        <xdr:cNvSpPr/>
      </xdr:nvSpPr>
      <xdr:spPr>
        <a:xfrm>
          <a:off x="18605500" y="106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76009</xdr:rowOff>
    </xdr:from>
    <xdr:to>
      <xdr:col>102</xdr:col>
      <xdr:colOff>114300</xdr:colOff>
      <xdr:row>62</xdr:row>
      <xdr:rowOff>79439</xdr:rowOff>
    </xdr:to>
    <xdr:cxnSp macro="">
      <xdr:nvCxnSpPr>
        <xdr:cNvPr id="519" name="直線コネクタ 518">
          <a:extLst>
            <a:ext uri="{FF2B5EF4-FFF2-40B4-BE49-F238E27FC236}">
              <a16:creationId xmlns:a16="http://schemas.microsoft.com/office/drawing/2014/main" id="{AB26E008-3805-4C4B-9651-D94CB637C412}"/>
            </a:ext>
          </a:extLst>
        </xdr:cNvPr>
        <xdr:cNvCxnSpPr/>
      </xdr:nvCxnSpPr>
      <xdr:spPr>
        <a:xfrm flipV="1">
          <a:off x="18656300" y="1070590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20" name="n_1aveValue【保健センター・保健所】&#10;一人当たり面積">
          <a:extLst>
            <a:ext uri="{FF2B5EF4-FFF2-40B4-BE49-F238E27FC236}">
              <a16:creationId xmlns:a16="http://schemas.microsoft.com/office/drawing/2014/main" id="{ACBDEAC0-0FDD-4B60-86E3-58F1A0C25A9D}"/>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21" name="n_2aveValue【保健センター・保健所】&#10;一人当たり面積">
          <a:extLst>
            <a:ext uri="{FF2B5EF4-FFF2-40B4-BE49-F238E27FC236}">
              <a16:creationId xmlns:a16="http://schemas.microsoft.com/office/drawing/2014/main" id="{4A0E3617-AC1B-4101-B941-5A493916E8DE}"/>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22" name="n_3aveValue【保健センター・保健所】&#10;一人当たり面積">
          <a:extLst>
            <a:ext uri="{FF2B5EF4-FFF2-40B4-BE49-F238E27FC236}">
              <a16:creationId xmlns:a16="http://schemas.microsoft.com/office/drawing/2014/main" id="{C4064ED7-A9AC-4655-92EF-23AD564721D6}"/>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23" name="n_4aveValue【保健センター・保健所】&#10;一人当たり面積">
          <a:extLst>
            <a:ext uri="{FF2B5EF4-FFF2-40B4-BE49-F238E27FC236}">
              <a16:creationId xmlns:a16="http://schemas.microsoft.com/office/drawing/2014/main" id="{B3DBE160-610A-41C0-84FA-03260B1B363A}"/>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111079</xdr:rowOff>
    </xdr:from>
    <xdr:ext cx="469744" cy="259045"/>
    <xdr:sp macro="" textlink="">
      <xdr:nvSpPr>
        <xdr:cNvPr id="524" name="n_1mainValue【保健センター・保健所】&#10;一人当たり面積">
          <a:extLst>
            <a:ext uri="{FF2B5EF4-FFF2-40B4-BE49-F238E27FC236}">
              <a16:creationId xmlns:a16="http://schemas.microsoft.com/office/drawing/2014/main" id="{5C519FC8-B57D-49B6-AC08-B1E8ED5AC6CE}"/>
            </a:ext>
          </a:extLst>
        </xdr:cNvPr>
        <xdr:cNvSpPr txBox="1"/>
      </xdr:nvSpPr>
      <xdr:spPr>
        <a:xfrm>
          <a:off x="21075727" y="107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114508</xdr:rowOff>
    </xdr:from>
    <xdr:ext cx="469744" cy="259045"/>
    <xdr:sp macro="" textlink="">
      <xdr:nvSpPr>
        <xdr:cNvPr id="525" name="n_2mainValue【保健センター・保健所】&#10;一人当たり面積">
          <a:extLst>
            <a:ext uri="{FF2B5EF4-FFF2-40B4-BE49-F238E27FC236}">
              <a16:creationId xmlns:a16="http://schemas.microsoft.com/office/drawing/2014/main" id="{240391F6-6B39-46B2-ABBF-6268532B428A}"/>
            </a:ext>
          </a:extLst>
        </xdr:cNvPr>
        <xdr:cNvSpPr txBox="1"/>
      </xdr:nvSpPr>
      <xdr:spPr>
        <a:xfrm>
          <a:off x="20199427" y="1074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117936</xdr:rowOff>
    </xdr:from>
    <xdr:ext cx="469744" cy="259045"/>
    <xdr:sp macro="" textlink="">
      <xdr:nvSpPr>
        <xdr:cNvPr id="526" name="n_3mainValue【保健センター・保健所】&#10;一人当たり面積">
          <a:extLst>
            <a:ext uri="{FF2B5EF4-FFF2-40B4-BE49-F238E27FC236}">
              <a16:creationId xmlns:a16="http://schemas.microsoft.com/office/drawing/2014/main" id="{C3298633-223E-4A7B-93CD-068B20AFB8E5}"/>
            </a:ext>
          </a:extLst>
        </xdr:cNvPr>
        <xdr:cNvSpPr txBox="1"/>
      </xdr:nvSpPr>
      <xdr:spPr>
        <a:xfrm>
          <a:off x="19310427" y="1074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121366</xdr:rowOff>
    </xdr:from>
    <xdr:ext cx="469744" cy="259045"/>
    <xdr:sp macro="" textlink="">
      <xdr:nvSpPr>
        <xdr:cNvPr id="527" name="n_4mainValue【保健センター・保健所】&#10;一人当たり面積">
          <a:extLst>
            <a:ext uri="{FF2B5EF4-FFF2-40B4-BE49-F238E27FC236}">
              <a16:creationId xmlns:a16="http://schemas.microsoft.com/office/drawing/2014/main" id="{EE18BA68-3672-485F-8F3D-BF1617DC07A8}"/>
            </a:ext>
          </a:extLst>
        </xdr:cNvPr>
        <xdr:cNvSpPr txBox="1"/>
      </xdr:nvSpPr>
      <xdr:spPr>
        <a:xfrm>
          <a:off x="18421427" y="1075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D3C8C89F-0E65-4A56-875B-B7893BA9F20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17AE8E03-8903-4EC7-86FF-7C789BC6167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3E45C779-177C-4DBB-8B11-8517AA4DB1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328820F-C49D-446D-892E-18A54CADEF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AEC7DF77-C82C-440F-BBD3-8BF50CBE8F8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980C063D-0C9C-46D7-A833-D6EF07A51A3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A5C1E0F6-C0E6-4E8B-97B8-9FA810C47A9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D70B7CF4-CB24-4A23-8EC8-9667972259E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7E4A9E42-01BE-4F6D-B3C7-3351761B92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74487AB1-4D83-49EC-AB15-3AE80F65D08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10773CEC-9FB2-45D9-BA91-B306E17AF7D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BC65AF62-BA33-4742-B0D8-8351D1B765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8847709D-B9FF-4318-B2F9-0E04879F43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244B0435-6304-411B-8532-DEE6B182406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1B7C8A1C-29A0-4E31-A38B-C35791093C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98793817-3094-4913-B3DD-7AA88AA851D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F8E96A0C-8CC5-463C-86CB-804583FA4DE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4E6E2015-9894-4D40-A3F7-6FEB990B8C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170ADCD3-4ED7-4FA8-8F80-BB27B5F3E3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348F6CAB-88AF-414E-82E2-7D0481A470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E3E7E7D3-46DC-4452-9AB3-2957B78D89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A5C459E8-7078-4365-90FB-28692EEA01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E3093FE6-EA71-4F93-8590-7F61CE42412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4A7EB7C2-463E-4832-80EB-C4F69EF7FE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312205E4-296C-45BA-B7E9-FF794295A9C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8CC72967-17AB-4D71-9B56-AE63DA39DA4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CBDB8D10-3861-40CB-AFD0-F43C602563F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4B9A3833-BFA0-4271-9023-75C1F78388D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9173335D-A9BD-405C-9B65-475D0970CD1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5AEB3783-98BC-4A0F-83DF-4DAA575DF14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543907A2-53AC-4CE2-8282-4B7FC00B596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A215DF03-5696-4786-AE3C-9C6B2946FC9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DFF4D584-D443-4FBA-817B-9A17E96CA03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B0EAC600-3ED4-486C-BEF5-05D4AA275C8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B6F576B6-524A-4CB3-8CA8-BCE475AC3C7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8AF6BBEF-2B3F-473F-8D29-0876BA168EF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0A2F77A3-4BC6-43C9-B31F-8947F11C05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90B53E45-A173-4BD2-9877-A70299722DE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DF47483C-878F-459E-9EC5-CB0EC6C99C5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A91EAE24-1BEA-4EA6-A3EE-C6DAE9534F4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a:extLst>
            <a:ext uri="{FF2B5EF4-FFF2-40B4-BE49-F238E27FC236}">
              <a16:creationId xmlns:a16="http://schemas.microsoft.com/office/drawing/2014/main" id="{7C9FA83B-D48F-4948-AB45-E14A9C7C82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9" name="直線コネクタ 568">
          <a:extLst>
            <a:ext uri="{FF2B5EF4-FFF2-40B4-BE49-F238E27FC236}">
              <a16:creationId xmlns:a16="http://schemas.microsoft.com/office/drawing/2014/main" id="{9FD456B0-6CC8-4463-858A-6379A99AC716}"/>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庁舎】&#10;有形固定資産減価償却率最小値テキスト">
          <a:extLst>
            <a:ext uri="{FF2B5EF4-FFF2-40B4-BE49-F238E27FC236}">
              <a16:creationId xmlns:a16="http://schemas.microsoft.com/office/drawing/2014/main" id="{0D86C185-992E-40AC-A82C-BBB4CAD4473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a:extLst>
            <a:ext uri="{FF2B5EF4-FFF2-40B4-BE49-F238E27FC236}">
              <a16:creationId xmlns:a16="http://schemas.microsoft.com/office/drawing/2014/main" id="{82E3A9D2-95D4-4913-B07D-DA3875CD375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2" name="【庁舎】&#10;有形固定資産減価償却率最大値テキスト">
          <a:extLst>
            <a:ext uri="{FF2B5EF4-FFF2-40B4-BE49-F238E27FC236}">
              <a16:creationId xmlns:a16="http://schemas.microsoft.com/office/drawing/2014/main" id="{C14DBA11-FA6F-46D3-815D-85AEA8476021}"/>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3" name="直線コネクタ 572">
          <a:extLst>
            <a:ext uri="{FF2B5EF4-FFF2-40B4-BE49-F238E27FC236}">
              <a16:creationId xmlns:a16="http://schemas.microsoft.com/office/drawing/2014/main" id="{C56FC0AE-127B-4318-88E8-6EB5099F8ABC}"/>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74" name="【庁舎】&#10;有形固定資産減価償却率平均値テキスト">
          <a:extLst>
            <a:ext uri="{FF2B5EF4-FFF2-40B4-BE49-F238E27FC236}">
              <a16:creationId xmlns:a16="http://schemas.microsoft.com/office/drawing/2014/main" id="{43439E69-2898-4FB6-96C1-7B55E7A2C3A5}"/>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5" name="フローチャート: 判断 574">
          <a:extLst>
            <a:ext uri="{FF2B5EF4-FFF2-40B4-BE49-F238E27FC236}">
              <a16:creationId xmlns:a16="http://schemas.microsoft.com/office/drawing/2014/main" id="{DCEF3A72-D205-4E4A-9D32-E2AC0747EC1B}"/>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6" name="フローチャート: 判断 575">
          <a:extLst>
            <a:ext uri="{FF2B5EF4-FFF2-40B4-BE49-F238E27FC236}">
              <a16:creationId xmlns:a16="http://schemas.microsoft.com/office/drawing/2014/main" id="{E9C8CD5A-F2DE-4EF5-8B08-1B2C21C1DF23}"/>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7" name="フローチャート: 判断 576">
          <a:extLst>
            <a:ext uri="{FF2B5EF4-FFF2-40B4-BE49-F238E27FC236}">
              <a16:creationId xmlns:a16="http://schemas.microsoft.com/office/drawing/2014/main" id="{CD56D325-430A-46A8-B486-60E1D444F1D9}"/>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8" name="フローチャート: 判断 577">
          <a:extLst>
            <a:ext uri="{FF2B5EF4-FFF2-40B4-BE49-F238E27FC236}">
              <a16:creationId xmlns:a16="http://schemas.microsoft.com/office/drawing/2014/main" id="{92280649-4236-403A-883A-47BC16BC6646}"/>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9" name="フローチャート: 判断 578">
          <a:extLst>
            <a:ext uri="{FF2B5EF4-FFF2-40B4-BE49-F238E27FC236}">
              <a16:creationId xmlns:a16="http://schemas.microsoft.com/office/drawing/2014/main" id="{43C834C8-CD63-4739-96A4-0A7397C9413A}"/>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FD8F1FB5-F6D0-4E10-949C-B824B4E50C5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40B75CCE-3520-4F45-AA3F-3F0C575C85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458D4B02-FEE3-428A-8454-D80BC8C6C1B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D0DD0803-300E-44F0-A463-4747F178A9B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F863997-66BA-4C91-905A-A8758D64013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585" name="楕円 584">
          <a:extLst>
            <a:ext uri="{FF2B5EF4-FFF2-40B4-BE49-F238E27FC236}">
              <a16:creationId xmlns:a16="http://schemas.microsoft.com/office/drawing/2014/main" id="{852BFDCA-50FF-47AE-9BDF-17A92B83834D}"/>
            </a:ext>
          </a:extLst>
        </xdr:cNvPr>
        <xdr:cNvSpPr/>
      </xdr:nvSpPr>
      <xdr:spPr>
        <a:xfrm>
          <a:off x="162687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95629</xdr:rowOff>
    </xdr:from>
    <xdr:ext cx="405111" cy="259045"/>
    <xdr:sp macro="" textlink="">
      <xdr:nvSpPr>
        <xdr:cNvPr id="586" name="【庁舎】&#10;有形固定資産減価償却率該当値テキスト">
          <a:extLst>
            <a:ext uri="{FF2B5EF4-FFF2-40B4-BE49-F238E27FC236}">
              <a16:creationId xmlns:a16="http://schemas.microsoft.com/office/drawing/2014/main" id="{198D2714-003B-4CA0-9D81-DF5C9BB11308}"/>
            </a:ext>
          </a:extLst>
        </xdr:cNvPr>
        <xdr:cNvSpPr txBox="1"/>
      </xdr:nvSpPr>
      <xdr:spPr>
        <a:xfrm>
          <a:off x="16357600" y="172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38463</xdr:rowOff>
    </xdr:from>
    <xdr:to>
      <xdr:col>81</xdr:col>
      <xdr:colOff>101600</xdr:colOff>
      <xdr:row>101</xdr:row>
      <xdr:rowOff>140063</xdr:rowOff>
    </xdr:to>
    <xdr:sp macro="" textlink="">
      <xdr:nvSpPr>
        <xdr:cNvPr id="587" name="楕円 586">
          <a:extLst>
            <a:ext uri="{FF2B5EF4-FFF2-40B4-BE49-F238E27FC236}">
              <a16:creationId xmlns:a16="http://schemas.microsoft.com/office/drawing/2014/main" id="{758F373E-7935-4848-ACD9-2190D6142D45}"/>
            </a:ext>
          </a:extLst>
        </xdr:cNvPr>
        <xdr:cNvSpPr/>
      </xdr:nvSpPr>
      <xdr:spPr>
        <a:xfrm>
          <a:off x="154305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89263</xdr:rowOff>
    </xdr:from>
    <xdr:to>
      <xdr:col>85</xdr:col>
      <xdr:colOff>127000</xdr:colOff>
      <xdr:row>101</xdr:row>
      <xdr:rowOff>123552</xdr:rowOff>
    </xdr:to>
    <xdr:cxnSp macro="">
      <xdr:nvCxnSpPr>
        <xdr:cNvPr id="588" name="直線コネクタ 587">
          <a:extLst>
            <a:ext uri="{FF2B5EF4-FFF2-40B4-BE49-F238E27FC236}">
              <a16:creationId xmlns:a16="http://schemas.microsoft.com/office/drawing/2014/main" id="{E0E3A44D-1E52-43C6-A239-A0D110EC8541}"/>
            </a:ext>
          </a:extLst>
        </xdr:cNvPr>
        <xdr:cNvCxnSpPr/>
      </xdr:nvCxnSpPr>
      <xdr:spPr>
        <a:xfrm>
          <a:off x="15481300" y="174057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4173</xdr:rowOff>
    </xdr:from>
    <xdr:to>
      <xdr:col>76</xdr:col>
      <xdr:colOff>165100</xdr:colOff>
      <xdr:row>101</xdr:row>
      <xdr:rowOff>105773</xdr:rowOff>
    </xdr:to>
    <xdr:sp macro="" textlink="">
      <xdr:nvSpPr>
        <xdr:cNvPr id="589" name="楕円 588">
          <a:extLst>
            <a:ext uri="{FF2B5EF4-FFF2-40B4-BE49-F238E27FC236}">
              <a16:creationId xmlns:a16="http://schemas.microsoft.com/office/drawing/2014/main" id="{4FDAC27E-8B27-4716-82E8-A7A7F2581CB2}"/>
            </a:ext>
          </a:extLst>
        </xdr:cNvPr>
        <xdr:cNvSpPr/>
      </xdr:nvSpPr>
      <xdr:spPr>
        <a:xfrm>
          <a:off x="14541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54973</xdr:rowOff>
    </xdr:from>
    <xdr:to>
      <xdr:col>81</xdr:col>
      <xdr:colOff>50800</xdr:colOff>
      <xdr:row>101</xdr:row>
      <xdr:rowOff>89263</xdr:rowOff>
    </xdr:to>
    <xdr:cxnSp macro="">
      <xdr:nvCxnSpPr>
        <xdr:cNvPr id="590" name="直線コネクタ 589">
          <a:extLst>
            <a:ext uri="{FF2B5EF4-FFF2-40B4-BE49-F238E27FC236}">
              <a16:creationId xmlns:a16="http://schemas.microsoft.com/office/drawing/2014/main" id="{1C969F6A-DB79-4AC0-8949-15E51CD3E773}"/>
            </a:ext>
          </a:extLst>
        </xdr:cNvPr>
        <xdr:cNvCxnSpPr/>
      </xdr:nvCxnSpPr>
      <xdr:spPr>
        <a:xfrm>
          <a:off x="14592300" y="173714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139700</xdr:rowOff>
    </xdr:from>
    <xdr:to>
      <xdr:col>72</xdr:col>
      <xdr:colOff>38100</xdr:colOff>
      <xdr:row>101</xdr:row>
      <xdr:rowOff>69850</xdr:rowOff>
    </xdr:to>
    <xdr:sp macro="" textlink="">
      <xdr:nvSpPr>
        <xdr:cNvPr id="591" name="楕円 590">
          <a:extLst>
            <a:ext uri="{FF2B5EF4-FFF2-40B4-BE49-F238E27FC236}">
              <a16:creationId xmlns:a16="http://schemas.microsoft.com/office/drawing/2014/main" id="{1C62E3A4-D279-40DC-9620-DD911B9473F9}"/>
            </a:ext>
          </a:extLst>
        </xdr:cNvPr>
        <xdr:cNvSpPr/>
      </xdr:nvSpPr>
      <xdr:spPr>
        <a:xfrm>
          <a:off x="13652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19050</xdr:rowOff>
    </xdr:from>
    <xdr:to>
      <xdr:col>76</xdr:col>
      <xdr:colOff>114300</xdr:colOff>
      <xdr:row>101</xdr:row>
      <xdr:rowOff>54973</xdr:rowOff>
    </xdr:to>
    <xdr:cxnSp macro="">
      <xdr:nvCxnSpPr>
        <xdr:cNvPr id="592" name="直線コネクタ 591">
          <a:extLst>
            <a:ext uri="{FF2B5EF4-FFF2-40B4-BE49-F238E27FC236}">
              <a16:creationId xmlns:a16="http://schemas.microsoft.com/office/drawing/2014/main" id="{C39242D0-11C2-4375-A3A9-EE8E2664B9F6}"/>
            </a:ext>
          </a:extLst>
        </xdr:cNvPr>
        <xdr:cNvCxnSpPr/>
      </xdr:nvCxnSpPr>
      <xdr:spPr>
        <a:xfrm>
          <a:off x="13703300" y="173355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90714</xdr:rowOff>
    </xdr:from>
    <xdr:to>
      <xdr:col>67</xdr:col>
      <xdr:colOff>101600</xdr:colOff>
      <xdr:row>101</xdr:row>
      <xdr:rowOff>20864</xdr:rowOff>
    </xdr:to>
    <xdr:sp macro="" textlink="">
      <xdr:nvSpPr>
        <xdr:cNvPr id="593" name="楕円 592">
          <a:extLst>
            <a:ext uri="{FF2B5EF4-FFF2-40B4-BE49-F238E27FC236}">
              <a16:creationId xmlns:a16="http://schemas.microsoft.com/office/drawing/2014/main" id="{42EF480F-89EC-4E4B-BADF-004F686E3981}"/>
            </a:ext>
          </a:extLst>
        </xdr:cNvPr>
        <xdr:cNvSpPr/>
      </xdr:nvSpPr>
      <xdr:spPr>
        <a:xfrm>
          <a:off x="12763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141514</xdr:rowOff>
    </xdr:from>
    <xdr:to>
      <xdr:col>71</xdr:col>
      <xdr:colOff>177800</xdr:colOff>
      <xdr:row>101</xdr:row>
      <xdr:rowOff>19050</xdr:rowOff>
    </xdr:to>
    <xdr:cxnSp macro="">
      <xdr:nvCxnSpPr>
        <xdr:cNvPr id="594" name="直線コネクタ 593">
          <a:extLst>
            <a:ext uri="{FF2B5EF4-FFF2-40B4-BE49-F238E27FC236}">
              <a16:creationId xmlns:a16="http://schemas.microsoft.com/office/drawing/2014/main" id="{DB4A2226-7DB1-49C6-AB91-A86E70F0D1EE}"/>
            </a:ext>
          </a:extLst>
        </xdr:cNvPr>
        <xdr:cNvCxnSpPr/>
      </xdr:nvCxnSpPr>
      <xdr:spPr>
        <a:xfrm>
          <a:off x="12814300" y="17286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595" name="n_1aveValue【庁舎】&#10;有形固定資産減価償却率">
          <a:extLst>
            <a:ext uri="{FF2B5EF4-FFF2-40B4-BE49-F238E27FC236}">
              <a16:creationId xmlns:a16="http://schemas.microsoft.com/office/drawing/2014/main" id="{C328E852-3FE1-47E8-8854-640B5ADE26D8}"/>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596" name="n_2aveValue【庁舎】&#10;有形固定資産減価償却率">
          <a:extLst>
            <a:ext uri="{FF2B5EF4-FFF2-40B4-BE49-F238E27FC236}">
              <a16:creationId xmlns:a16="http://schemas.microsoft.com/office/drawing/2014/main" id="{B71BD44A-3484-4742-BEC0-F4133CC12EC9}"/>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597" name="n_3aveValue【庁舎】&#10;有形固定資産減価償却率">
          <a:extLst>
            <a:ext uri="{FF2B5EF4-FFF2-40B4-BE49-F238E27FC236}">
              <a16:creationId xmlns:a16="http://schemas.microsoft.com/office/drawing/2014/main" id="{5AD4B1B7-FDD8-46D3-8129-6C2047B87CFF}"/>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598" name="n_4aveValue【庁舎】&#10;有形固定資産減価償却率">
          <a:extLst>
            <a:ext uri="{FF2B5EF4-FFF2-40B4-BE49-F238E27FC236}">
              <a16:creationId xmlns:a16="http://schemas.microsoft.com/office/drawing/2014/main" id="{01BE67CB-B08B-46C3-B056-3890AF45954D}"/>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156590</xdr:rowOff>
    </xdr:from>
    <xdr:ext cx="405111" cy="259045"/>
    <xdr:sp macro="" textlink="">
      <xdr:nvSpPr>
        <xdr:cNvPr id="599" name="n_1mainValue【庁舎】&#10;有形固定資産減価償却率">
          <a:extLst>
            <a:ext uri="{FF2B5EF4-FFF2-40B4-BE49-F238E27FC236}">
              <a16:creationId xmlns:a16="http://schemas.microsoft.com/office/drawing/2014/main" id="{DA09B434-C713-4BCC-AEC6-1A86556B04E4}"/>
            </a:ext>
          </a:extLst>
        </xdr:cNvPr>
        <xdr:cNvSpPr txBox="1"/>
      </xdr:nvSpPr>
      <xdr:spPr>
        <a:xfrm>
          <a:off x="15266044" y="1713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122300</xdr:rowOff>
    </xdr:from>
    <xdr:ext cx="405111" cy="259045"/>
    <xdr:sp macro="" textlink="">
      <xdr:nvSpPr>
        <xdr:cNvPr id="600" name="n_2mainValue【庁舎】&#10;有形固定資産減価償却率">
          <a:extLst>
            <a:ext uri="{FF2B5EF4-FFF2-40B4-BE49-F238E27FC236}">
              <a16:creationId xmlns:a16="http://schemas.microsoft.com/office/drawing/2014/main" id="{FE5A5DDF-3A04-4750-9A8C-6DE73A7BFEBB}"/>
            </a:ext>
          </a:extLst>
        </xdr:cNvPr>
        <xdr:cNvSpPr txBox="1"/>
      </xdr:nvSpPr>
      <xdr:spPr>
        <a:xfrm>
          <a:off x="143897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86377</xdr:rowOff>
    </xdr:from>
    <xdr:ext cx="405111" cy="259045"/>
    <xdr:sp macro="" textlink="">
      <xdr:nvSpPr>
        <xdr:cNvPr id="601" name="n_3mainValue【庁舎】&#10;有形固定資産減価償却率">
          <a:extLst>
            <a:ext uri="{FF2B5EF4-FFF2-40B4-BE49-F238E27FC236}">
              <a16:creationId xmlns:a16="http://schemas.microsoft.com/office/drawing/2014/main" id="{7696A0AD-B036-4B43-A26B-5B1BDFCDA9F7}"/>
            </a:ext>
          </a:extLst>
        </xdr:cNvPr>
        <xdr:cNvSpPr txBox="1"/>
      </xdr:nvSpPr>
      <xdr:spPr>
        <a:xfrm>
          <a:off x="13500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37391</xdr:rowOff>
    </xdr:from>
    <xdr:ext cx="405111" cy="259045"/>
    <xdr:sp macro="" textlink="">
      <xdr:nvSpPr>
        <xdr:cNvPr id="602" name="n_4mainValue【庁舎】&#10;有形固定資産減価償却率">
          <a:extLst>
            <a:ext uri="{FF2B5EF4-FFF2-40B4-BE49-F238E27FC236}">
              <a16:creationId xmlns:a16="http://schemas.microsoft.com/office/drawing/2014/main" id="{4FE0CA83-2F69-4CD9-8517-8E8DE1C29EF9}"/>
            </a:ext>
          </a:extLst>
        </xdr:cNvPr>
        <xdr:cNvSpPr txBox="1"/>
      </xdr:nvSpPr>
      <xdr:spPr>
        <a:xfrm>
          <a:off x="12611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63988DA3-E18E-4CA2-9592-3CD8498B34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DFC76042-CD13-4833-8CA9-FB90A6AC376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E91C0D9D-4519-4B8B-A8FA-BB83AB15C1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60D46763-CF42-4D96-8660-5A65CD1B597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3DABD221-8D2D-4739-BCEE-14F64056A2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71B406C5-8D76-4B36-BF61-64AC4ED85C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E106B086-5458-4AB2-9478-FD18B30AA2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6723002E-6B6A-47CD-9F60-C3B45109229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75F435EF-9DEA-4BAE-92DE-C48930124AD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20286B3E-597F-47CC-BB68-E131031961A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a:extLst>
            <a:ext uri="{FF2B5EF4-FFF2-40B4-BE49-F238E27FC236}">
              <a16:creationId xmlns:a16="http://schemas.microsoft.com/office/drawing/2014/main" id="{C3B807E4-9E16-4290-9373-C18F962F4B6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4" name="テキスト ボックス 613">
          <a:extLst>
            <a:ext uri="{FF2B5EF4-FFF2-40B4-BE49-F238E27FC236}">
              <a16:creationId xmlns:a16="http://schemas.microsoft.com/office/drawing/2014/main" id="{5F06A40B-3695-4041-92D5-B1D5B5B38D7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a:extLst>
            <a:ext uri="{FF2B5EF4-FFF2-40B4-BE49-F238E27FC236}">
              <a16:creationId xmlns:a16="http://schemas.microsoft.com/office/drawing/2014/main" id="{373E746E-3F4A-470E-B968-009FFCBD6C5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6" name="テキスト ボックス 615">
          <a:extLst>
            <a:ext uri="{FF2B5EF4-FFF2-40B4-BE49-F238E27FC236}">
              <a16:creationId xmlns:a16="http://schemas.microsoft.com/office/drawing/2014/main" id="{39893FDE-A3FC-45F7-B925-794DC152709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a:extLst>
            <a:ext uri="{FF2B5EF4-FFF2-40B4-BE49-F238E27FC236}">
              <a16:creationId xmlns:a16="http://schemas.microsoft.com/office/drawing/2014/main" id="{945852F0-43BA-4A28-B7F4-4EE9F8BDD72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8" name="テキスト ボックス 617">
          <a:extLst>
            <a:ext uri="{FF2B5EF4-FFF2-40B4-BE49-F238E27FC236}">
              <a16:creationId xmlns:a16="http://schemas.microsoft.com/office/drawing/2014/main" id="{EC9D8488-421C-4C39-A68C-1E24455FDE6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a:extLst>
            <a:ext uri="{FF2B5EF4-FFF2-40B4-BE49-F238E27FC236}">
              <a16:creationId xmlns:a16="http://schemas.microsoft.com/office/drawing/2014/main" id="{C734748A-C43F-4550-8736-989320D44E9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0" name="テキスト ボックス 619">
          <a:extLst>
            <a:ext uri="{FF2B5EF4-FFF2-40B4-BE49-F238E27FC236}">
              <a16:creationId xmlns:a16="http://schemas.microsoft.com/office/drawing/2014/main" id="{460A57F7-32CF-4E3C-BD79-F10235C7F78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a:extLst>
            <a:ext uri="{FF2B5EF4-FFF2-40B4-BE49-F238E27FC236}">
              <a16:creationId xmlns:a16="http://schemas.microsoft.com/office/drawing/2014/main" id="{73386F3A-A35D-4798-A836-9AAC89C3772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2" name="テキスト ボックス 621">
          <a:extLst>
            <a:ext uri="{FF2B5EF4-FFF2-40B4-BE49-F238E27FC236}">
              <a16:creationId xmlns:a16="http://schemas.microsoft.com/office/drawing/2014/main" id="{BCD67DE0-237C-4EAE-A2A4-BC11CFBF5F6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44D8F8E6-B997-4F37-91B0-E99559382C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0831B8E4-2A1D-425B-8165-3AF27307A2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a:extLst>
            <a:ext uri="{FF2B5EF4-FFF2-40B4-BE49-F238E27FC236}">
              <a16:creationId xmlns:a16="http://schemas.microsoft.com/office/drawing/2014/main" id="{D2112A01-39CA-4565-9A65-E990E8C455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26" name="直線コネクタ 625">
          <a:extLst>
            <a:ext uri="{FF2B5EF4-FFF2-40B4-BE49-F238E27FC236}">
              <a16:creationId xmlns:a16="http://schemas.microsoft.com/office/drawing/2014/main" id="{C94A6DDB-5FB3-4620-BE50-B5559B9EC63F}"/>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7" name="【庁舎】&#10;一人当たり面積最小値テキスト">
          <a:extLst>
            <a:ext uri="{FF2B5EF4-FFF2-40B4-BE49-F238E27FC236}">
              <a16:creationId xmlns:a16="http://schemas.microsoft.com/office/drawing/2014/main" id="{5A2B41DA-9884-43E9-BDCF-2E31CF78E83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28" name="直線コネクタ 627">
          <a:extLst>
            <a:ext uri="{FF2B5EF4-FFF2-40B4-BE49-F238E27FC236}">
              <a16:creationId xmlns:a16="http://schemas.microsoft.com/office/drawing/2014/main" id="{D3F23FB6-D4F5-4EAB-98DA-361478981F58}"/>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29" name="【庁舎】&#10;一人当たり面積最大値テキスト">
          <a:extLst>
            <a:ext uri="{FF2B5EF4-FFF2-40B4-BE49-F238E27FC236}">
              <a16:creationId xmlns:a16="http://schemas.microsoft.com/office/drawing/2014/main" id="{6457A02A-6FE1-4A88-988A-F7FB611C9AFC}"/>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30" name="直線コネクタ 629">
          <a:extLst>
            <a:ext uri="{FF2B5EF4-FFF2-40B4-BE49-F238E27FC236}">
              <a16:creationId xmlns:a16="http://schemas.microsoft.com/office/drawing/2014/main" id="{23DFFA02-F40E-4030-8A8B-C1A05B6DD13C}"/>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631" name="【庁舎】&#10;一人当たり面積平均値テキスト">
          <a:extLst>
            <a:ext uri="{FF2B5EF4-FFF2-40B4-BE49-F238E27FC236}">
              <a16:creationId xmlns:a16="http://schemas.microsoft.com/office/drawing/2014/main" id="{C7F0036F-8D2E-4D85-950A-3C434DB3C641}"/>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32" name="フローチャート: 判断 631">
          <a:extLst>
            <a:ext uri="{FF2B5EF4-FFF2-40B4-BE49-F238E27FC236}">
              <a16:creationId xmlns:a16="http://schemas.microsoft.com/office/drawing/2014/main" id="{43467447-5C21-4E6F-B0E0-EA9B16E1AAA5}"/>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33" name="フローチャート: 判断 632">
          <a:extLst>
            <a:ext uri="{FF2B5EF4-FFF2-40B4-BE49-F238E27FC236}">
              <a16:creationId xmlns:a16="http://schemas.microsoft.com/office/drawing/2014/main" id="{EC5EFB14-6213-405F-B749-3235F1679672}"/>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34" name="フローチャート: 判断 633">
          <a:extLst>
            <a:ext uri="{FF2B5EF4-FFF2-40B4-BE49-F238E27FC236}">
              <a16:creationId xmlns:a16="http://schemas.microsoft.com/office/drawing/2014/main" id="{8F057A04-D9AA-4BDC-ABA3-0978DF0A4A16}"/>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35" name="フローチャート: 判断 634">
          <a:extLst>
            <a:ext uri="{FF2B5EF4-FFF2-40B4-BE49-F238E27FC236}">
              <a16:creationId xmlns:a16="http://schemas.microsoft.com/office/drawing/2014/main" id="{290E293A-1DEA-4E08-9987-0009F7324AC5}"/>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36" name="フローチャート: 判断 635">
          <a:extLst>
            <a:ext uri="{FF2B5EF4-FFF2-40B4-BE49-F238E27FC236}">
              <a16:creationId xmlns:a16="http://schemas.microsoft.com/office/drawing/2014/main" id="{B674D95F-FDEC-42BC-B25D-71AC152EEB29}"/>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FE21058D-6EF2-4FDE-B11E-510ACC16FEE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3781FD44-34BD-4316-A404-F78931A1605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B2D4D5CE-80C8-4C04-AA13-17F6C2CD9B5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3C159E7B-7A75-4005-8FED-98E15EEEFE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46A6CD25-E037-4971-8F29-14837C2123F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81026</xdr:rowOff>
    </xdr:from>
    <xdr:to>
      <xdr:col>116</xdr:col>
      <xdr:colOff>114300</xdr:colOff>
      <xdr:row>106</xdr:row>
      <xdr:rowOff>11176</xdr:rowOff>
    </xdr:to>
    <xdr:sp macro="" textlink="">
      <xdr:nvSpPr>
        <xdr:cNvPr id="642" name="楕円 641">
          <a:extLst>
            <a:ext uri="{FF2B5EF4-FFF2-40B4-BE49-F238E27FC236}">
              <a16:creationId xmlns:a16="http://schemas.microsoft.com/office/drawing/2014/main" id="{34AC0D37-C037-4B70-AB3D-3A00C449472D}"/>
            </a:ext>
          </a:extLst>
        </xdr:cNvPr>
        <xdr:cNvSpPr/>
      </xdr:nvSpPr>
      <xdr:spPr>
        <a:xfrm>
          <a:off x="22110700" y="180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103903</xdr:rowOff>
    </xdr:from>
    <xdr:ext cx="469744" cy="259045"/>
    <xdr:sp macro="" textlink="">
      <xdr:nvSpPr>
        <xdr:cNvPr id="643" name="【庁舎】&#10;一人当たり面積該当値テキスト">
          <a:extLst>
            <a:ext uri="{FF2B5EF4-FFF2-40B4-BE49-F238E27FC236}">
              <a16:creationId xmlns:a16="http://schemas.microsoft.com/office/drawing/2014/main" id="{EEA95968-53C6-4312-8850-343B832C41CA}"/>
            </a:ext>
          </a:extLst>
        </xdr:cNvPr>
        <xdr:cNvSpPr txBox="1"/>
      </xdr:nvSpPr>
      <xdr:spPr>
        <a:xfrm>
          <a:off x="22199600" y="1793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92075</xdr:rowOff>
    </xdr:from>
    <xdr:to>
      <xdr:col>112</xdr:col>
      <xdr:colOff>38100</xdr:colOff>
      <xdr:row>106</xdr:row>
      <xdr:rowOff>22225</xdr:rowOff>
    </xdr:to>
    <xdr:sp macro="" textlink="">
      <xdr:nvSpPr>
        <xdr:cNvPr id="644" name="楕円 643">
          <a:extLst>
            <a:ext uri="{FF2B5EF4-FFF2-40B4-BE49-F238E27FC236}">
              <a16:creationId xmlns:a16="http://schemas.microsoft.com/office/drawing/2014/main" id="{9E0C9EB0-CA1F-41D6-A1B1-591DB03AEDCE}"/>
            </a:ext>
          </a:extLst>
        </xdr:cNvPr>
        <xdr:cNvSpPr/>
      </xdr:nvSpPr>
      <xdr:spPr>
        <a:xfrm>
          <a:off x="21272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131826</xdr:rowOff>
    </xdr:from>
    <xdr:to>
      <xdr:col>116</xdr:col>
      <xdr:colOff>63500</xdr:colOff>
      <xdr:row>105</xdr:row>
      <xdr:rowOff>142875</xdr:rowOff>
    </xdr:to>
    <xdr:cxnSp macro="">
      <xdr:nvCxnSpPr>
        <xdr:cNvPr id="645" name="直線コネクタ 644">
          <a:extLst>
            <a:ext uri="{FF2B5EF4-FFF2-40B4-BE49-F238E27FC236}">
              <a16:creationId xmlns:a16="http://schemas.microsoft.com/office/drawing/2014/main" id="{AECD20AB-3E0F-4423-B16B-504F571ABB35}"/>
            </a:ext>
          </a:extLst>
        </xdr:cNvPr>
        <xdr:cNvCxnSpPr/>
      </xdr:nvCxnSpPr>
      <xdr:spPr>
        <a:xfrm flipV="1">
          <a:off x="21323300" y="18134076"/>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104267</xdr:rowOff>
    </xdr:from>
    <xdr:to>
      <xdr:col>107</xdr:col>
      <xdr:colOff>101600</xdr:colOff>
      <xdr:row>106</xdr:row>
      <xdr:rowOff>34417</xdr:rowOff>
    </xdr:to>
    <xdr:sp macro="" textlink="">
      <xdr:nvSpPr>
        <xdr:cNvPr id="646" name="楕円 645">
          <a:extLst>
            <a:ext uri="{FF2B5EF4-FFF2-40B4-BE49-F238E27FC236}">
              <a16:creationId xmlns:a16="http://schemas.microsoft.com/office/drawing/2014/main" id="{8273B706-7549-4918-9EE2-FF39D4644719}"/>
            </a:ext>
          </a:extLst>
        </xdr:cNvPr>
        <xdr:cNvSpPr/>
      </xdr:nvSpPr>
      <xdr:spPr>
        <a:xfrm>
          <a:off x="20383500" y="1810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142875</xdr:rowOff>
    </xdr:from>
    <xdr:to>
      <xdr:col>111</xdr:col>
      <xdr:colOff>177800</xdr:colOff>
      <xdr:row>105</xdr:row>
      <xdr:rowOff>155067</xdr:rowOff>
    </xdr:to>
    <xdr:cxnSp macro="">
      <xdr:nvCxnSpPr>
        <xdr:cNvPr id="647" name="直線コネクタ 646">
          <a:extLst>
            <a:ext uri="{FF2B5EF4-FFF2-40B4-BE49-F238E27FC236}">
              <a16:creationId xmlns:a16="http://schemas.microsoft.com/office/drawing/2014/main" id="{303227F4-FFFC-40A7-9685-984E6E0AC128}"/>
            </a:ext>
          </a:extLst>
        </xdr:cNvPr>
        <xdr:cNvCxnSpPr/>
      </xdr:nvCxnSpPr>
      <xdr:spPr>
        <a:xfrm flipV="1">
          <a:off x="20434300" y="1814512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115697</xdr:rowOff>
    </xdr:from>
    <xdr:to>
      <xdr:col>102</xdr:col>
      <xdr:colOff>165100</xdr:colOff>
      <xdr:row>106</xdr:row>
      <xdr:rowOff>45847</xdr:rowOff>
    </xdr:to>
    <xdr:sp macro="" textlink="">
      <xdr:nvSpPr>
        <xdr:cNvPr id="648" name="楕円 647">
          <a:extLst>
            <a:ext uri="{FF2B5EF4-FFF2-40B4-BE49-F238E27FC236}">
              <a16:creationId xmlns:a16="http://schemas.microsoft.com/office/drawing/2014/main" id="{8E6CDC40-6222-486F-8D06-D55547DDBB1D}"/>
            </a:ext>
          </a:extLst>
        </xdr:cNvPr>
        <xdr:cNvSpPr/>
      </xdr:nvSpPr>
      <xdr:spPr>
        <a:xfrm>
          <a:off x="19494500" y="181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155067</xdr:rowOff>
    </xdr:from>
    <xdr:to>
      <xdr:col>107</xdr:col>
      <xdr:colOff>50800</xdr:colOff>
      <xdr:row>105</xdr:row>
      <xdr:rowOff>166497</xdr:rowOff>
    </xdr:to>
    <xdr:cxnSp macro="">
      <xdr:nvCxnSpPr>
        <xdr:cNvPr id="649" name="直線コネクタ 648">
          <a:extLst>
            <a:ext uri="{FF2B5EF4-FFF2-40B4-BE49-F238E27FC236}">
              <a16:creationId xmlns:a16="http://schemas.microsoft.com/office/drawing/2014/main" id="{F620D35B-84D0-409E-81C1-DA6546F3BACB}"/>
            </a:ext>
          </a:extLst>
        </xdr:cNvPr>
        <xdr:cNvCxnSpPr/>
      </xdr:nvCxnSpPr>
      <xdr:spPr>
        <a:xfrm flipV="1">
          <a:off x="19545300" y="181573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126746</xdr:rowOff>
    </xdr:from>
    <xdr:to>
      <xdr:col>98</xdr:col>
      <xdr:colOff>38100</xdr:colOff>
      <xdr:row>106</xdr:row>
      <xdr:rowOff>56896</xdr:rowOff>
    </xdr:to>
    <xdr:sp macro="" textlink="">
      <xdr:nvSpPr>
        <xdr:cNvPr id="650" name="楕円 649">
          <a:extLst>
            <a:ext uri="{FF2B5EF4-FFF2-40B4-BE49-F238E27FC236}">
              <a16:creationId xmlns:a16="http://schemas.microsoft.com/office/drawing/2014/main" id="{795F1090-427B-44B6-ACFB-A2C8D8215E32}"/>
            </a:ext>
          </a:extLst>
        </xdr:cNvPr>
        <xdr:cNvSpPr/>
      </xdr:nvSpPr>
      <xdr:spPr>
        <a:xfrm>
          <a:off x="18605500" y="181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166497</xdr:rowOff>
    </xdr:from>
    <xdr:to>
      <xdr:col>102</xdr:col>
      <xdr:colOff>114300</xdr:colOff>
      <xdr:row>106</xdr:row>
      <xdr:rowOff>6096</xdr:rowOff>
    </xdr:to>
    <xdr:cxnSp macro="">
      <xdr:nvCxnSpPr>
        <xdr:cNvPr id="651" name="直線コネクタ 650">
          <a:extLst>
            <a:ext uri="{FF2B5EF4-FFF2-40B4-BE49-F238E27FC236}">
              <a16:creationId xmlns:a16="http://schemas.microsoft.com/office/drawing/2014/main" id="{C1C4A61E-3381-477F-9C17-5A792240ED11}"/>
            </a:ext>
          </a:extLst>
        </xdr:cNvPr>
        <xdr:cNvCxnSpPr/>
      </xdr:nvCxnSpPr>
      <xdr:spPr>
        <a:xfrm flipV="1">
          <a:off x="18656300" y="1816874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652" name="n_1aveValue【庁舎】&#10;一人当たり面積">
          <a:extLst>
            <a:ext uri="{FF2B5EF4-FFF2-40B4-BE49-F238E27FC236}">
              <a16:creationId xmlns:a16="http://schemas.microsoft.com/office/drawing/2014/main" id="{4CADCF59-D24F-4340-94B2-48663EA459CC}"/>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653" name="n_2aveValue【庁舎】&#10;一人当たり面積">
          <a:extLst>
            <a:ext uri="{FF2B5EF4-FFF2-40B4-BE49-F238E27FC236}">
              <a16:creationId xmlns:a16="http://schemas.microsoft.com/office/drawing/2014/main" id="{96B79B15-4981-40ED-91EB-2F81D6741EAA}"/>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654" name="n_3aveValue【庁舎】&#10;一人当たり面積">
          <a:extLst>
            <a:ext uri="{FF2B5EF4-FFF2-40B4-BE49-F238E27FC236}">
              <a16:creationId xmlns:a16="http://schemas.microsoft.com/office/drawing/2014/main" id="{F7D2EEBE-2C1B-472B-8D3B-DBDAE277293F}"/>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655" name="n_4aveValue【庁舎】&#10;一人当たり面積">
          <a:extLst>
            <a:ext uri="{FF2B5EF4-FFF2-40B4-BE49-F238E27FC236}">
              <a16:creationId xmlns:a16="http://schemas.microsoft.com/office/drawing/2014/main" id="{884A4072-0307-4FEE-B55C-8A3F98FD6A9B}"/>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38752</xdr:rowOff>
    </xdr:from>
    <xdr:ext cx="469744" cy="259045"/>
    <xdr:sp macro="" textlink="">
      <xdr:nvSpPr>
        <xdr:cNvPr id="656" name="n_1mainValue【庁舎】&#10;一人当たり面積">
          <a:extLst>
            <a:ext uri="{FF2B5EF4-FFF2-40B4-BE49-F238E27FC236}">
              <a16:creationId xmlns:a16="http://schemas.microsoft.com/office/drawing/2014/main" id="{3ED99384-AF7D-4958-9E89-236F10A4B1B0}"/>
            </a:ext>
          </a:extLst>
        </xdr:cNvPr>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50944</xdr:rowOff>
    </xdr:from>
    <xdr:ext cx="469744" cy="259045"/>
    <xdr:sp macro="" textlink="">
      <xdr:nvSpPr>
        <xdr:cNvPr id="657" name="n_2mainValue【庁舎】&#10;一人当たり面積">
          <a:extLst>
            <a:ext uri="{FF2B5EF4-FFF2-40B4-BE49-F238E27FC236}">
              <a16:creationId xmlns:a16="http://schemas.microsoft.com/office/drawing/2014/main" id="{015FD1E7-5340-4D70-967E-A64485A88B3B}"/>
            </a:ext>
          </a:extLst>
        </xdr:cNvPr>
        <xdr:cNvSpPr txBox="1"/>
      </xdr:nvSpPr>
      <xdr:spPr>
        <a:xfrm>
          <a:off x="20199427" y="178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62374</xdr:rowOff>
    </xdr:from>
    <xdr:ext cx="469744" cy="259045"/>
    <xdr:sp macro="" textlink="">
      <xdr:nvSpPr>
        <xdr:cNvPr id="658" name="n_3mainValue【庁舎】&#10;一人当たり面積">
          <a:extLst>
            <a:ext uri="{FF2B5EF4-FFF2-40B4-BE49-F238E27FC236}">
              <a16:creationId xmlns:a16="http://schemas.microsoft.com/office/drawing/2014/main" id="{098CD5BC-7442-400E-9F20-0DF4ABC1BDA8}"/>
            </a:ext>
          </a:extLst>
        </xdr:cNvPr>
        <xdr:cNvSpPr txBox="1"/>
      </xdr:nvSpPr>
      <xdr:spPr>
        <a:xfrm>
          <a:off x="19310427" y="178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73423</xdr:rowOff>
    </xdr:from>
    <xdr:ext cx="469744" cy="259045"/>
    <xdr:sp macro="" textlink="">
      <xdr:nvSpPr>
        <xdr:cNvPr id="659" name="n_4mainValue【庁舎】&#10;一人当たり面積">
          <a:extLst>
            <a:ext uri="{FF2B5EF4-FFF2-40B4-BE49-F238E27FC236}">
              <a16:creationId xmlns:a16="http://schemas.microsoft.com/office/drawing/2014/main" id="{F10FBD2D-E5C2-4E92-871A-BB0C1A2A347E}"/>
            </a:ext>
          </a:extLst>
        </xdr:cNvPr>
        <xdr:cNvSpPr txBox="1"/>
      </xdr:nvSpPr>
      <xdr:spPr>
        <a:xfrm>
          <a:off x="18421427" y="179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F2CF2807-10CC-4071-8EE6-BB06D3C1158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9535779C-6548-49EC-92C1-D026AA7788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E43DA7F5-7B77-4C82-9CF2-FA92F61868C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「一般廃棄物処理施設」「体育館・プール」は老朽化が進んでおり、改修工事等の検討を行う必要がある。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年間の老朽化分である減価償却費が改修工事等の取得額を上回ったことから、有形固定資産減価償却率は前年度より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「福祉施設」は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年度）に建築。そのため、有形固定資産減価償却率は類似団体の平均を大きく下回っている。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「庁舎」は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2012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年に建築。そのため、有形固定資産減価償却率は類似団体の平均を大きく下回っている。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は人口減少により税収が減り、少子高齢化による各種コストが増加していくことが予想される。費用対効果の検証などコスト削減による財源確保を行いながら、将来に向けた取り組みを図っていくことが必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また、人口規模に応じた施設再編を検討していかなければならない。今ある施設は将来も維持していかなければならないものがほとんどである。今ある計画を着実に実行されていくと共に、毎年の見直しをしながら</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将来に向けた取組みが重要である。公共施設等総合管理計画の充実、精緻化、個別施設計画の策定を図りながら来たるべき更新時期に備えて、基金を積み立てるなど更新費用をストックできるかが課題とな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値となった。今後も過疎化・少子高齢化等の影響により、税収は減少していく見込みである。また、基準財政需要額においては交付税措置のある公債費が減少傾向にあり、国勢調査人口が減となっていることから、需要額においても減少していく見込みである。引き続き、徴収業務の強化で収入の安定確保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前年度と比較し、４．１ポイント減となった。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分子については、公債費及び繰出金が減少したものの、職員数の増や定期昇給に伴う人件費の増加額がそれを上回ったことにより全体で増となった。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分母となる経常一般財源等についても、人口減少に伴い税収が減少したが、普通交付税並びに臨時財政対策債の増加がそれを上回ったことから、全体で増となった。今後も普通交付税等の増減に影響されないよう、経常経費の抑制・縮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120862</xdr:rowOff>
    </xdr:from>
    <xdr:to>
      <xdr:col>23</xdr:col>
      <xdr:colOff>133350</xdr:colOff>
      <xdr:row>63</xdr:row>
      <xdr:rowOff>114300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50762"/>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63</xdr:row>
      <xdr:rowOff>142452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1565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134408</xdr:rowOff>
    </xdr:from>
    <xdr:to>
      <xdr:col>15</xdr:col>
      <xdr:colOff>82550</xdr:colOff>
      <xdr:row>63</xdr:row>
      <xdr:rowOff>142452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357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134408</xdr:rowOff>
    </xdr:from>
    <xdr:to>
      <xdr:col>11</xdr:col>
      <xdr:colOff>31750</xdr:colOff>
      <xdr:row>63</xdr:row>
      <xdr:rowOff>134408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3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70062</xdr:rowOff>
    </xdr:from>
    <xdr:to>
      <xdr:col>23</xdr:col>
      <xdr:colOff>184150</xdr:colOff>
      <xdr:row>63</xdr:row>
      <xdr:rowOff>212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86589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31979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83608</xdr:rowOff>
    </xdr:from>
    <xdr:to>
      <xdr:col>11</xdr:col>
      <xdr:colOff>82550</xdr:colOff>
      <xdr:row>64</xdr:row>
      <xdr:rowOff>13758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23935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83608</xdr:rowOff>
    </xdr:from>
    <xdr:to>
      <xdr:col>7</xdr:col>
      <xdr:colOff>31750</xdr:colOff>
      <xdr:row>64</xdr:row>
      <xdr:rowOff>13758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169985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人件費については、職員数の増、会計年度任用職員期末手当期間率の増及び公務員共済組合負担金負担率の見直しに伴う増により、</a:t>
          </a:r>
          <a:r>
            <a:rPr kumimoji="1" lang="en-US" altLang="ja-JP" sz="1300">
              <a:latin typeface="ＭＳ Ｐゴシック" panose="020B0600070205080204" pitchFamily="50" charset="-128"/>
              <a:ea typeface="ＭＳ Ｐゴシック" panose="020B0600070205080204" pitchFamily="50" charset="-128"/>
            </a:rPr>
            <a:t>39,405</a:t>
          </a:r>
          <a:r>
            <a:rPr kumimoji="1" lang="ja-JP" altLang="en-US" sz="1300">
              <a:latin typeface="ＭＳ Ｐゴシック" panose="020B0600070205080204" pitchFamily="50" charset="-128"/>
              <a:ea typeface="ＭＳ Ｐゴシック" panose="020B0600070205080204" pitchFamily="50" charset="-128"/>
            </a:rPr>
            <a:t>千円増となった。また、物件費については新型コロナウイルスワクチン接種業務の皆増及びふるさと納税寄附金業務代行委託料の増により、決算額が前年度と比較し</a:t>
          </a:r>
          <a:r>
            <a:rPr kumimoji="1" lang="en-US" altLang="ja-JP" sz="1300">
              <a:latin typeface="ＭＳ Ｐゴシック" panose="020B0600070205080204" pitchFamily="50" charset="-128"/>
              <a:ea typeface="ＭＳ Ｐゴシック" panose="020B0600070205080204" pitchFamily="50" charset="-128"/>
            </a:rPr>
            <a:t>21,189</a:t>
          </a:r>
          <a:r>
            <a:rPr kumimoji="1" lang="ja-JP" altLang="en-US" sz="1300">
              <a:latin typeface="ＭＳ Ｐゴシック" panose="020B0600070205080204" pitchFamily="50" charset="-128"/>
              <a:ea typeface="ＭＳ Ｐゴシック" panose="020B0600070205080204" pitchFamily="50" charset="-128"/>
            </a:rPr>
            <a:t>千円増となった。今後も、大幅な増とならないように適正な定員管理や事務事業等の見直しを実施しながら経費抑制に努めえていく。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145695</xdr:rowOff>
    </xdr:from>
    <xdr:to>
      <xdr:col>23</xdr:col>
      <xdr:colOff>133350</xdr:colOff>
      <xdr:row>83</xdr:row>
      <xdr:rowOff>6147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04595"/>
          <a:ext cx="8382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69514</xdr:rowOff>
    </xdr:from>
    <xdr:to>
      <xdr:col>19</xdr:col>
      <xdr:colOff>133350</xdr:colOff>
      <xdr:row>82</xdr:row>
      <xdr:rowOff>145695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28414"/>
          <a:ext cx="8890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11652</xdr:rowOff>
    </xdr:from>
    <xdr:to>
      <xdr:col>15</xdr:col>
      <xdr:colOff>82550</xdr:colOff>
      <xdr:row>82</xdr:row>
      <xdr:rowOff>69514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70552"/>
          <a:ext cx="889000" cy="5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143092</xdr:rowOff>
    </xdr:from>
    <xdr:to>
      <xdr:col>11</xdr:col>
      <xdr:colOff>31750</xdr:colOff>
      <xdr:row>82</xdr:row>
      <xdr:rowOff>11652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30542"/>
          <a:ext cx="889000" cy="4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126797</xdr:rowOff>
    </xdr:from>
    <xdr:to>
      <xdr:col>23</xdr:col>
      <xdr:colOff>184150</xdr:colOff>
      <xdr:row>83</xdr:row>
      <xdr:rowOff>56947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98874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94895</xdr:rowOff>
    </xdr:from>
    <xdr:to>
      <xdr:col>19</xdr:col>
      <xdr:colOff>184150</xdr:colOff>
      <xdr:row>83</xdr:row>
      <xdr:rowOff>25045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9822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40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18714</xdr:rowOff>
    </xdr:from>
    <xdr:to>
      <xdr:col>15</xdr:col>
      <xdr:colOff>133350</xdr:colOff>
      <xdr:row>82</xdr:row>
      <xdr:rowOff>120314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105091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6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132302</xdr:rowOff>
    </xdr:from>
    <xdr:to>
      <xdr:col>11</xdr:col>
      <xdr:colOff>82550</xdr:colOff>
      <xdr:row>82</xdr:row>
      <xdr:rowOff>62452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47229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0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92292</xdr:rowOff>
    </xdr:from>
    <xdr:to>
      <xdr:col>7</xdr:col>
      <xdr:colOff>31750</xdr:colOff>
      <xdr:row>82</xdr:row>
      <xdr:rowOff>22442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7219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6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ラスパイレス指数については前年度同値となった。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依然として類似団体を下回っているため、給与や手当等の適正化に努めながら、大きな変動がないよう縮減努力を行っていく。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170498</xdr:rowOff>
    </xdr:from>
    <xdr:to>
      <xdr:col>81</xdr:col>
      <xdr:colOff>44450</xdr:colOff>
      <xdr:row>85</xdr:row>
      <xdr:rowOff>170498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43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170498</xdr:rowOff>
    </xdr:from>
    <xdr:to>
      <xdr:col>77</xdr:col>
      <xdr:colOff>44450</xdr:colOff>
      <xdr:row>86</xdr:row>
      <xdr:rowOff>5080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4374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86</xdr:row>
      <xdr:rowOff>5080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6532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86</xdr:row>
      <xdr:rowOff>17145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653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119698</xdr:rowOff>
    </xdr:from>
    <xdr:to>
      <xdr:col>81</xdr:col>
      <xdr:colOff>95250</xdr:colOff>
      <xdr:row>86</xdr:row>
      <xdr:rowOff>49848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136225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119698</xdr:rowOff>
    </xdr:from>
    <xdr:to>
      <xdr:col>77</xdr:col>
      <xdr:colOff>95250</xdr:colOff>
      <xdr:row>86</xdr:row>
      <xdr:rowOff>49848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60025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46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137795</xdr:rowOff>
    </xdr:from>
    <xdr:to>
      <xdr:col>64</xdr:col>
      <xdr:colOff>152400</xdr:colOff>
      <xdr:row>86</xdr:row>
      <xdr:rowOff>67945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78122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７人の増となった。職員数が増となり、また人口が減少したことが要因である。類似団体との比較において依然として大幅に上回っているが、本村は広大な面積を有するため小学校や保育所などの公共施設が各地に点在しており、統廃合も困難な状況である。今後も、行政大綱による職員配置の見直しや指定管理者制度の導入などで、長期的視点から定員管理等の改善を図っ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110980</xdr:rowOff>
    </xdr:from>
    <xdr:to>
      <xdr:col>81</xdr:col>
      <xdr:colOff>44450</xdr:colOff>
      <xdr:row>62</xdr:row>
      <xdr:rowOff>135110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408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58928</xdr:rowOff>
    </xdr:from>
    <xdr:to>
      <xdr:col>77</xdr:col>
      <xdr:colOff>44450</xdr:colOff>
      <xdr:row>62</xdr:row>
      <xdr:rowOff>110980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88828"/>
          <a:ext cx="8890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157299</xdr:rowOff>
    </xdr:from>
    <xdr:to>
      <xdr:col>72</xdr:col>
      <xdr:colOff>203200</xdr:colOff>
      <xdr:row>62</xdr:row>
      <xdr:rowOff>58928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15749"/>
          <a:ext cx="889000" cy="7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122482</xdr:rowOff>
    </xdr:from>
    <xdr:to>
      <xdr:col>68</xdr:col>
      <xdr:colOff>152400</xdr:colOff>
      <xdr:row>61</xdr:row>
      <xdr:rowOff>157299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80932"/>
          <a:ext cx="889000" cy="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84310</xdr:rowOff>
    </xdr:from>
    <xdr:to>
      <xdr:col>81</xdr:col>
      <xdr:colOff>95250</xdr:colOff>
      <xdr:row>63</xdr:row>
      <xdr:rowOff>14460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56387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68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60180</xdr:rowOff>
    </xdr:from>
    <xdr:to>
      <xdr:col>77</xdr:col>
      <xdr:colOff>95250</xdr:colOff>
      <xdr:row>62</xdr:row>
      <xdr:rowOff>161780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146557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76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8128</xdr:rowOff>
    </xdr:from>
    <xdr:to>
      <xdr:col>73</xdr:col>
      <xdr:colOff>44450</xdr:colOff>
      <xdr:row>62</xdr:row>
      <xdr:rowOff>109728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94505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106499</xdr:rowOff>
    </xdr:from>
    <xdr:to>
      <xdr:col>68</xdr:col>
      <xdr:colOff>203200</xdr:colOff>
      <xdr:row>62</xdr:row>
      <xdr:rowOff>36649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21426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71682</xdr:rowOff>
    </xdr:from>
    <xdr:to>
      <xdr:col>64</xdr:col>
      <xdr:colOff>152400</xdr:colOff>
      <xdr:row>62</xdr:row>
      <xdr:rowOff>1832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3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158059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前年度比で</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国補正予算貸付等債の一部完済等に伴う分子の減及び地域デジタル社会推進費の新設や辺地対策事業債元利償還金等への基準財政需要額の増による分母の増が主な要因である。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今後は簡易水道会計準建設改良費への出資金等特別会計の準元利償還金や交流拠点施設整備事業に充当した一般補助施設整備等事業債（令和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年度借入）等過去の地方債元金償還開始が見込まれることを踏まえ、実質公債費比率は令和</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年度にピークを迎える見込みである。</a:t>
          </a:r>
        </a:p>
        <a:p>
          <a:r>
            <a:rPr kumimoji="1" lang="ja-JP" altLang="en-US" sz="1200">
              <a:latin typeface="ＭＳ Ｐゴシック" panose="020B0600070205080204" pitchFamily="50" charset="-128"/>
              <a:ea typeface="ＭＳ Ｐゴシック" panose="020B0600070205080204" pitchFamily="50" charset="-128"/>
            </a:rPr>
            <a:t>今後も各数値には注意を払い、地方債の適正な発行に努めていく。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127423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4434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44</xdr:row>
      <xdr:rowOff>4233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4997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20320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20320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76623</xdr:rowOff>
    </xdr:from>
    <xdr:to>
      <xdr:col>77</xdr:col>
      <xdr:colOff>95250</xdr:colOff>
      <xdr:row>44</xdr:row>
      <xdr:rowOff>6773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163000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将来負担比率については昨年同様、「数値なし」となった。今後もこの数値を維持するため、地方債発行及び基金取り崩しの抑制に努める。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前年度と比較し０．３ポイント減となった。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及び会計年度任用職員期末手当期間率の増等により、人件費は増加したものの、分母の経常一般財源等が増加したことが要因である。適正な定員管理や事務事業等の見直しを実施し、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6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117111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前年度と比較し０．４ポイントの減となった。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自家用有償旅客運送事業の皆増及び歯科診療所施設更改に伴うリース料の増等により物件費は増加したものの、分母の経常一般財源等が増加したことが要因である。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類似団体等の平均値を下回っている状況であるが、引き続き抑制・縮減に努めていく。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02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33274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33274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15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66819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介護サービス利用者の増等により扶助費は増加したものの、分母の経常一般財源等が増加したことが要因である。類似団体を下回っている状況ではあるが、高齢化等の影響で扶助費の節減は困難であるため、他事業の見直し等を行い節減を図っ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前年度と比較し１．０ポイントの減となった。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維持補修費のうち道路台帳整備委託料及び特別会計への事務費繰出金の減に加え、分母の経常一般財源等が増加したことが主な要因である。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類似団体と比較して平均値を下回っている状況であるので、今後も適正な執行管理に努めていく。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42418</xdr:rowOff>
    </xdr:from>
    <xdr:to>
      <xdr:col>82</xdr:col>
      <xdr:colOff>107950</xdr:colOff>
      <xdr:row>55</xdr:row>
      <xdr:rowOff>88138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721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78994</xdr:rowOff>
    </xdr:from>
    <xdr:to>
      <xdr:col>78</xdr:col>
      <xdr:colOff>69850</xdr:colOff>
      <xdr:row>55</xdr:row>
      <xdr:rowOff>88138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08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78994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04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74422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76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163068</xdr:rowOff>
    </xdr:from>
    <xdr:to>
      <xdr:col>82</xdr:col>
      <xdr:colOff>158750</xdr:colOff>
      <xdr:row>55</xdr:row>
      <xdr:rowOff>93218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8145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6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37338</xdr:rowOff>
    </xdr:from>
    <xdr:to>
      <xdr:col>78</xdr:col>
      <xdr:colOff>120650</xdr:colOff>
      <xdr:row>55</xdr:row>
      <xdr:rowOff>138938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149115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3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28194</xdr:rowOff>
    </xdr:from>
    <xdr:to>
      <xdr:col>74</xdr:col>
      <xdr:colOff>31750</xdr:colOff>
      <xdr:row>55</xdr:row>
      <xdr:rowOff>129794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139971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23622</xdr:rowOff>
    </xdr:from>
    <xdr:to>
      <xdr:col>69</xdr:col>
      <xdr:colOff>142875</xdr:colOff>
      <xdr:row>55</xdr:row>
      <xdr:rowOff>125222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135399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前年度と比較し０．６ポイント減となった。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一部事務組合負担金及び公有財産保険料が増となったことで補助費等は増加したものの、分母の経常一般財源等が増加したことが要因である。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今後も経常支出に係る補助費等の成果を検証しながら事業を実施していきたい。</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57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26416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前年度と比較し１．８ポイントの減となった。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過年度に発行した一部地方債の完済が主な要因である。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今後は新規地方債発行額を抑制し、当数値の減少に努めていきたい。</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73661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781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454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100330</xdr:rowOff>
    </xdr:from>
    <xdr:to>
      <xdr:col>11</xdr:col>
      <xdr:colOff>9525</xdr:colOff>
      <xdr:row>78</xdr:row>
      <xdr:rowOff>104139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473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49530</xdr:rowOff>
    </xdr:from>
    <xdr:to>
      <xdr:col>11</xdr:col>
      <xdr:colOff>60325</xdr:colOff>
      <xdr:row>78</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前年度と比較し２．３ポイントの減となった。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人件費及び物件費が増となったものの、道路台帳整備委託料等の維持補修費や特別会計への事務費繰出金の減が増額分を上回ったことが主な要因である。</a:t>
          </a:r>
        </a:p>
        <a:p>
          <a:r>
            <a:rPr kumimoji="1" lang="ja-JP" altLang="en-US" sz="1300">
              <a:latin typeface="ＭＳ Ｐゴシック" panose="020B0600070205080204" pitchFamily="50" charset="-128"/>
              <a:ea typeface="ＭＳ Ｐゴシック" panose="020B0600070205080204" pitchFamily="50" charset="-128"/>
            </a:rPr>
            <a:t>普通交付税等の依存財源の変動に大きく左右されることなく、全体的な経常経費の抑制に努め健全な財政運営を持続していきたい。</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92711</xdr:rowOff>
    </xdr:from>
    <xdr:to>
      <xdr:col>82</xdr:col>
      <xdr:colOff>107950</xdr:colOff>
      <xdr:row>77</xdr:row>
      <xdr:rowOff>8889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2291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27939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10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27939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029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77</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99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41911</xdr:rowOff>
    </xdr:from>
    <xdr:to>
      <xdr:col>82</xdr:col>
      <xdr:colOff>158750</xdr:colOff>
      <xdr:row>76</xdr:row>
      <xdr:rowOff>143511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58437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148589</xdr:rowOff>
    </xdr:from>
    <xdr:to>
      <xdr:col>74</xdr:col>
      <xdr:colOff>31750</xdr:colOff>
      <xdr:row>77</xdr:row>
      <xdr:rowOff>78739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58437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81495</xdr:rowOff>
    </xdr:from>
    <xdr:to>
      <xdr:col>29</xdr:col>
      <xdr:colOff>127000</xdr:colOff>
      <xdr:row>16</xdr:row>
      <xdr:rowOff>115206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72320"/>
          <a:ext cx="647700" cy="33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115206</xdr:rowOff>
    </xdr:from>
    <xdr:to>
      <xdr:col>26</xdr:col>
      <xdr:colOff>50800</xdr:colOff>
      <xdr:row>16</xdr:row>
      <xdr:rowOff>120557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06031"/>
          <a:ext cx="698500" cy="5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120557</xdr:rowOff>
    </xdr:from>
    <xdr:to>
      <xdr:col>22</xdr:col>
      <xdr:colOff>114300</xdr:colOff>
      <xdr:row>16</xdr:row>
      <xdr:rowOff>150931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11382"/>
          <a:ext cx="698500" cy="30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150931</xdr:rowOff>
    </xdr:from>
    <xdr:to>
      <xdr:col>18</xdr:col>
      <xdr:colOff>177800</xdr:colOff>
      <xdr:row>16</xdr:row>
      <xdr:rowOff>159675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41756"/>
          <a:ext cx="698500" cy="8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30695</xdr:rowOff>
    </xdr:from>
    <xdr:to>
      <xdr:col>29</xdr:col>
      <xdr:colOff>177800</xdr:colOff>
      <xdr:row>16</xdr:row>
      <xdr:rowOff>132295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2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47222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64406</xdr:rowOff>
    </xdr:from>
    <xdr:to>
      <xdr:col>26</xdr:col>
      <xdr:colOff>101600</xdr:colOff>
      <xdr:row>16</xdr:row>
      <xdr:rowOff>166006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5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4733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2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69757</xdr:rowOff>
    </xdr:from>
    <xdr:to>
      <xdr:col>22</xdr:col>
      <xdr:colOff>165100</xdr:colOff>
      <xdr:row>16</xdr:row>
      <xdr:rowOff>171357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60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10084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2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100131</xdr:rowOff>
    </xdr:from>
    <xdr:to>
      <xdr:col>19</xdr:col>
      <xdr:colOff>38100</xdr:colOff>
      <xdr:row>17</xdr:row>
      <xdr:rowOff>30281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9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40458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5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108875</xdr:rowOff>
    </xdr:from>
    <xdr:to>
      <xdr:col>15</xdr:col>
      <xdr:colOff>101600</xdr:colOff>
      <xdr:row>17</xdr:row>
      <xdr:rowOff>39025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9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49202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297860</xdr:rowOff>
    </xdr:from>
    <xdr:to>
      <xdr:col>29</xdr:col>
      <xdr:colOff>127000</xdr:colOff>
      <xdr:row>34</xdr:row>
      <xdr:rowOff>301906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565310"/>
          <a:ext cx="6477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297860</xdr:rowOff>
    </xdr:from>
    <xdr:to>
      <xdr:col>26</xdr:col>
      <xdr:colOff>50800</xdr:colOff>
      <xdr:row>34</xdr:row>
      <xdr:rowOff>319674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65310"/>
          <a:ext cx="698500" cy="2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314182</xdr:rowOff>
    </xdr:from>
    <xdr:to>
      <xdr:col>22</xdr:col>
      <xdr:colOff>114300</xdr:colOff>
      <xdr:row>34</xdr:row>
      <xdr:rowOff>319674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581632"/>
          <a:ext cx="698500" cy="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287162</xdr:rowOff>
    </xdr:from>
    <xdr:to>
      <xdr:col>18</xdr:col>
      <xdr:colOff>177800</xdr:colOff>
      <xdr:row>34</xdr:row>
      <xdr:rowOff>314182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54612"/>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251106</xdr:rowOff>
    </xdr:from>
    <xdr:to>
      <xdr:col>29</xdr:col>
      <xdr:colOff>177800</xdr:colOff>
      <xdr:row>35</xdr:row>
      <xdr:rowOff>9806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18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96183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6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247060</xdr:rowOff>
    </xdr:from>
    <xdr:to>
      <xdr:col>26</xdr:col>
      <xdr:colOff>101600</xdr:colOff>
      <xdr:row>35</xdr:row>
      <xdr:rowOff>5760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1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15937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8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268874</xdr:rowOff>
    </xdr:from>
    <xdr:to>
      <xdr:col>22</xdr:col>
      <xdr:colOff>165100</xdr:colOff>
      <xdr:row>35</xdr:row>
      <xdr:rowOff>27574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3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37750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0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263382</xdr:rowOff>
    </xdr:from>
    <xdr:to>
      <xdr:col>19</xdr:col>
      <xdr:colOff>38100</xdr:colOff>
      <xdr:row>35</xdr:row>
      <xdr:rowOff>22082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3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9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236362</xdr:rowOff>
    </xdr:from>
    <xdr:to>
      <xdr:col>15</xdr:col>
      <xdr:colOff>101600</xdr:colOff>
      <xdr:row>34</xdr:row>
      <xdr:rowOff>337962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0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7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69931</xdr:rowOff>
    </xdr:from>
    <xdr:to>
      <xdr:col>24</xdr:col>
      <xdr:colOff>63500</xdr:colOff>
      <xdr:row>35</xdr:row>
      <xdr:rowOff>111306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70681"/>
          <a:ext cx="8382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111306</xdr:rowOff>
    </xdr:from>
    <xdr:to>
      <xdr:col>19</xdr:col>
      <xdr:colOff>177800</xdr:colOff>
      <xdr:row>35</xdr:row>
      <xdr:rowOff>159179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12056"/>
          <a:ext cx="8890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159179</xdr:rowOff>
    </xdr:from>
    <xdr:to>
      <xdr:col>15</xdr:col>
      <xdr:colOff>50800</xdr:colOff>
      <xdr:row>36</xdr:row>
      <xdr:rowOff>7809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59929"/>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7809</xdr:rowOff>
    </xdr:from>
    <xdr:to>
      <xdr:col>10</xdr:col>
      <xdr:colOff>114300</xdr:colOff>
      <xdr:row>36</xdr:row>
      <xdr:rowOff>12061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8000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19131</xdr:rowOff>
    </xdr:from>
    <xdr:to>
      <xdr:col>24</xdr:col>
      <xdr:colOff>114300</xdr:colOff>
      <xdr:row>35</xdr:row>
      <xdr:rowOff>120731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42008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7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60506</xdr:rowOff>
    </xdr:from>
    <xdr:to>
      <xdr:col>20</xdr:col>
      <xdr:colOff>38100</xdr:colOff>
      <xdr:row>35</xdr:row>
      <xdr:rowOff>162106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7183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3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108379</xdr:rowOff>
    </xdr:from>
    <xdr:to>
      <xdr:col>15</xdr:col>
      <xdr:colOff>101600</xdr:colOff>
      <xdr:row>36</xdr:row>
      <xdr:rowOff>38529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55056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128459</xdr:rowOff>
    </xdr:from>
    <xdr:to>
      <xdr:col>10</xdr:col>
      <xdr:colOff>165100</xdr:colOff>
      <xdr:row>36</xdr:row>
      <xdr:rowOff>58609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75136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0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132711</xdr:rowOff>
    </xdr:from>
    <xdr:to>
      <xdr:col>6</xdr:col>
      <xdr:colOff>38100</xdr:colOff>
      <xdr:row>36</xdr:row>
      <xdr:rowOff>62861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79388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0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8691</xdr:rowOff>
    </xdr:from>
    <xdr:to>
      <xdr:col>24</xdr:col>
      <xdr:colOff>63500</xdr:colOff>
      <xdr:row>56</xdr:row>
      <xdr:rowOff>33894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09891"/>
          <a:ext cx="8382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33894</xdr:rowOff>
    </xdr:from>
    <xdr:to>
      <xdr:col>19</xdr:col>
      <xdr:colOff>177800</xdr:colOff>
      <xdr:row>56</xdr:row>
      <xdr:rowOff>91211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35094"/>
          <a:ext cx="889000" cy="5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91211</xdr:rowOff>
    </xdr:from>
    <xdr:to>
      <xdr:col>15</xdr:col>
      <xdr:colOff>50800</xdr:colOff>
      <xdr:row>56</xdr:row>
      <xdr:rowOff>146024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92411"/>
          <a:ext cx="889000" cy="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146024</xdr:rowOff>
    </xdr:from>
    <xdr:to>
      <xdr:col>10</xdr:col>
      <xdr:colOff>114300</xdr:colOff>
      <xdr:row>57</xdr:row>
      <xdr:rowOff>23237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47224"/>
          <a:ext cx="889000" cy="4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129341</xdr:rowOff>
    </xdr:from>
    <xdr:to>
      <xdr:col>24</xdr:col>
      <xdr:colOff>114300</xdr:colOff>
      <xdr:row>56</xdr:row>
      <xdr:rowOff>59491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5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152218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154544</xdr:rowOff>
    </xdr:from>
    <xdr:to>
      <xdr:col>20</xdr:col>
      <xdr:colOff>38100</xdr:colOff>
      <xdr:row>56</xdr:row>
      <xdr:rowOff>84694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101221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5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40411</xdr:rowOff>
    </xdr:from>
    <xdr:to>
      <xdr:col>15</xdr:col>
      <xdr:colOff>101600</xdr:colOff>
      <xdr:row>56</xdr:row>
      <xdr:rowOff>142011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158538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1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95224</xdr:rowOff>
    </xdr:from>
    <xdr:to>
      <xdr:col>10</xdr:col>
      <xdr:colOff>165100</xdr:colOff>
      <xdr:row>57</xdr:row>
      <xdr:rowOff>25374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41901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7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143887</xdr:rowOff>
    </xdr:from>
    <xdr:to>
      <xdr:col>6</xdr:col>
      <xdr:colOff>38100</xdr:colOff>
      <xdr:row>57</xdr:row>
      <xdr:rowOff>74037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90564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2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169952</xdr:rowOff>
    </xdr:from>
    <xdr:to>
      <xdr:col>24</xdr:col>
      <xdr:colOff>63500</xdr:colOff>
      <xdr:row>78</xdr:row>
      <xdr:rowOff>21391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1602"/>
          <a:ext cx="838200" cy="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169952</xdr:rowOff>
    </xdr:from>
    <xdr:to>
      <xdr:col>19</xdr:col>
      <xdr:colOff>177800</xdr:colOff>
      <xdr:row>78</xdr:row>
      <xdr:rowOff>48448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1602"/>
          <a:ext cx="889000" cy="4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48448</xdr:rowOff>
    </xdr:from>
    <xdr:to>
      <xdr:col>15</xdr:col>
      <xdr:colOff>50800</xdr:colOff>
      <xdr:row>78</xdr:row>
      <xdr:rowOff>49206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21548"/>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49206</xdr:rowOff>
    </xdr:from>
    <xdr:to>
      <xdr:col>10</xdr:col>
      <xdr:colOff>114300</xdr:colOff>
      <xdr:row>78</xdr:row>
      <xdr:rowOff>59978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2306"/>
          <a:ext cx="889000" cy="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142041</xdr:rowOff>
    </xdr:from>
    <xdr:to>
      <xdr:col>24</xdr:col>
      <xdr:colOff>114300</xdr:colOff>
      <xdr:row>78</xdr:row>
      <xdr:rowOff>72191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71177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119152</xdr:rowOff>
    </xdr:from>
    <xdr:to>
      <xdr:col>20</xdr:col>
      <xdr:colOff>38100</xdr:colOff>
      <xdr:row>78</xdr:row>
      <xdr:rowOff>49302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40429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169098</xdr:rowOff>
    </xdr:from>
    <xdr:to>
      <xdr:col>15</xdr:col>
      <xdr:colOff>101600</xdr:colOff>
      <xdr:row>78</xdr:row>
      <xdr:rowOff>99248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90375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6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169856</xdr:rowOff>
    </xdr:from>
    <xdr:to>
      <xdr:col>10</xdr:col>
      <xdr:colOff>165100</xdr:colOff>
      <xdr:row>78</xdr:row>
      <xdr:rowOff>100006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91133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9178</xdr:rowOff>
    </xdr:from>
    <xdr:to>
      <xdr:col>6</xdr:col>
      <xdr:colOff>38100</xdr:colOff>
      <xdr:row>78</xdr:row>
      <xdr:rowOff>110778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101905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109982</xdr:rowOff>
    </xdr:from>
    <xdr:to>
      <xdr:col>24</xdr:col>
      <xdr:colOff>63500</xdr:colOff>
      <xdr:row>95</xdr:row>
      <xdr:rowOff>113342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26282"/>
          <a:ext cx="838200" cy="1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113342</xdr:rowOff>
    </xdr:from>
    <xdr:to>
      <xdr:col>19</xdr:col>
      <xdr:colOff>177800</xdr:colOff>
      <xdr:row>96</xdr:row>
      <xdr:rowOff>28769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01092"/>
          <a:ext cx="889000" cy="8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28769</xdr:rowOff>
    </xdr:from>
    <xdr:to>
      <xdr:col>15</xdr:col>
      <xdr:colOff>50800</xdr:colOff>
      <xdr:row>96</xdr:row>
      <xdr:rowOff>31412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87969"/>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17201</xdr:rowOff>
    </xdr:from>
    <xdr:to>
      <xdr:col>10</xdr:col>
      <xdr:colOff>114300</xdr:colOff>
      <xdr:row>96</xdr:row>
      <xdr:rowOff>31412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76401"/>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59182</xdr:rowOff>
    </xdr:from>
    <xdr:to>
      <xdr:col>24</xdr:col>
      <xdr:colOff>114300</xdr:colOff>
      <xdr:row>94</xdr:row>
      <xdr:rowOff>160782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82059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2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62542</xdr:rowOff>
    </xdr:from>
    <xdr:to>
      <xdr:col>20</xdr:col>
      <xdr:colOff>38100</xdr:colOff>
      <xdr:row>95</xdr:row>
      <xdr:rowOff>164142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149419</xdr:rowOff>
    </xdr:from>
    <xdr:to>
      <xdr:col>15</xdr:col>
      <xdr:colOff>101600</xdr:colOff>
      <xdr:row>96</xdr:row>
      <xdr:rowOff>79569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96096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1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152062</xdr:rowOff>
    </xdr:from>
    <xdr:to>
      <xdr:col>10</xdr:col>
      <xdr:colOff>165100</xdr:colOff>
      <xdr:row>96</xdr:row>
      <xdr:rowOff>82212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98739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1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137851</xdr:rowOff>
    </xdr:from>
    <xdr:to>
      <xdr:col>6</xdr:col>
      <xdr:colOff>38100</xdr:colOff>
      <xdr:row>96</xdr:row>
      <xdr:rowOff>68001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84528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0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43478</xdr:rowOff>
    </xdr:from>
    <xdr:to>
      <xdr:col>55</xdr:col>
      <xdr:colOff>0</xdr:colOff>
      <xdr:row>36</xdr:row>
      <xdr:rowOff>53992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44228"/>
          <a:ext cx="838200" cy="18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43478</xdr:rowOff>
    </xdr:from>
    <xdr:to>
      <xdr:col>50</xdr:col>
      <xdr:colOff>114300</xdr:colOff>
      <xdr:row>36</xdr:row>
      <xdr:rowOff>138170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44228"/>
          <a:ext cx="889000" cy="2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138170</xdr:rowOff>
    </xdr:from>
    <xdr:to>
      <xdr:col>45</xdr:col>
      <xdr:colOff>177800</xdr:colOff>
      <xdr:row>36</xdr:row>
      <xdr:rowOff>146802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10370"/>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146802</xdr:rowOff>
    </xdr:from>
    <xdr:to>
      <xdr:col>41</xdr:col>
      <xdr:colOff>50800</xdr:colOff>
      <xdr:row>36</xdr:row>
      <xdr:rowOff>159691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19002"/>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3192</xdr:rowOff>
    </xdr:from>
    <xdr:to>
      <xdr:col>55</xdr:col>
      <xdr:colOff>50800</xdr:colOff>
      <xdr:row>36</xdr:row>
      <xdr:rowOff>104792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26069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2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164128</xdr:rowOff>
    </xdr:from>
    <xdr:to>
      <xdr:col>50</xdr:col>
      <xdr:colOff>165100</xdr:colOff>
      <xdr:row>35</xdr:row>
      <xdr:rowOff>94278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9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110805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6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87370</xdr:rowOff>
    </xdr:from>
    <xdr:to>
      <xdr:col>46</xdr:col>
      <xdr:colOff>38100</xdr:colOff>
      <xdr:row>37</xdr:row>
      <xdr:rowOff>17520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34047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3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96002</xdr:rowOff>
    </xdr:from>
    <xdr:to>
      <xdr:col>41</xdr:col>
      <xdr:colOff>101600</xdr:colOff>
      <xdr:row>37</xdr:row>
      <xdr:rowOff>26152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42679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108891</xdr:rowOff>
    </xdr:from>
    <xdr:to>
      <xdr:col>36</xdr:col>
      <xdr:colOff>165100</xdr:colOff>
      <xdr:row>37</xdr:row>
      <xdr:rowOff>39041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8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55568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5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163432</xdr:rowOff>
    </xdr:from>
    <xdr:to>
      <xdr:col>55</xdr:col>
      <xdr:colOff>0</xdr:colOff>
      <xdr:row>58</xdr:row>
      <xdr:rowOff>38335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36082"/>
          <a:ext cx="838200" cy="4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143478</xdr:rowOff>
    </xdr:from>
    <xdr:to>
      <xdr:col>50</xdr:col>
      <xdr:colOff>114300</xdr:colOff>
      <xdr:row>57</xdr:row>
      <xdr:rowOff>163432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16128"/>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143478</xdr:rowOff>
    </xdr:from>
    <xdr:to>
      <xdr:col>45</xdr:col>
      <xdr:colOff>177800</xdr:colOff>
      <xdr:row>58</xdr:row>
      <xdr:rowOff>2811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16128"/>
          <a:ext cx="889000" cy="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2811</xdr:rowOff>
    </xdr:from>
    <xdr:to>
      <xdr:col>41</xdr:col>
      <xdr:colOff>50800</xdr:colOff>
      <xdr:row>58</xdr:row>
      <xdr:rowOff>31963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46911"/>
          <a:ext cx="889000" cy="2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158985</xdr:rowOff>
    </xdr:from>
    <xdr:to>
      <xdr:col>55</xdr:col>
      <xdr:colOff>50800</xdr:colOff>
      <xdr:row>58</xdr:row>
      <xdr:rowOff>89135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118362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1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112632</xdr:rowOff>
    </xdr:from>
    <xdr:to>
      <xdr:col>50</xdr:col>
      <xdr:colOff>165100</xdr:colOff>
      <xdr:row>58</xdr:row>
      <xdr:rowOff>42782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59309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6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92678</xdr:rowOff>
    </xdr:from>
    <xdr:to>
      <xdr:col>46</xdr:col>
      <xdr:colOff>38100</xdr:colOff>
      <xdr:row>58</xdr:row>
      <xdr:rowOff>22828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39355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4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123461</xdr:rowOff>
    </xdr:from>
    <xdr:to>
      <xdr:col>41</xdr:col>
      <xdr:colOff>101600</xdr:colOff>
      <xdr:row>58</xdr:row>
      <xdr:rowOff>53611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70138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7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152613</xdr:rowOff>
    </xdr:from>
    <xdr:to>
      <xdr:col>36</xdr:col>
      <xdr:colOff>165100</xdr:colOff>
      <xdr:row>58</xdr:row>
      <xdr:rowOff>82763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99290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0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93492</xdr:rowOff>
    </xdr:from>
    <xdr:to>
      <xdr:col>55</xdr:col>
      <xdr:colOff>0</xdr:colOff>
      <xdr:row>78</xdr:row>
      <xdr:rowOff>128057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66592"/>
          <a:ext cx="8382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74364</xdr:rowOff>
    </xdr:from>
    <xdr:to>
      <xdr:col>50</xdr:col>
      <xdr:colOff>114300</xdr:colOff>
      <xdr:row>78</xdr:row>
      <xdr:rowOff>93492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47464"/>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74364</xdr:rowOff>
    </xdr:from>
    <xdr:to>
      <xdr:col>45</xdr:col>
      <xdr:colOff>177800</xdr:colOff>
      <xdr:row>78</xdr:row>
      <xdr:rowOff>79684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47464"/>
          <a:ext cx="8890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79684</xdr:rowOff>
    </xdr:from>
    <xdr:to>
      <xdr:col>41</xdr:col>
      <xdr:colOff>50800</xdr:colOff>
      <xdr:row>78</xdr:row>
      <xdr:rowOff>117010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52784"/>
          <a:ext cx="889000" cy="3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77257</xdr:rowOff>
    </xdr:from>
    <xdr:to>
      <xdr:col>55</xdr:col>
      <xdr:colOff>50800</xdr:colOff>
      <xdr:row>79</xdr:row>
      <xdr:rowOff>7407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42692</xdr:rowOff>
    </xdr:from>
    <xdr:to>
      <xdr:col>50</xdr:col>
      <xdr:colOff>165100</xdr:colOff>
      <xdr:row>78</xdr:row>
      <xdr:rowOff>144292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160819</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19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23564</xdr:rowOff>
    </xdr:from>
    <xdr:to>
      <xdr:col>46</xdr:col>
      <xdr:colOff>38100</xdr:colOff>
      <xdr:row>78</xdr:row>
      <xdr:rowOff>125164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141691</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7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28884</xdr:rowOff>
    </xdr:from>
    <xdr:to>
      <xdr:col>41</xdr:col>
      <xdr:colOff>101600</xdr:colOff>
      <xdr:row>78</xdr:row>
      <xdr:rowOff>130484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147011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7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66210</xdr:rowOff>
    </xdr:from>
    <xdr:to>
      <xdr:col>36</xdr:col>
      <xdr:colOff>165100</xdr:colOff>
      <xdr:row>78</xdr:row>
      <xdr:rowOff>167810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133431</xdr:rowOff>
    </xdr:from>
    <xdr:to>
      <xdr:col>55</xdr:col>
      <xdr:colOff>0</xdr:colOff>
      <xdr:row>95</xdr:row>
      <xdr:rowOff>92309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249731"/>
          <a:ext cx="838200" cy="1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133431</xdr:rowOff>
    </xdr:from>
    <xdr:to>
      <xdr:col>50</xdr:col>
      <xdr:colOff>114300</xdr:colOff>
      <xdr:row>94</xdr:row>
      <xdr:rowOff>163607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24973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163607</xdr:rowOff>
    </xdr:from>
    <xdr:to>
      <xdr:col>45</xdr:col>
      <xdr:colOff>177800</xdr:colOff>
      <xdr:row>96</xdr:row>
      <xdr:rowOff>18788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279907"/>
          <a:ext cx="889000" cy="1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149785</xdr:rowOff>
    </xdr:from>
    <xdr:to>
      <xdr:col>41</xdr:col>
      <xdr:colOff>50800</xdr:colOff>
      <xdr:row>96</xdr:row>
      <xdr:rowOff>18788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437535"/>
          <a:ext cx="889000" cy="4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41509</xdr:rowOff>
    </xdr:from>
    <xdr:to>
      <xdr:col>55</xdr:col>
      <xdr:colOff>50800</xdr:colOff>
      <xdr:row>95</xdr:row>
      <xdr:rowOff>143109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3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64386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1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82631</xdr:rowOff>
    </xdr:from>
    <xdr:to>
      <xdr:col>50</xdr:col>
      <xdr:colOff>165100</xdr:colOff>
      <xdr:row>95</xdr:row>
      <xdr:rowOff>12781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1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29308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597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112807</xdr:rowOff>
    </xdr:from>
    <xdr:to>
      <xdr:col>46</xdr:col>
      <xdr:colOff>38100</xdr:colOff>
      <xdr:row>95</xdr:row>
      <xdr:rowOff>42957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2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59484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00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139438</xdr:rowOff>
    </xdr:from>
    <xdr:to>
      <xdr:col>41</xdr:col>
      <xdr:colOff>101600</xdr:colOff>
      <xdr:row>96</xdr:row>
      <xdr:rowOff>69588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4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86115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20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98985</xdr:rowOff>
    </xdr:from>
    <xdr:to>
      <xdr:col>36</xdr:col>
      <xdr:colOff>165100</xdr:colOff>
      <xdr:row>96</xdr:row>
      <xdr:rowOff>29135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3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45662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16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131429</xdr:rowOff>
    </xdr:from>
    <xdr:to>
      <xdr:col>85</xdr:col>
      <xdr:colOff>127000</xdr:colOff>
      <xdr:row>35</xdr:row>
      <xdr:rowOff>22586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5960729"/>
          <a:ext cx="838200" cy="6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131429</xdr:rowOff>
    </xdr:from>
    <xdr:to>
      <xdr:col>81</xdr:col>
      <xdr:colOff>50800</xdr:colOff>
      <xdr:row>37</xdr:row>
      <xdr:rowOff>26612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5960729"/>
          <a:ext cx="889000" cy="40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26612</xdr:rowOff>
    </xdr:from>
    <xdr:to>
      <xdr:col>76</xdr:col>
      <xdr:colOff>114300</xdr:colOff>
      <xdr:row>37</xdr:row>
      <xdr:rowOff>129975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370262"/>
          <a:ext cx="889000" cy="10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129975</xdr:rowOff>
    </xdr:from>
    <xdr:to>
      <xdr:col>71</xdr:col>
      <xdr:colOff>177800</xdr:colOff>
      <xdr:row>37</xdr:row>
      <xdr:rowOff>135418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47362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143236</xdr:rowOff>
    </xdr:from>
    <xdr:to>
      <xdr:col>85</xdr:col>
      <xdr:colOff>177800</xdr:colOff>
      <xdr:row>35</xdr:row>
      <xdr:rowOff>73386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59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166113</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582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80629</xdr:rowOff>
    </xdr:from>
    <xdr:to>
      <xdr:col>81</xdr:col>
      <xdr:colOff>101600</xdr:colOff>
      <xdr:row>35</xdr:row>
      <xdr:rowOff>10779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59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27306</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568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147262</xdr:rowOff>
    </xdr:from>
    <xdr:to>
      <xdr:col>76</xdr:col>
      <xdr:colOff>165100</xdr:colOff>
      <xdr:row>37</xdr:row>
      <xdr:rowOff>77412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3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93939</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609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79175</xdr:rowOff>
    </xdr:from>
    <xdr:to>
      <xdr:col>72</xdr:col>
      <xdr:colOff>38100</xdr:colOff>
      <xdr:row>38</xdr:row>
      <xdr:rowOff>9325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25852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19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84618</xdr:rowOff>
    </xdr:from>
    <xdr:to>
      <xdr:col>67</xdr:col>
      <xdr:colOff>101600</xdr:colOff>
      <xdr:row>38</xdr:row>
      <xdr:rowOff>14768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2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31295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0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23721</xdr:rowOff>
    </xdr:from>
    <xdr:to>
      <xdr:col>85</xdr:col>
      <xdr:colOff>127000</xdr:colOff>
      <xdr:row>76</xdr:row>
      <xdr:rowOff>24295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053921"/>
          <a:ext cx="8382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24295</xdr:rowOff>
    </xdr:from>
    <xdr:to>
      <xdr:col>81</xdr:col>
      <xdr:colOff>50800</xdr:colOff>
      <xdr:row>76</xdr:row>
      <xdr:rowOff>62526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54495"/>
          <a:ext cx="889000" cy="3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62526</xdr:rowOff>
    </xdr:from>
    <xdr:to>
      <xdr:col>76</xdr:col>
      <xdr:colOff>114300</xdr:colOff>
      <xdr:row>76</xdr:row>
      <xdr:rowOff>67573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92726"/>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61359</xdr:rowOff>
    </xdr:from>
    <xdr:to>
      <xdr:col>71</xdr:col>
      <xdr:colOff>177800</xdr:colOff>
      <xdr:row>76</xdr:row>
      <xdr:rowOff>67573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091559"/>
          <a:ext cx="8890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144372</xdr:rowOff>
    </xdr:from>
    <xdr:to>
      <xdr:col>85</xdr:col>
      <xdr:colOff>177800</xdr:colOff>
      <xdr:row>76</xdr:row>
      <xdr:rowOff>74523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03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167249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5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144945</xdr:rowOff>
    </xdr:from>
    <xdr:to>
      <xdr:col>81</xdr:col>
      <xdr:colOff>101600</xdr:colOff>
      <xdr:row>76</xdr:row>
      <xdr:rowOff>75096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036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91622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77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11726</xdr:rowOff>
    </xdr:from>
    <xdr:to>
      <xdr:col>76</xdr:col>
      <xdr:colOff>165100</xdr:colOff>
      <xdr:row>76</xdr:row>
      <xdr:rowOff>113326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129853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81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16773</xdr:rowOff>
    </xdr:from>
    <xdr:to>
      <xdr:col>72</xdr:col>
      <xdr:colOff>38100</xdr:colOff>
      <xdr:row>76</xdr:row>
      <xdr:rowOff>118373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4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134900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82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10559</xdr:rowOff>
    </xdr:from>
    <xdr:to>
      <xdr:col>67</xdr:col>
      <xdr:colOff>101600</xdr:colOff>
      <xdr:row>76</xdr:row>
      <xdr:rowOff>112159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128686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81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38546</xdr:rowOff>
    </xdr:from>
    <xdr:to>
      <xdr:col>85</xdr:col>
      <xdr:colOff>127000</xdr:colOff>
      <xdr:row>98</xdr:row>
      <xdr:rowOff>87362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40646"/>
          <a:ext cx="838200" cy="4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87362</xdr:rowOff>
    </xdr:from>
    <xdr:to>
      <xdr:col>81</xdr:col>
      <xdr:colOff>50800</xdr:colOff>
      <xdr:row>98</xdr:row>
      <xdr:rowOff>120523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89462"/>
          <a:ext cx="8890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120523</xdr:rowOff>
    </xdr:from>
    <xdr:to>
      <xdr:col>76</xdr:col>
      <xdr:colOff>114300</xdr:colOff>
      <xdr:row>98</xdr:row>
      <xdr:rowOff>127481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2623"/>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120741</xdr:rowOff>
    </xdr:from>
    <xdr:to>
      <xdr:col>71</xdr:col>
      <xdr:colOff>177800</xdr:colOff>
      <xdr:row>98</xdr:row>
      <xdr:rowOff>127481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2841"/>
          <a:ext cx="889000" cy="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159196</xdr:rowOff>
    </xdr:from>
    <xdr:to>
      <xdr:col>85</xdr:col>
      <xdr:colOff>177800</xdr:colOff>
      <xdr:row>98</xdr:row>
      <xdr:rowOff>89346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118573</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36562</xdr:rowOff>
    </xdr:from>
    <xdr:to>
      <xdr:col>81</xdr:col>
      <xdr:colOff>101600</xdr:colOff>
      <xdr:row>98</xdr:row>
      <xdr:rowOff>138162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154689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1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69723</xdr:rowOff>
    </xdr:from>
    <xdr:to>
      <xdr:col>76</xdr:col>
      <xdr:colOff>165100</xdr:colOff>
      <xdr:row>98</xdr:row>
      <xdr:rowOff>171323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162450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76681</xdr:rowOff>
    </xdr:from>
    <xdr:to>
      <xdr:col>72</xdr:col>
      <xdr:colOff>38100</xdr:colOff>
      <xdr:row>99</xdr:row>
      <xdr:rowOff>6831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169408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69941</xdr:rowOff>
    </xdr:from>
    <xdr:to>
      <xdr:col>67</xdr:col>
      <xdr:colOff>101600</xdr:colOff>
      <xdr:row>99</xdr:row>
      <xdr:rowOff>91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162668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42643</xdr:rowOff>
    </xdr:from>
    <xdr:to>
      <xdr:col>116</xdr:col>
      <xdr:colOff>63500</xdr:colOff>
      <xdr:row>38</xdr:row>
      <xdr:rowOff>57306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557743"/>
          <a:ext cx="8382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116312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3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57306</xdr:rowOff>
    </xdr:from>
    <xdr:to>
      <xdr:col>111</xdr:col>
      <xdr:colOff>177800</xdr:colOff>
      <xdr:row>38</xdr:row>
      <xdr:rowOff>71675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7240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59522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71675</xdr:rowOff>
    </xdr:from>
    <xdr:to>
      <xdr:col>107</xdr:col>
      <xdr:colOff>50800</xdr:colOff>
      <xdr:row>38</xdr:row>
      <xdr:rowOff>84771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86775"/>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105699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84771</xdr:rowOff>
    </xdr:from>
    <xdr:to>
      <xdr:col>102</xdr:col>
      <xdr:colOff>114300</xdr:colOff>
      <xdr:row>38</xdr:row>
      <xdr:rowOff>97050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99871"/>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163293</xdr:rowOff>
    </xdr:from>
    <xdr:to>
      <xdr:col>116</xdr:col>
      <xdr:colOff>114300</xdr:colOff>
      <xdr:row>38</xdr:row>
      <xdr:rowOff>93443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14720</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5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6506</xdr:rowOff>
    </xdr:from>
    <xdr:to>
      <xdr:col>112</xdr:col>
      <xdr:colOff>38100</xdr:colOff>
      <xdr:row>38</xdr:row>
      <xdr:rowOff>108106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2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124633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9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20875</xdr:rowOff>
    </xdr:from>
    <xdr:to>
      <xdr:col>107</xdr:col>
      <xdr:colOff>101600</xdr:colOff>
      <xdr:row>38</xdr:row>
      <xdr:rowOff>122475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139002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1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33971</xdr:rowOff>
    </xdr:from>
    <xdr:to>
      <xdr:col>102</xdr:col>
      <xdr:colOff>165100</xdr:colOff>
      <xdr:row>38</xdr:row>
      <xdr:rowOff>135571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152098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2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46250</xdr:rowOff>
    </xdr:from>
    <xdr:to>
      <xdr:col>98</xdr:col>
      <xdr:colOff>38100</xdr:colOff>
      <xdr:row>38</xdr:row>
      <xdr:rowOff>147850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164377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3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109655</xdr:rowOff>
    </xdr:from>
    <xdr:to>
      <xdr:col>116</xdr:col>
      <xdr:colOff>63500</xdr:colOff>
      <xdr:row>58</xdr:row>
      <xdr:rowOff>119485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53755"/>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74</xdr:rowOff>
    </xdr:from>
    <xdr:to>
      <xdr:col>111</xdr:col>
      <xdr:colOff>177800</xdr:colOff>
      <xdr:row>58</xdr:row>
      <xdr:rowOff>109655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772724"/>
          <a:ext cx="889000" cy="28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74</xdr:rowOff>
    </xdr:from>
    <xdr:to>
      <xdr:col>107</xdr:col>
      <xdr:colOff>50800</xdr:colOff>
      <xdr:row>57</xdr:row>
      <xdr:rowOff>15701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772724"/>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159474</xdr:rowOff>
    </xdr:from>
    <xdr:to>
      <xdr:col>102</xdr:col>
      <xdr:colOff>114300</xdr:colOff>
      <xdr:row>57</xdr:row>
      <xdr:rowOff>15701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760674"/>
          <a:ext cx="889000" cy="2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68685</xdr:rowOff>
    </xdr:from>
    <xdr:to>
      <xdr:col>116</xdr:col>
      <xdr:colOff>114300</xdr:colOff>
      <xdr:row>58</xdr:row>
      <xdr:rowOff>170285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91562</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6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58855</xdr:rowOff>
    </xdr:from>
    <xdr:to>
      <xdr:col>112</xdr:col>
      <xdr:colOff>38100</xdr:colOff>
      <xdr:row>58</xdr:row>
      <xdr:rowOff>160455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5532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7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120724</xdr:rowOff>
    </xdr:from>
    <xdr:to>
      <xdr:col>107</xdr:col>
      <xdr:colOff>101600</xdr:colOff>
      <xdr:row>57</xdr:row>
      <xdr:rowOff>50874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72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67401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49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136351</xdr:rowOff>
    </xdr:from>
    <xdr:to>
      <xdr:col>102</xdr:col>
      <xdr:colOff>165100</xdr:colOff>
      <xdr:row>57</xdr:row>
      <xdr:rowOff>66501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73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83028</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51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108674</xdr:rowOff>
    </xdr:from>
    <xdr:to>
      <xdr:col>98</xdr:col>
      <xdr:colOff>38100</xdr:colOff>
      <xdr:row>57</xdr:row>
      <xdr:rowOff>38824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7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55351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4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45083</xdr:rowOff>
    </xdr:from>
    <xdr:to>
      <xdr:col>116</xdr:col>
      <xdr:colOff>63500</xdr:colOff>
      <xdr:row>76</xdr:row>
      <xdr:rowOff>71980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75283"/>
          <a:ext cx="8382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30699</xdr:rowOff>
    </xdr:from>
    <xdr:to>
      <xdr:col>111</xdr:col>
      <xdr:colOff>177800</xdr:colOff>
      <xdr:row>76</xdr:row>
      <xdr:rowOff>71980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60899"/>
          <a:ext cx="889000" cy="4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30699</xdr:rowOff>
    </xdr:from>
    <xdr:to>
      <xdr:col>107</xdr:col>
      <xdr:colOff>50800</xdr:colOff>
      <xdr:row>76</xdr:row>
      <xdr:rowOff>67859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60899"/>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67859</xdr:rowOff>
    </xdr:from>
    <xdr:to>
      <xdr:col>102</xdr:col>
      <xdr:colOff>114300</xdr:colOff>
      <xdr:row>76</xdr:row>
      <xdr:rowOff>102415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98059"/>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165733</xdr:rowOff>
    </xdr:from>
    <xdr:to>
      <xdr:col>116</xdr:col>
      <xdr:colOff>114300</xdr:colOff>
      <xdr:row>76</xdr:row>
      <xdr:rowOff>95883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144160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21180</xdr:rowOff>
    </xdr:from>
    <xdr:to>
      <xdr:col>112</xdr:col>
      <xdr:colOff>38100</xdr:colOff>
      <xdr:row>76</xdr:row>
      <xdr:rowOff>122780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113907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4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151349</xdr:rowOff>
    </xdr:from>
    <xdr:to>
      <xdr:col>107</xdr:col>
      <xdr:colOff>101600</xdr:colOff>
      <xdr:row>76</xdr:row>
      <xdr:rowOff>81499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72626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17059</xdr:rowOff>
    </xdr:from>
    <xdr:to>
      <xdr:col>102</xdr:col>
      <xdr:colOff>165100</xdr:colOff>
      <xdr:row>76</xdr:row>
      <xdr:rowOff>118659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109786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3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51615</xdr:rowOff>
    </xdr:from>
    <xdr:to>
      <xdr:col>98</xdr:col>
      <xdr:colOff>38100</xdr:colOff>
      <xdr:row>76</xdr:row>
      <xdr:rowOff>153215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144342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7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2,445</a:t>
          </a:r>
          <a:r>
            <a:rPr kumimoji="1" lang="ja-JP" altLang="en-US" sz="1300">
              <a:latin typeface="ＭＳ Ｐゴシック" panose="020B0600070205080204" pitchFamily="50" charset="-128"/>
              <a:ea typeface="ＭＳ Ｐゴシック" panose="020B0600070205080204" pitchFamily="50" charset="-128"/>
            </a:rPr>
            <a:t>千円となり前年度比</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千円の減となっている。</a:t>
          </a:r>
        </a:p>
        <a:p>
          <a:r>
            <a:rPr kumimoji="1" lang="ja-JP" altLang="en-US" sz="1300">
              <a:latin typeface="ＭＳ Ｐゴシック" panose="020B0600070205080204" pitchFamily="50" charset="-128"/>
              <a:ea typeface="ＭＳ Ｐゴシック" panose="020B0600070205080204" pitchFamily="50" charset="-128"/>
            </a:rPr>
            <a:t>人件費については、職員数や会計年度任用職員期末手当期間率の増及び公務員共済組合負担金負担率の見直し並びに標準報酬月額の増により近年過去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年間の中で最も高い数値を示しており、且つ依然として類似団体の平均値を上回っている。</a:t>
          </a:r>
        </a:p>
        <a:p>
          <a:r>
            <a:rPr kumimoji="1" lang="ja-JP" altLang="en-US" sz="1300">
              <a:latin typeface="ＭＳ Ｐゴシック" panose="020B0600070205080204" pitchFamily="50" charset="-128"/>
              <a:ea typeface="ＭＳ Ｐゴシック" panose="020B0600070205080204" pitchFamily="50" charset="-128"/>
            </a:rPr>
            <a:t>積立金は、ふるさと納税基金積立金の皆増及び令和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年度以降に実施する大規模普通建設事業に充当するための基金積立金の増により、住民一人当たりの積立金は</a:t>
          </a:r>
          <a:r>
            <a:rPr kumimoji="1" lang="en-US" altLang="ja-JP" sz="1300">
              <a:latin typeface="ＭＳ Ｐゴシック" panose="020B0600070205080204" pitchFamily="50" charset="-128"/>
              <a:ea typeface="ＭＳ Ｐゴシック" panose="020B0600070205080204" pitchFamily="50" charset="-128"/>
            </a:rPr>
            <a:t>221,246</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106,770</a:t>
          </a:r>
          <a:r>
            <a:rPr kumimoji="1" lang="ja-JP" altLang="en-US" sz="1300">
              <a:latin typeface="ＭＳ Ｐゴシック" panose="020B0600070205080204" pitchFamily="50" charset="-128"/>
              <a:ea typeface="ＭＳ Ｐゴシック" panose="020B0600070205080204" pitchFamily="50" charset="-128"/>
            </a:rPr>
            <a:t>千円の増となっている。</a:t>
          </a:r>
        </a:p>
        <a:p>
          <a:r>
            <a:rPr kumimoji="1" lang="ja-JP" altLang="en-US" sz="1300">
              <a:latin typeface="ＭＳ Ｐゴシック" panose="020B0600070205080204" pitchFamily="50" charset="-128"/>
              <a:ea typeface="ＭＳ Ｐゴシック" panose="020B0600070205080204" pitchFamily="50" charset="-128"/>
            </a:rPr>
            <a:t>補助費については、住民一人当たり</a:t>
          </a:r>
          <a:r>
            <a:rPr kumimoji="1" lang="en-US" altLang="ja-JP" sz="1300">
              <a:latin typeface="ＭＳ Ｐゴシック" panose="020B0600070205080204" pitchFamily="50" charset="-128"/>
              <a:ea typeface="ＭＳ Ｐゴシック" panose="020B0600070205080204" pitchFamily="50" charset="-128"/>
            </a:rPr>
            <a:t>264,991</a:t>
          </a:r>
          <a:r>
            <a:rPr kumimoji="1" lang="ja-JP" altLang="en-US" sz="1300">
              <a:latin typeface="ＭＳ Ｐゴシック" panose="020B0600070205080204" pitchFamily="50" charset="-128"/>
              <a:ea typeface="ＭＳ Ｐゴシック" panose="020B0600070205080204" pitchFamily="50" charset="-128"/>
            </a:rPr>
            <a:t>千円となり前年度比</a:t>
          </a:r>
          <a:r>
            <a:rPr kumimoji="1" lang="en-US" altLang="ja-JP" sz="1300">
              <a:latin typeface="ＭＳ Ｐゴシック" panose="020B0600070205080204" pitchFamily="50" charset="-128"/>
              <a:ea typeface="ＭＳ Ｐゴシック" panose="020B0600070205080204" pitchFamily="50" charset="-128"/>
            </a:rPr>
            <a:t>95,519</a:t>
          </a:r>
          <a:r>
            <a:rPr kumimoji="1" lang="ja-JP" altLang="en-US" sz="1300">
              <a:latin typeface="ＭＳ Ｐゴシック" panose="020B0600070205080204" pitchFamily="50" charset="-128"/>
              <a:ea typeface="ＭＳ Ｐゴシック" panose="020B0600070205080204" pitchFamily="50" charset="-128"/>
            </a:rPr>
            <a:t>千円の減となっているが、主な要因としては令和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年度に実施した特別定額給付金の皆減である。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443,416</a:t>
          </a:r>
          <a:r>
            <a:rPr kumimoji="1" lang="ja-JP" altLang="en-US" sz="1300">
              <a:latin typeface="ＭＳ Ｐゴシック" panose="020B0600070205080204" pitchFamily="50" charset="-128"/>
              <a:ea typeface="ＭＳ Ｐゴシック" panose="020B0600070205080204" pitchFamily="50" charset="-128"/>
            </a:rPr>
            <a:t>千円となり前年度比</a:t>
          </a:r>
          <a:r>
            <a:rPr kumimoji="1" lang="en-US" altLang="ja-JP" sz="1300">
              <a:latin typeface="ＭＳ Ｐゴシック" panose="020B0600070205080204" pitchFamily="50" charset="-128"/>
              <a:ea typeface="ＭＳ Ｐゴシック" panose="020B0600070205080204" pitchFamily="50" charset="-128"/>
            </a:rPr>
            <a:t>202,771</a:t>
          </a:r>
          <a:r>
            <a:rPr kumimoji="1" lang="ja-JP" altLang="en-US" sz="1300">
              <a:latin typeface="ＭＳ Ｐゴシック" panose="020B0600070205080204" pitchFamily="50" charset="-128"/>
              <a:ea typeface="ＭＳ Ｐゴシック" panose="020B0600070205080204" pitchFamily="50" charset="-128"/>
            </a:rPr>
            <a:t>千円の減となったが依然として類似団体平均を上回っている状況である。減となった要因としては、補助事業のうち村道開設改良舗装事業の減や保育所・交流拠点施設整備事業の皆減等である。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89256</xdr:rowOff>
    </xdr:from>
    <xdr:to>
      <xdr:col>24</xdr:col>
      <xdr:colOff>63500</xdr:colOff>
      <xdr:row>36</xdr:row>
      <xdr:rowOff>106534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61456"/>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106534</xdr:rowOff>
    </xdr:from>
    <xdr:to>
      <xdr:col>19</xdr:col>
      <xdr:colOff>177800</xdr:colOff>
      <xdr:row>36</xdr:row>
      <xdr:rowOff>109449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78734"/>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106591</xdr:rowOff>
    </xdr:from>
    <xdr:to>
      <xdr:col>15</xdr:col>
      <xdr:colOff>50800</xdr:colOff>
      <xdr:row>36</xdr:row>
      <xdr:rowOff>109449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7879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106591</xdr:rowOff>
    </xdr:from>
    <xdr:to>
      <xdr:col>10</xdr:col>
      <xdr:colOff>114300</xdr:colOff>
      <xdr:row>36</xdr:row>
      <xdr:rowOff>128022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78791"/>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38456</xdr:rowOff>
    </xdr:from>
    <xdr:to>
      <xdr:col>24</xdr:col>
      <xdr:colOff>114300</xdr:colOff>
      <xdr:row>36</xdr:row>
      <xdr:rowOff>140056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61333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55734</xdr:rowOff>
    </xdr:from>
    <xdr:to>
      <xdr:col>20</xdr:col>
      <xdr:colOff>38100</xdr:colOff>
      <xdr:row>36</xdr:row>
      <xdr:rowOff>157334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2411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58649</xdr:rowOff>
    </xdr:from>
    <xdr:to>
      <xdr:col>15</xdr:col>
      <xdr:colOff>101600</xdr:colOff>
      <xdr:row>36</xdr:row>
      <xdr:rowOff>160249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3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5326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55791</xdr:rowOff>
    </xdr:from>
    <xdr:to>
      <xdr:col>10</xdr:col>
      <xdr:colOff>165100</xdr:colOff>
      <xdr:row>36</xdr:row>
      <xdr:rowOff>157391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2468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77222</xdr:rowOff>
    </xdr:from>
    <xdr:to>
      <xdr:col>6</xdr:col>
      <xdr:colOff>38100</xdr:colOff>
      <xdr:row>37</xdr:row>
      <xdr:rowOff>7372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23899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13195</xdr:rowOff>
    </xdr:from>
    <xdr:to>
      <xdr:col>24</xdr:col>
      <xdr:colOff>63500</xdr:colOff>
      <xdr:row>58</xdr:row>
      <xdr:rowOff>20045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57295"/>
          <a:ext cx="838200" cy="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8868</xdr:rowOff>
    </xdr:from>
    <xdr:to>
      <xdr:col>19</xdr:col>
      <xdr:colOff>177800</xdr:colOff>
      <xdr:row>58</xdr:row>
      <xdr:rowOff>20045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52968"/>
          <a:ext cx="889000" cy="1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8868</xdr:rowOff>
    </xdr:from>
    <xdr:to>
      <xdr:col>15</xdr:col>
      <xdr:colOff>50800</xdr:colOff>
      <xdr:row>58</xdr:row>
      <xdr:rowOff>67300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52968"/>
          <a:ext cx="889000" cy="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64442</xdr:rowOff>
    </xdr:from>
    <xdr:to>
      <xdr:col>10</xdr:col>
      <xdr:colOff>114300</xdr:colOff>
      <xdr:row>58</xdr:row>
      <xdr:rowOff>67300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0854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133845</xdr:rowOff>
    </xdr:from>
    <xdr:to>
      <xdr:col>24</xdr:col>
      <xdr:colOff>114300</xdr:colOff>
      <xdr:row>58</xdr:row>
      <xdr:rowOff>63995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93222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9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140695</xdr:rowOff>
    </xdr:from>
    <xdr:to>
      <xdr:col>20</xdr:col>
      <xdr:colOff>38100</xdr:colOff>
      <xdr:row>58</xdr:row>
      <xdr:rowOff>70845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87372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8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129518</xdr:rowOff>
    </xdr:from>
    <xdr:to>
      <xdr:col>15</xdr:col>
      <xdr:colOff>101600</xdr:colOff>
      <xdr:row>58</xdr:row>
      <xdr:rowOff>59668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76195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7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16500</xdr:rowOff>
    </xdr:from>
    <xdr:to>
      <xdr:col>10</xdr:col>
      <xdr:colOff>165100</xdr:colOff>
      <xdr:row>58</xdr:row>
      <xdr:rowOff>118100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134627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3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13642</xdr:rowOff>
    </xdr:from>
    <xdr:to>
      <xdr:col>6</xdr:col>
      <xdr:colOff>38100</xdr:colOff>
      <xdr:row>58</xdr:row>
      <xdr:rowOff>115242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131769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3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36330</xdr:rowOff>
    </xdr:from>
    <xdr:to>
      <xdr:col>24</xdr:col>
      <xdr:colOff>63500</xdr:colOff>
      <xdr:row>78</xdr:row>
      <xdr:rowOff>62173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409430"/>
          <a:ext cx="838200" cy="2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36330</xdr:rowOff>
    </xdr:from>
    <xdr:to>
      <xdr:col>19</xdr:col>
      <xdr:colOff>177800</xdr:colOff>
      <xdr:row>78</xdr:row>
      <xdr:rowOff>142278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09430"/>
          <a:ext cx="889000" cy="10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77536</xdr:rowOff>
    </xdr:from>
    <xdr:to>
      <xdr:col>15</xdr:col>
      <xdr:colOff>50800</xdr:colOff>
      <xdr:row>78</xdr:row>
      <xdr:rowOff>142278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450636"/>
          <a:ext cx="8890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77536</xdr:rowOff>
    </xdr:from>
    <xdr:to>
      <xdr:col>10</xdr:col>
      <xdr:colOff>114300</xdr:colOff>
      <xdr:row>78</xdr:row>
      <xdr:rowOff>165213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450636"/>
          <a:ext cx="889000" cy="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11373</xdr:rowOff>
    </xdr:from>
    <xdr:to>
      <xdr:col>24</xdr:col>
      <xdr:colOff>114300</xdr:colOff>
      <xdr:row>78</xdr:row>
      <xdr:rowOff>112973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34250</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3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156980</xdr:rowOff>
    </xdr:from>
    <xdr:to>
      <xdr:col>20</xdr:col>
      <xdr:colOff>38100</xdr:colOff>
      <xdr:row>78</xdr:row>
      <xdr:rowOff>87130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103657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3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91478</xdr:rowOff>
    </xdr:from>
    <xdr:to>
      <xdr:col>15</xdr:col>
      <xdr:colOff>101600</xdr:colOff>
      <xdr:row>79</xdr:row>
      <xdr:rowOff>21628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38155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3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26736</xdr:rowOff>
    </xdr:from>
    <xdr:to>
      <xdr:col>10</xdr:col>
      <xdr:colOff>165100</xdr:colOff>
      <xdr:row>78</xdr:row>
      <xdr:rowOff>128336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144863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7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114413</xdr:rowOff>
    </xdr:from>
    <xdr:to>
      <xdr:col>6</xdr:col>
      <xdr:colOff>38100</xdr:colOff>
      <xdr:row>79</xdr:row>
      <xdr:rowOff>44563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8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61090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6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3608</xdr:rowOff>
    </xdr:from>
    <xdr:to>
      <xdr:col>24</xdr:col>
      <xdr:colOff>63500</xdr:colOff>
      <xdr:row>96</xdr:row>
      <xdr:rowOff>8648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62808"/>
          <a:ext cx="8382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8648</xdr:rowOff>
    </xdr:from>
    <xdr:to>
      <xdr:col>19</xdr:col>
      <xdr:colOff>177800</xdr:colOff>
      <xdr:row>96</xdr:row>
      <xdr:rowOff>77828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67848"/>
          <a:ext cx="889000" cy="6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77828</xdr:rowOff>
    </xdr:from>
    <xdr:to>
      <xdr:col>15</xdr:col>
      <xdr:colOff>50800</xdr:colOff>
      <xdr:row>96</xdr:row>
      <xdr:rowOff>79477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37028"/>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79477</xdr:rowOff>
    </xdr:from>
    <xdr:to>
      <xdr:col>10</xdr:col>
      <xdr:colOff>114300</xdr:colOff>
      <xdr:row>96</xdr:row>
      <xdr:rowOff>162671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38677"/>
          <a:ext cx="889000" cy="8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124258</xdr:rowOff>
    </xdr:from>
    <xdr:to>
      <xdr:col>24</xdr:col>
      <xdr:colOff>114300</xdr:colOff>
      <xdr:row>96</xdr:row>
      <xdr:rowOff>54408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147135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6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129298</xdr:rowOff>
    </xdr:from>
    <xdr:to>
      <xdr:col>20</xdr:col>
      <xdr:colOff>38100</xdr:colOff>
      <xdr:row>96</xdr:row>
      <xdr:rowOff>59448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1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75975</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19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27028</xdr:rowOff>
    </xdr:from>
    <xdr:to>
      <xdr:col>15</xdr:col>
      <xdr:colOff>101600</xdr:colOff>
      <xdr:row>96</xdr:row>
      <xdr:rowOff>128628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145155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26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28677</xdr:rowOff>
    </xdr:from>
    <xdr:to>
      <xdr:col>10</xdr:col>
      <xdr:colOff>165100</xdr:colOff>
      <xdr:row>96</xdr:row>
      <xdr:rowOff>130277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146804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26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111871</xdr:rowOff>
    </xdr:from>
    <xdr:to>
      <xdr:col>6</xdr:col>
      <xdr:colOff>38100</xdr:colOff>
      <xdr:row>97</xdr:row>
      <xdr:rowOff>42021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58548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4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16764</xdr:rowOff>
    </xdr:from>
    <xdr:to>
      <xdr:col>55</xdr:col>
      <xdr:colOff>0</xdr:colOff>
      <xdr:row>38</xdr:row>
      <xdr:rowOff>67564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31864"/>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43180</xdr:rowOff>
    </xdr:from>
    <xdr:to>
      <xdr:col>50</xdr:col>
      <xdr:colOff>114300</xdr:colOff>
      <xdr:row>38</xdr:row>
      <xdr:rowOff>67564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5828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43180</xdr:rowOff>
    </xdr:from>
    <xdr:to>
      <xdr:col>45</xdr:col>
      <xdr:colOff>177800</xdr:colOff>
      <xdr:row>38</xdr:row>
      <xdr:rowOff>75565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58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75565</xdr:rowOff>
    </xdr:from>
    <xdr:to>
      <xdr:col>41</xdr:col>
      <xdr:colOff>50800</xdr:colOff>
      <xdr:row>38</xdr:row>
      <xdr:rowOff>85471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9066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137414</xdr:rowOff>
    </xdr:from>
    <xdr:to>
      <xdr:col>55</xdr:col>
      <xdr:colOff>50800</xdr:colOff>
      <xdr:row>38</xdr:row>
      <xdr:rowOff>67564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160291</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16764</xdr:rowOff>
    </xdr:from>
    <xdr:to>
      <xdr:col>50</xdr:col>
      <xdr:colOff>165100</xdr:colOff>
      <xdr:row>38</xdr:row>
      <xdr:rowOff>118364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134891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3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163830</xdr:rowOff>
    </xdr:from>
    <xdr:to>
      <xdr:col>46</xdr:col>
      <xdr:colOff>38100</xdr:colOff>
      <xdr:row>38</xdr:row>
      <xdr:rowOff>93980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110507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24765</xdr:rowOff>
    </xdr:from>
    <xdr:to>
      <xdr:col>41</xdr:col>
      <xdr:colOff>101600</xdr:colOff>
      <xdr:row>38</xdr:row>
      <xdr:rowOff>126365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142892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31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34671</xdr:rowOff>
    </xdr:from>
    <xdr:to>
      <xdr:col>36</xdr:col>
      <xdr:colOff>165100</xdr:colOff>
      <xdr:row>38</xdr:row>
      <xdr:rowOff>136271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152798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32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94512</xdr:rowOff>
    </xdr:from>
    <xdr:to>
      <xdr:col>55</xdr:col>
      <xdr:colOff>0</xdr:colOff>
      <xdr:row>56</xdr:row>
      <xdr:rowOff>95238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95712"/>
          <a:ext cx="8382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95238</xdr:rowOff>
    </xdr:from>
    <xdr:to>
      <xdr:col>50</xdr:col>
      <xdr:colOff>114300</xdr:colOff>
      <xdr:row>56</xdr:row>
      <xdr:rowOff>123726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96438"/>
          <a:ext cx="8890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123726</xdr:rowOff>
    </xdr:from>
    <xdr:to>
      <xdr:col>45</xdr:col>
      <xdr:colOff>177800</xdr:colOff>
      <xdr:row>56</xdr:row>
      <xdr:rowOff>147624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24926"/>
          <a:ext cx="8890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147624</xdr:rowOff>
    </xdr:from>
    <xdr:to>
      <xdr:col>41</xdr:col>
      <xdr:colOff>50800</xdr:colOff>
      <xdr:row>57</xdr:row>
      <xdr:rowOff>44648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48824"/>
          <a:ext cx="889000" cy="6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43712</xdr:rowOff>
    </xdr:from>
    <xdr:to>
      <xdr:col>55</xdr:col>
      <xdr:colOff>50800</xdr:colOff>
      <xdr:row>56</xdr:row>
      <xdr:rowOff>145312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66589</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9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44438</xdr:rowOff>
    </xdr:from>
    <xdr:to>
      <xdr:col>50</xdr:col>
      <xdr:colOff>165100</xdr:colOff>
      <xdr:row>56</xdr:row>
      <xdr:rowOff>146038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162565</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2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72926</xdr:rowOff>
    </xdr:from>
    <xdr:to>
      <xdr:col>46</xdr:col>
      <xdr:colOff>38100</xdr:colOff>
      <xdr:row>57</xdr:row>
      <xdr:rowOff>3076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7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19603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44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96824</xdr:rowOff>
    </xdr:from>
    <xdr:to>
      <xdr:col>41</xdr:col>
      <xdr:colOff>101600</xdr:colOff>
      <xdr:row>57</xdr:row>
      <xdr:rowOff>26974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43501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47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165298</xdr:rowOff>
    </xdr:from>
    <xdr:to>
      <xdr:col>36</xdr:col>
      <xdr:colOff>165100</xdr:colOff>
      <xdr:row>57</xdr:row>
      <xdr:rowOff>95448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6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111975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4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152484</xdr:rowOff>
    </xdr:from>
    <xdr:to>
      <xdr:col>55</xdr:col>
      <xdr:colOff>0</xdr:colOff>
      <xdr:row>77</xdr:row>
      <xdr:rowOff>154921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54134"/>
          <a:ext cx="8382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152484</xdr:rowOff>
    </xdr:from>
    <xdr:to>
      <xdr:col>50</xdr:col>
      <xdr:colOff>114300</xdr:colOff>
      <xdr:row>78</xdr:row>
      <xdr:rowOff>27009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54134"/>
          <a:ext cx="889000" cy="4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21543</xdr:rowOff>
    </xdr:from>
    <xdr:to>
      <xdr:col>45</xdr:col>
      <xdr:colOff>177800</xdr:colOff>
      <xdr:row>78</xdr:row>
      <xdr:rowOff>27009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94643"/>
          <a:ext cx="8890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21543</xdr:rowOff>
    </xdr:from>
    <xdr:to>
      <xdr:col>41</xdr:col>
      <xdr:colOff>50800</xdr:colOff>
      <xdr:row>78</xdr:row>
      <xdr:rowOff>50107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94643"/>
          <a:ext cx="889000" cy="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104121</xdr:rowOff>
    </xdr:from>
    <xdr:to>
      <xdr:col>55</xdr:col>
      <xdr:colOff>50800</xdr:colOff>
      <xdr:row>78</xdr:row>
      <xdr:rowOff>34271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126998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101684</xdr:rowOff>
    </xdr:from>
    <xdr:to>
      <xdr:col>50</xdr:col>
      <xdr:colOff>165100</xdr:colOff>
      <xdr:row>78</xdr:row>
      <xdr:rowOff>31834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48361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7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147659</xdr:rowOff>
    </xdr:from>
    <xdr:to>
      <xdr:col>46</xdr:col>
      <xdr:colOff>38100</xdr:colOff>
      <xdr:row>78</xdr:row>
      <xdr:rowOff>77809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4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68936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4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142193</xdr:rowOff>
    </xdr:from>
    <xdr:to>
      <xdr:col>41</xdr:col>
      <xdr:colOff>101600</xdr:colOff>
      <xdr:row>78</xdr:row>
      <xdr:rowOff>72343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88870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170757</xdr:rowOff>
    </xdr:from>
    <xdr:to>
      <xdr:col>36</xdr:col>
      <xdr:colOff>165100</xdr:colOff>
      <xdr:row>78</xdr:row>
      <xdr:rowOff>100907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92034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12289</xdr:rowOff>
    </xdr:from>
    <xdr:to>
      <xdr:col>55</xdr:col>
      <xdr:colOff>0</xdr:colOff>
      <xdr:row>95</xdr:row>
      <xdr:rowOff>61864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300039"/>
          <a:ext cx="838200" cy="4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12289</xdr:rowOff>
    </xdr:from>
    <xdr:to>
      <xdr:col>50</xdr:col>
      <xdr:colOff>114300</xdr:colOff>
      <xdr:row>95</xdr:row>
      <xdr:rowOff>103423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300039"/>
          <a:ext cx="889000" cy="9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34778</xdr:rowOff>
    </xdr:from>
    <xdr:to>
      <xdr:col>45</xdr:col>
      <xdr:colOff>177800</xdr:colOff>
      <xdr:row>95</xdr:row>
      <xdr:rowOff>103423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322528"/>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34778</xdr:rowOff>
    </xdr:from>
    <xdr:to>
      <xdr:col>41</xdr:col>
      <xdr:colOff>50800</xdr:colOff>
      <xdr:row>95</xdr:row>
      <xdr:rowOff>117194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322528"/>
          <a:ext cx="889000" cy="8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11064</xdr:rowOff>
    </xdr:from>
    <xdr:to>
      <xdr:col>55</xdr:col>
      <xdr:colOff>50800</xdr:colOff>
      <xdr:row>95</xdr:row>
      <xdr:rowOff>112664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29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33941</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15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132939</xdr:rowOff>
    </xdr:from>
    <xdr:to>
      <xdr:col>50</xdr:col>
      <xdr:colOff>165100</xdr:colOff>
      <xdr:row>95</xdr:row>
      <xdr:rowOff>63089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2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79616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02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52623</xdr:rowOff>
    </xdr:from>
    <xdr:to>
      <xdr:col>46</xdr:col>
      <xdr:colOff>38100</xdr:colOff>
      <xdr:row>95</xdr:row>
      <xdr:rowOff>154223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3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170750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1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155428</xdr:rowOff>
    </xdr:from>
    <xdr:to>
      <xdr:col>41</xdr:col>
      <xdr:colOff>101600</xdr:colOff>
      <xdr:row>95</xdr:row>
      <xdr:rowOff>85578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2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102105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0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66394</xdr:rowOff>
    </xdr:from>
    <xdr:to>
      <xdr:col>36</xdr:col>
      <xdr:colOff>165100</xdr:colOff>
      <xdr:row>95</xdr:row>
      <xdr:rowOff>167994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35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13071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12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152669</xdr:rowOff>
    </xdr:from>
    <xdr:to>
      <xdr:col>85</xdr:col>
      <xdr:colOff>127000</xdr:colOff>
      <xdr:row>38</xdr:row>
      <xdr:rowOff>29911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24869"/>
          <a:ext cx="838200" cy="2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152669</xdr:rowOff>
    </xdr:from>
    <xdr:to>
      <xdr:col>81</xdr:col>
      <xdr:colOff>50800</xdr:colOff>
      <xdr:row>38</xdr:row>
      <xdr:rowOff>31107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24869"/>
          <a:ext cx="889000" cy="2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10922</xdr:rowOff>
    </xdr:from>
    <xdr:to>
      <xdr:col>76</xdr:col>
      <xdr:colOff>114300</xdr:colOff>
      <xdr:row>38</xdr:row>
      <xdr:rowOff>31107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526022"/>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10922</xdr:rowOff>
    </xdr:from>
    <xdr:to>
      <xdr:col>71</xdr:col>
      <xdr:colOff>177800</xdr:colOff>
      <xdr:row>38</xdr:row>
      <xdr:rowOff>40907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526022"/>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150561</xdr:rowOff>
    </xdr:from>
    <xdr:to>
      <xdr:col>85</xdr:col>
      <xdr:colOff>177800</xdr:colOff>
      <xdr:row>38</xdr:row>
      <xdr:rowOff>80711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128988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7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101869</xdr:rowOff>
    </xdr:from>
    <xdr:to>
      <xdr:col>81</xdr:col>
      <xdr:colOff>101600</xdr:colOff>
      <xdr:row>37</xdr:row>
      <xdr:rowOff>32019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23146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151757</xdr:rowOff>
    </xdr:from>
    <xdr:to>
      <xdr:col>76</xdr:col>
      <xdr:colOff>165100</xdr:colOff>
      <xdr:row>38</xdr:row>
      <xdr:rowOff>81907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73034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131572</xdr:rowOff>
    </xdr:from>
    <xdr:to>
      <xdr:col>72</xdr:col>
      <xdr:colOff>38100</xdr:colOff>
      <xdr:row>38</xdr:row>
      <xdr:rowOff>61722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52849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161557</xdr:rowOff>
    </xdr:from>
    <xdr:to>
      <xdr:col>67</xdr:col>
      <xdr:colOff>101600</xdr:colOff>
      <xdr:row>38</xdr:row>
      <xdr:rowOff>91707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82834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9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134524</xdr:rowOff>
    </xdr:from>
    <xdr:to>
      <xdr:col>85</xdr:col>
      <xdr:colOff>127000</xdr:colOff>
      <xdr:row>57</xdr:row>
      <xdr:rowOff>151450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35724"/>
          <a:ext cx="838200" cy="1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134524</xdr:rowOff>
    </xdr:from>
    <xdr:to>
      <xdr:col>81</xdr:col>
      <xdr:colOff>50800</xdr:colOff>
      <xdr:row>57</xdr:row>
      <xdr:rowOff>44397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35724"/>
          <a:ext cx="889000" cy="8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44397</xdr:rowOff>
    </xdr:from>
    <xdr:to>
      <xdr:col>76</xdr:col>
      <xdr:colOff>114300</xdr:colOff>
      <xdr:row>57</xdr:row>
      <xdr:rowOff>48654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17047"/>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32860</xdr:rowOff>
    </xdr:from>
    <xdr:to>
      <xdr:col>71</xdr:col>
      <xdr:colOff>177800</xdr:colOff>
      <xdr:row>57</xdr:row>
      <xdr:rowOff>48654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05510"/>
          <a:ext cx="8890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100650</xdr:rowOff>
    </xdr:from>
    <xdr:to>
      <xdr:col>85</xdr:col>
      <xdr:colOff>177800</xdr:colOff>
      <xdr:row>58</xdr:row>
      <xdr:rowOff>30800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79077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5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83724</xdr:rowOff>
    </xdr:from>
    <xdr:to>
      <xdr:col>81</xdr:col>
      <xdr:colOff>101600</xdr:colOff>
      <xdr:row>57</xdr:row>
      <xdr:rowOff>13874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30401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6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165047</xdr:rowOff>
    </xdr:from>
    <xdr:to>
      <xdr:col>76</xdr:col>
      <xdr:colOff>165100</xdr:colOff>
      <xdr:row>57</xdr:row>
      <xdr:rowOff>95197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6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111724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4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169304</xdr:rowOff>
    </xdr:from>
    <xdr:to>
      <xdr:col>72</xdr:col>
      <xdr:colOff>38100</xdr:colOff>
      <xdr:row>57</xdr:row>
      <xdr:rowOff>99454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115981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4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153510</xdr:rowOff>
    </xdr:from>
    <xdr:to>
      <xdr:col>67</xdr:col>
      <xdr:colOff>101600</xdr:colOff>
      <xdr:row>57</xdr:row>
      <xdr:rowOff>83660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100187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52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131429</xdr:rowOff>
    </xdr:from>
    <xdr:to>
      <xdr:col>85</xdr:col>
      <xdr:colOff>127000</xdr:colOff>
      <xdr:row>75</xdr:row>
      <xdr:rowOff>22586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2818729"/>
          <a:ext cx="838200" cy="6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131429</xdr:rowOff>
    </xdr:from>
    <xdr:to>
      <xdr:col>81</xdr:col>
      <xdr:colOff>50800</xdr:colOff>
      <xdr:row>77</xdr:row>
      <xdr:rowOff>25924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2818729"/>
          <a:ext cx="889000" cy="40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25924</xdr:rowOff>
    </xdr:from>
    <xdr:to>
      <xdr:col>76</xdr:col>
      <xdr:colOff>114300</xdr:colOff>
      <xdr:row>77</xdr:row>
      <xdr:rowOff>129975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27574"/>
          <a:ext cx="889000" cy="10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129975</xdr:rowOff>
    </xdr:from>
    <xdr:to>
      <xdr:col>71</xdr:col>
      <xdr:colOff>177800</xdr:colOff>
      <xdr:row>77</xdr:row>
      <xdr:rowOff>135418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3162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143236</xdr:rowOff>
    </xdr:from>
    <xdr:to>
      <xdr:col>85</xdr:col>
      <xdr:colOff>177800</xdr:colOff>
      <xdr:row>75</xdr:row>
      <xdr:rowOff>73386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283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166113</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68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80629</xdr:rowOff>
    </xdr:from>
    <xdr:to>
      <xdr:col>81</xdr:col>
      <xdr:colOff>101600</xdr:colOff>
      <xdr:row>75</xdr:row>
      <xdr:rowOff>10779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27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27306</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54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146574</xdr:rowOff>
    </xdr:from>
    <xdr:to>
      <xdr:col>76</xdr:col>
      <xdr:colOff>165100</xdr:colOff>
      <xdr:row>77</xdr:row>
      <xdr:rowOff>76724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93250</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795" y="1295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79175</xdr:rowOff>
    </xdr:from>
    <xdr:to>
      <xdr:col>72</xdr:col>
      <xdr:colOff>38100</xdr:colOff>
      <xdr:row>78</xdr:row>
      <xdr:rowOff>9325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25852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84618</xdr:rowOff>
    </xdr:from>
    <xdr:to>
      <xdr:col>67</xdr:col>
      <xdr:colOff>101600</xdr:colOff>
      <xdr:row>78</xdr:row>
      <xdr:rowOff>14768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2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31295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06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23721</xdr:rowOff>
    </xdr:from>
    <xdr:to>
      <xdr:col>85</xdr:col>
      <xdr:colOff>127000</xdr:colOff>
      <xdr:row>96</xdr:row>
      <xdr:rowOff>24295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482921"/>
          <a:ext cx="8382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24295</xdr:rowOff>
    </xdr:from>
    <xdr:to>
      <xdr:col>81</xdr:col>
      <xdr:colOff>50800</xdr:colOff>
      <xdr:row>96</xdr:row>
      <xdr:rowOff>62526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483495"/>
          <a:ext cx="889000" cy="3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62526</xdr:rowOff>
    </xdr:from>
    <xdr:to>
      <xdr:col>76</xdr:col>
      <xdr:colOff>114300</xdr:colOff>
      <xdr:row>96</xdr:row>
      <xdr:rowOff>67573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521726"/>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61359</xdr:rowOff>
    </xdr:from>
    <xdr:to>
      <xdr:col>71</xdr:col>
      <xdr:colOff>177800</xdr:colOff>
      <xdr:row>96</xdr:row>
      <xdr:rowOff>67573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520559"/>
          <a:ext cx="8890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144371</xdr:rowOff>
    </xdr:from>
    <xdr:to>
      <xdr:col>85</xdr:col>
      <xdr:colOff>177800</xdr:colOff>
      <xdr:row>96</xdr:row>
      <xdr:rowOff>74521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3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167248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28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144945</xdr:rowOff>
    </xdr:from>
    <xdr:to>
      <xdr:col>81</xdr:col>
      <xdr:colOff>101600</xdr:colOff>
      <xdr:row>96</xdr:row>
      <xdr:rowOff>75095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4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91622</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20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11726</xdr:rowOff>
    </xdr:from>
    <xdr:to>
      <xdr:col>76</xdr:col>
      <xdr:colOff>165100</xdr:colOff>
      <xdr:row>96</xdr:row>
      <xdr:rowOff>113326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4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129853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24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16773</xdr:rowOff>
    </xdr:from>
    <xdr:to>
      <xdr:col>72</xdr:col>
      <xdr:colOff>38100</xdr:colOff>
      <xdr:row>96</xdr:row>
      <xdr:rowOff>118373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4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134900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25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10559</xdr:rowOff>
    </xdr:from>
    <xdr:to>
      <xdr:col>67</xdr:col>
      <xdr:colOff>101600</xdr:colOff>
      <xdr:row>96</xdr:row>
      <xdr:rowOff>112159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4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128686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24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年度において目的別歳出決算額における住民一人あたりのコストは、</a:t>
          </a:r>
          <a:r>
            <a:rPr kumimoji="1" lang="en-US" altLang="ja-JP" sz="1300">
              <a:latin typeface="ＭＳ Ｐゴシック" panose="020B0600070205080204" pitchFamily="50" charset="-128"/>
              <a:ea typeface="ＭＳ Ｐゴシック" panose="020B0600070205080204" pitchFamily="50" charset="-128"/>
            </a:rPr>
            <a:t>2,445</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千円の減となり、消防費、教育費、諸支出金及び前年度繰上充用金を除くすべて費目において類似団体の平均値を上回った。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en-US" altLang="ja-JP" sz="1300">
              <a:latin typeface="ＭＳ Ｐゴシック" panose="020B0600070205080204" pitchFamily="50" charset="-128"/>
              <a:ea typeface="ＭＳ Ｐゴシック" panose="020B0600070205080204" pitchFamily="50" charset="-128"/>
            </a:rPr>
            <a:t>123,832</a:t>
          </a:r>
          <a:r>
            <a:rPr kumimoji="1" lang="ja-JP" altLang="en-US" sz="1300">
              <a:latin typeface="ＭＳ Ｐゴシック" panose="020B0600070205080204" pitchFamily="50" charset="-128"/>
              <a:ea typeface="ＭＳ Ｐゴシック" panose="020B0600070205080204" pitchFamily="50" charset="-128"/>
            </a:rPr>
            <a:t>千円となり前年度比</a:t>
          </a:r>
          <a:r>
            <a:rPr kumimoji="1" lang="en-US" altLang="ja-JP" sz="1300">
              <a:latin typeface="ＭＳ Ｐゴシック" panose="020B0600070205080204" pitchFamily="50" charset="-128"/>
              <a:ea typeface="ＭＳ Ｐゴシック" panose="020B0600070205080204" pitchFamily="50" charset="-128"/>
            </a:rPr>
            <a:t>98,885</a:t>
          </a:r>
          <a:r>
            <a:rPr kumimoji="1" lang="ja-JP" altLang="en-US" sz="1300">
              <a:latin typeface="ＭＳ Ｐゴシック" panose="020B0600070205080204" pitchFamily="50" charset="-128"/>
              <a:ea typeface="ＭＳ Ｐゴシック" panose="020B0600070205080204" pitchFamily="50" charset="-128"/>
            </a:rPr>
            <a:t>千円の減となったが、主な要因としては令和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年度に実施した学校施設環境改善交付金事業費や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スクール構想事業及び交流拠点整備事業の皆減である。消防費について、令和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年度に実施した高規格救急車導入事業及び同報系スピーカー設置工事の皆減により</a:t>
          </a:r>
          <a:r>
            <a:rPr kumimoji="1" lang="en-US" altLang="ja-JP" sz="1300">
              <a:latin typeface="ＭＳ Ｐゴシック" panose="020B0600070205080204" pitchFamily="50" charset="-128"/>
              <a:ea typeface="ＭＳ Ｐゴシック" panose="020B0600070205080204" pitchFamily="50" charset="-128"/>
            </a:rPr>
            <a:t>24,408</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28,890</a:t>
          </a:r>
          <a:r>
            <a:rPr kumimoji="1" lang="ja-JP" altLang="en-US" sz="1300">
              <a:latin typeface="ＭＳ Ｐゴシック" panose="020B0600070205080204" pitchFamily="50" charset="-128"/>
              <a:ea typeface="ＭＳ Ｐゴシック" panose="020B0600070205080204" pitchFamily="50" charset="-128"/>
            </a:rPr>
            <a:t>千円の減となっている。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年度と比較し事業費は減となったものの、農地農業用施設、林道施設及び道路橋梁施設が数多く被災し、その災害復旧費は全国平均及び類似団体の平均を大きく上回っている状況である。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 </a:t>
          </a:r>
          <a:r>
            <a:rPr kumimoji="1" lang="en-US" altLang="ja-JP" sz="1400">
              <a:latin typeface="ＭＳ ゴシック" pitchFamily="49" charset="-128"/>
              <a:ea typeface="ＭＳ ゴシック" pitchFamily="49" charset="-128"/>
            </a:rPr>
            <a:t>162,845</a:t>
          </a:r>
          <a:r>
            <a:rPr kumimoji="1" lang="ja-JP" altLang="en-US" sz="1400">
              <a:latin typeface="ＭＳ ゴシック" pitchFamily="49" charset="-128"/>
              <a:ea typeface="ＭＳ ゴシック" pitchFamily="49" charset="-128"/>
            </a:rPr>
            <a:t>千円 となり、前年度と比較し </a:t>
          </a:r>
          <a:r>
            <a:rPr kumimoji="1" lang="en-US" altLang="ja-JP" sz="1400">
              <a:latin typeface="ＭＳ ゴシック" pitchFamily="49" charset="-128"/>
              <a:ea typeface="ＭＳ ゴシック" pitchFamily="49" charset="-128"/>
            </a:rPr>
            <a:t>1,153</a:t>
          </a:r>
          <a:r>
            <a:rPr kumimoji="1" lang="ja-JP" altLang="en-US" sz="1400">
              <a:latin typeface="ＭＳ ゴシック" pitchFamily="49" charset="-128"/>
              <a:ea typeface="ＭＳ ゴシック" pitchFamily="49" charset="-128"/>
            </a:rPr>
            <a:t>千円 の減額となった。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年度に実施された特別定額給付金や普通建設事業等の反動減により、歳入歳出ともに大幅な減額となった。形式収支の減（</a:t>
          </a:r>
          <a:r>
            <a:rPr kumimoji="1" lang="en-US" altLang="ja-JP" sz="1400">
              <a:latin typeface="ＭＳ ゴシック" pitchFamily="49" charset="-128"/>
              <a:ea typeface="ＭＳ ゴシック" pitchFamily="49" charset="-128"/>
            </a:rPr>
            <a:t>14,604</a:t>
          </a:r>
          <a:r>
            <a:rPr kumimoji="1" lang="ja-JP" altLang="en-US" sz="1400">
              <a:latin typeface="ＭＳ ゴシック" pitchFamily="49" charset="-128"/>
              <a:ea typeface="ＭＳ ゴシック" pitchFamily="49" charset="-128"/>
            </a:rPr>
            <a:t>千円減）が令和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年度に繰り越すべき財源の減を上回ったことにより実質収支が減となった。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特別会計に赤字額はなく、健全な財政運営を保持している。しかし依然として、国民健康保険病院は赤字補填として一般会計からの運営補助金等を支出していることから経営改善が急務である。</a:t>
          </a:r>
        </a:p>
        <a:p>
          <a:r>
            <a:rPr kumimoji="1" lang="ja-JP" altLang="en-US" sz="1400">
              <a:latin typeface="ＭＳ ゴシック" pitchFamily="49" charset="-128"/>
              <a:ea typeface="ＭＳ ゴシック" pitchFamily="49" charset="-128"/>
            </a:rPr>
            <a:t>また他の会計においても、これまで以上に自主財源の確保、経営改革等を積極的に推進し、財政健全化に取り組んでいきたい。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1.9\&#20849;&#26377;\&#32207;&#21209;&#35506;&#12398;&#12415;\&#36001;&#25919;&#20418;\&#36001;&#25919;&#37096;&#38272;\&#35519;&#26619;&#12501;&#12457;&#12523;&#12480;\R05\20230915&#12294;&#20999;%20&#20196;&#21644;&#65299;&#24180;&#24230;&#36001;&#25919;&#29366;&#27841;&#36039;&#26009;&#38598;&#12398;&#20316;&#25104;&#12395;&#12388;&#12356;&#12390;&#65288;2&#22238;&#30446;&#12539;&#22320;&#26041;&#20844;&#20250;&#35336;&#38306;&#20418;&#65289;\&#12304;&#36001;&#25919;&#29366;&#27841;&#36039;&#26009;&#38598;&#12305;_454303_&#26894;&#33865;&#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46.9</v>
          </cell>
          <cell r="BX53">
            <v>49.6</v>
          </cell>
          <cell r="CF53">
            <v>50</v>
          </cell>
          <cell r="CN53">
            <v>50.6</v>
          </cell>
          <cell r="CV53">
            <v>51.9</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row>
        <row r="75">
          <cell r="BP75">
            <v>12</v>
          </cell>
          <cell r="BX75">
            <v>12.2</v>
          </cell>
          <cell r="CF75">
            <v>12</v>
          </cell>
          <cell r="CN75">
            <v>11.4</v>
          </cell>
          <cell r="CV75">
            <v>10.7</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 thickBot="1" x14ac:dyDescent="0.25">
      <c r="B2" s="173" t="s">
        <v>81</v>
      </c>
      <c r="C2" s="173"/>
      <c r="D2" s="174"/>
    </row>
    <row r="3" spans="1:119" ht="18.75" customHeight="1" thickBot="1" x14ac:dyDescent="0.25">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2">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6765389</v>
      </c>
      <c r="BO4" s="381"/>
      <c r="BP4" s="381"/>
      <c r="BQ4" s="381"/>
      <c r="BR4" s="381"/>
      <c r="BS4" s="381"/>
      <c r="BT4" s="381"/>
      <c r="BU4" s="382"/>
      <c r="BV4" s="380">
        <v>7339250</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5.2</v>
      </c>
      <c r="CU4" s="387"/>
      <c r="CV4" s="387"/>
      <c r="CW4" s="387"/>
      <c r="CX4" s="387"/>
      <c r="CY4" s="387"/>
      <c r="CZ4" s="387"/>
      <c r="DA4" s="388"/>
      <c r="DB4" s="386">
        <v>5.5</v>
      </c>
      <c r="DC4" s="387"/>
      <c r="DD4" s="387"/>
      <c r="DE4" s="387"/>
      <c r="DF4" s="387"/>
      <c r="DG4" s="387"/>
      <c r="DH4" s="387"/>
      <c r="DI4" s="388"/>
    </row>
    <row r="5" spans="1:119" ht="18.75" customHeight="1" x14ac:dyDescent="0.2">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6448266</v>
      </c>
      <c r="BO5" s="418"/>
      <c r="BP5" s="418"/>
      <c r="BQ5" s="418"/>
      <c r="BR5" s="418"/>
      <c r="BS5" s="418"/>
      <c r="BT5" s="418"/>
      <c r="BU5" s="419"/>
      <c r="BV5" s="417">
        <v>7007523</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78.900000000000006</v>
      </c>
      <c r="CU5" s="415"/>
      <c r="CV5" s="415"/>
      <c r="CW5" s="415"/>
      <c r="CX5" s="415"/>
      <c r="CY5" s="415"/>
      <c r="CZ5" s="415"/>
      <c r="DA5" s="416"/>
      <c r="DB5" s="414">
        <v>83</v>
      </c>
      <c r="DC5" s="415"/>
      <c r="DD5" s="415"/>
      <c r="DE5" s="415"/>
      <c r="DF5" s="415"/>
      <c r="DG5" s="415"/>
      <c r="DH5" s="415"/>
      <c r="DI5" s="416"/>
    </row>
    <row r="6" spans="1:119" ht="18.75" customHeight="1" x14ac:dyDescent="0.2">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102</v>
      </c>
      <c r="AV6" s="450"/>
      <c r="AW6" s="450"/>
      <c r="AX6" s="450"/>
      <c r="AY6" s="451" t="s">
        <v>103</v>
      </c>
      <c r="AZ6" s="452"/>
      <c r="BA6" s="452"/>
      <c r="BB6" s="452"/>
      <c r="BC6" s="452"/>
      <c r="BD6" s="452"/>
      <c r="BE6" s="452"/>
      <c r="BF6" s="452"/>
      <c r="BG6" s="452"/>
      <c r="BH6" s="452"/>
      <c r="BI6" s="452"/>
      <c r="BJ6" s="452"/>
      <c r="BK6" s="452"/>
      <c r="BL6" s="452"/>
      <c r="BM6" s="453"/>
      <c r="BN6" s="417">
        <v>317123</v>
      </c>
      <c r="BO6" s="418"/>
      <c r="BP6" s="418"/>
      <c r="BQ6" s="418"/>
      <c r="BR6" s="418"/>
      <c r="BS6" s="418"/>
      <c r="BT6" s="418"/>
      <c r="BU6" s="419"/>
      <c r="BV6" s="417">
        <v>331727</v>
      </c>
      <c r="BW6" s="418"/>
      <c r="BX6" s="418"/>
      <c r="BY6" s="418"/>
      <c r="BZ6" s="418"/>
      <c r="CA6" s="418"/>
      <c r="CB6" s="418"/>
      <c r="CC6" s="419"/>
      <c r="CD6" s="420" t="s">
        <v>104</v>
      </c>
      <c r="CE6" s="421"/>
      <c r="CF6" s="421"/>
      <c r="CG6" s="421"/>
      <c r="CH6" s="421"/>
      <c r="CI6" s="421"/>
      <c r="CJ6" s="421"/>
      <c r="CK6" s="421"/>
      <c r="CL6" s="421"/>
      <c r="CM6" s="421"/>
      <c r="CN6" s="421"/>
      <c r="CO6" s="421"/>
      <c r="CP6" s="421"/>
      <c r="CQ6" s="421"/>
      <c r="CR6" s="421"/>
      <c r="CS6" s="422"/>
      <c r="CT6" s="454">
        <v>81.3</v>
      </c>
      <c r="CU6" s="455"/>
      <c r="CV6" s="455"/>
      <c r="CW6" s="455"/>
      <c r="CX6" s="455"/>
      <c r="CY6" s="455"/>
      <c r="CZ6" s="455"/>
      <c r="DA6" s="456"/>
      <c r="DB6" s="454">
        <v>85.2</v>
      </c>
      <c r="DC6" s="455"/>
      <c r="DD6" s="455"/>
      <c r="DE6" s="455"/>
      <c r="DF6" s="455"/>
      <c r="DG6" s="455"/>
      <c r="DH6" s="455"/>
      <c r="DI6" s="456"/>
    </row>
    <row r="7" spans="1:119" ht="18.75" customHeight="1" x14ac:dyDescent="0.2">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105</v>
      </c>
      <c r="AN7" s="447"/>
      <c r="AO7" s="447"/>
      <c r="AP7" s="447"/>
      <c r="AQ7" s="447"/>
      <c r="AR7" s="447"/>
      <c r="AS7" s="447"/>
      <c r="AT7" s="448"/>
      <c r="AU7" s="449" t="s">
        <v>102</v>
      </c>
      <c r="AV7" s="450"/>
      <c r="AW7" s="450"/>
      <c r="AX7" s="450"/>
      <c r="AY7" s="451" t="s">
        <v>106</v>
      </c>
      <c r="AZ7" s="452"/>
      <c r="BA7" s="452"/>
      <c r="BB7" s="452"/>
      <c r="BC7" s="452"/>
      <c r="BD7" s="452"/>
      <c r="BE7" s="452"/>
      <c r="BF7" s="452"/>
      <c r="BG7" s="452"/>
      <c r="BH7" s="452"/>
      <c r="BI7" s="452"/>
      <c r="BJ7" s="452"/>
      <c r="BK7" s="452"/>
      <c r="BL7" s="452"/>
      <c r="BM7" s="453"/>
      <c r="BN7" s="417">
        <v>154278</v>
      </c>
      <c r="BO7" s="418"/>
      <c r="BP7" s="418"/>
      <c r="BQ7" s="418"/>
      <c r="BR7" s="418"/>
      <c r="BS7" s="418"/>
      <c r="BT7" s="418"/>
      <c r="BU7" s="419"/>
      <c r="BV7" s="417">
        <v>167729</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3159952</v>
      </c>
      <c r="CU7" s="418"/>
      <c r="CV7" s="418"/>
      <c r="CW7" s="418"/>
      <c r="CX7" s="418"/>
      <c r="CY7" s="418"/>
      <c r="CZ7" s="418"/>
      <c r="DA7" s="419"/>
      <c r="DB7" s="417">
        <v>2995815</v>
      </c>
      <c r="DC7" s="418"/>
      <c r="DD7" s="418"/>
      <c r="DE7" s="418"/>
      <c r="DF7" s="418"/>
      <c r="DG7" s="418"/>
      <c r="DH7" s="418"/>
      <c r="DI7" s="419"/>
    </row>
    <row r="8" spans="1:119" ht="18.75" customHeight="1" thickBot="1" x14ac:dyDescent="0.25">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109</v>
      </c>
      <c r="AV8" s="450"/>
      <c r="AW8" s="450"/>
      <c r="AX8" s="450"/>
      <c r="AY8" s="451" t="s">
        <v>110</v>
      </c>
      <c r="AZ8" s="452"/>
      <c r="BA8" s="452"/>
      <c r="BB8" s="452"/>
      <c r="BC8" s="452"/>
      <c r="BD8" s="452"/>
      <c r="BE8" s="452"/>
      <c r="BF8" s="452"/>
      <c r="BG8" s="452"/>
      <c r="BH8" s="452"/>
      <c r="BI8" s="452"/>
      <c r="BJ8" s="452"/>
      <c r="BK8" s="452"/>
      <c r="BL8" s="452"/>
      <c r="BM8" s="453"/>
      <c r="BN8" s="417">
        <v>162845</v>
      </c>
      <c r="BO8" s="418"/>
      <c r="BP8" s="418"/>
      <c r="BQ8" s="418"/>
      <c r="BR8" s="418"/>
      <c r="BS8" s="418"/>
      <c r="BT8" s="418"/>
      <c r="BU8" s="419"/>
      <c r="BV8" s="417">
        <v>163998</v>
      </c>
      <c r="BW8" s="418"/>
      <c r="BX8" s="418"/>
      <c r="BY8" s="418"/>
      <c r="BZ8" s="418"/>
      <c r="CA8" s="418"/>
      <c r="CB8" s="418"/>
      <c r="CC8" s="419"/>
      <c r="CD8" s="420" t="s">
        <v>111</v>
      </c>
      <c r="CE8" s="421"/>
      <c r="CF8" s="421"/>
      <c r="CG8" s="421"/>
      <c r="CH8" s="421"/>
      <c r="CI8" s="421"/>
      <c r="CJ8" s="421"/>
      <c r="CK8" s="421"/>
      <c r="CL8" s="421"/>
      <c r="CM8" s="421"/>
      <c r="CN8" s="421"/>
      <c r="CO8" s="421"/>
      <c r="CP8" s="421"/>
      <c r="CQ8" s="421"/>
      <c r="CR8" s="421"/>
      <c r="CS8" s="422"/>
      <c r="CT8" s="457">
        <v>0.17</v>
      </c>
      <c r="CU8" s="458"/>
      <c r="CV8" s="458"/>
      <c r="CW8" s="458"/>
      <c r="CX8" s="458"/>
      <c r="CY8" s="458"/>
      <c r="CZ8" s="458"/>
      <c r="DA8" s="459"/>
      <c r="DB8" s="457">
        <v>0.17</v>
      </c>
      <c r="DC8" s="458"/>
      <c r="DD8" s="458"/>
      <c r="DE8" s="458"/>
      <c r="DF8" s="458"/>
      <c r="DG8" s="458"/>
      <c r="DH8" s="458"/>
      <c r="DI8" s="459"/>
    </row>
    <row r="9" spans="1:119" ht="18.75" customHeight="1" thickBot="1" x14ac:dyDescent="0.25">
      <c r="A9" s="172"/>
      <c r="B9" s="411" t="s">
        <v>112</v>
      </c>
      <c r="C9" s="412"/>
      <c r="D9" s="412"/>
      <c r="E9" s="412"/>
      <c r="F9" s="412"/>
      <c r="G9" s="412"/>
      <c r="H9" s="412"/>
      <c r="I9" s="412"/>
      <c r="J9" s="412"/>
      <c r="K9" s="460"/>
      <c r="L9" s="461" t="s">
        <v>113</v>
      </c>
      <c r="M9" s="462"/>
      <c r="N9" s="462"/>
      <c r="O9" s="462"/>
      <c r="P9" s="462"/>
      <c r="Q9" s="463"/>
      <c r="R9" s="464">
        <v>2503</v>
      </c>
      <c r="S9" s="465"/>
      <c r="T9" s="465"/>
      <c r="U9" s="465"/>
      <c r="V9" s="466"/>
      <c r="W9" s="374" t="s">
        <v>114</v>
      </c>
      <c r="X9" s="375"/>
      <c r="Y9" s="375"/>
      <c r="Z9" s="375"/>
      <c r="AA9" s="375"/>
      <c r="AB9" s="375"/>
      <c r="AC9" s="375"/>
      <c r="AD9" s="375"/>
      <c r="AE9" s="375"/>
      <c r="AF9" s="375"/>
      <c r="AG9" s="375"/>
      <c r="AH9" s="375"/>
      <c r="AI9" s="375"/>
      <c r="AJ9" s="375"/>
      <c r="AK9" s="375"/>
      <c r="AL9" s="376"/>
      <c r="AM9" s="446" t="s">
        <v>115</v>
      </c>
      <c r="AN9" s="447"/>
      <c r="AO9" s="447"/>
      <c r="AP9" s="447"/>
      <c r="AQ9" s="447"/>
      <c r="AR9" s="447"/>
      <c r="AS9" s="447"/>
      <c r="AT9" s="448"/>
      <c r="AU9" s="449" t="s">
        <v>109</v>
      </c>
      <c r="AV9" s="450"/>
      <c r="AW9" s="450"/>
      <c r="AX9" s="450"/>
      <c r="AY9" s="451" t="s">
        <v>116</v>
      </c>
      <c r="AZ9" s="452"/>
      <c r="BA9" s="452"/>
      <c r="BB9" s="452"/>
      <c r="BC9" s="452"/>
      <c r="BD9" s="452"/>
      <c r="BE9" s="452"/>
      <c r="BF9" s="452"/>
      <c r="BG9" s="452"/>
      <c r="BH9" s="452"/>
      <c r="BI9" s="452"/>
      <c r="BJ9" s="452"/>
      <c r="BK9" s="452"/>
      <c r="BL9" s="452"/>
      <c r="BM9" s="453"/>
      <c r="BN9" s="417">
        <v>-1153</v>
      </c>
      <c r="BO9" s="418"/>
      <c r="BP9" s="418"/>
      <c r="BQ9" s="418"/>
      <c r="BR9" s="418"/>
      <c r="BS9" s="418"/>
      <c r="BT9" s="418"/>
      <c r="BU9" s="419"/>
      <c r="BV9" s="417">
        <v>2475</v>
      </c>
      <c r="BW9" s="418"/>
      <c r="BX9" s="418"/>
      <c r="BY9" s="418"/>
      <c r="BZ9" s="418"/>
      <c r="CA9" s="418"/>
      <c r="CB9" s="418"/>
      <c r="CC9" s="419"/>
      <c r="CD9" s="420" t="s">
        <v>117</v>
      </c>
      <c r="CE9" s="421"/>
      <c r="CF9" s="421"/>
      <c r="CG9" s="421"/>
      <c r="CH9" s="421"/>
      <c r="CI9" s="421"/>
      <c r="CJ9" s="421"/>
      <c r="CK9" s="421"/>
      <c r="CL9" s="421"/>
      <c r="CM9" s="421"/>
      <c r="CN9" s="421"/>
      <c r="CO9" s="421"/>
      <c r="CP9" s="421"/>
      <c r="CQ9" s="421"/>
      <c r="CR9" s="421"/>
      <c r="CS9" s="422"/>
      <c r="CT9" s="414">
        <v>16.8</v>
      </c>
      <c r="CU9" s="415"/>
      <c r="CV9" s="415"/>
      <c r="CW9" s="415"/>
      <c r="CX9" s="415"/>
      <c r="CY9" s="415"/>
      <c r="CZ9" s="415"/>
      <c r="DA9" s="416"/>
      <c r="DB9" s="414">
        <v>18.399999999999999</v>
      </c>
      <c r="DC9" s="415"/>
      <c r="DD9" s="415"/>
      <c r="DE9" s="415"/>
      <c r="DF9" s="415"/>
      <c r="DG9" s="415"/>
      <c r="DH9" s="415"/>
      <c r="DI9" s="416"/>
    </row>
    <row r="10" spans="1:119" ht="18.75" customHeight="1" thickBot="1" x14ac:dyDescent="0.25">
      <c r="A10" s="172"/>
      <c r="B10" s="411"/>
      <c r="C10" s="412"/>
      <c r="D10" s="412"/>
      <c r="E10" s="412"/>
      <c r="F10" s="412"/>
      <c r="G10" s="412"/>
      <c r="H10" s="412"/>
      <c r="I10" s="412"/>
      <c r="J10" s="412"/>
      <c r="K10" s="460"/>
      <c r="L10" s="467" t="s">
        <v>118</v>
      </c>
      <c r="M10" s="447"/>
      <c r="N10" s="447"/>
      <c r="O10" s="447"/>
      <c r="P10" s="447"/>
      <c r="Q10" s="448"/>
      <c r="R10" s="468">
        <v>2808</v>
      </c>
      <c r="S10" s="469"/>
      <c r="T10" s="469"/>
      <c r="U10" s="469"/>
      <c r="V10" s="470"/>
      <c r="W10" s="405"/>
      <c r="X10" s="406"/>
      <c r="Y10" s="406"/>
      <c r="Z10" s="406"/>
      <c r="AA10" s="406"/>
      <c r="AB10" s="406"/>
      <c r="AC10" s="406"/>
      <c r="AD10" s="406"/>
      <c r="AE10" s="406"/>
      <c r="AF10" s="406"/>
      <c r="AG10" s="406"/>
      <c r="AH10" s="406"/>
      <c r="AI10" s="406"/>
      <c r="AJ10" s="406"/>
      <c r="AK10" s="406"/>
      <c r="AL10" s="409"/>
      <c r="AM10" s="446" t="s">
        <v>119</v>
      </c>
      <c r="AN10" s="447"/>
      <c r="AO10" s="447"/>
      <c r="AP10" s="447"/>
      <c r="AQ10" s="447"/>
      <c r="AR10" s="447"/>
      <c r="AS10" s="447"/>
      <c r="AT10" s="448"/>
      <c r="AU10" s="449" t="s">
        <v>120</v>
      </c>
      <c r="AV10" s="450"/>
      <c r="AW10" s="450"/>
      <c r="AX10" s="450"/>
      <c r="AY10" s="451" t="s">
        <v>121</v>
      </c>
      <c r="AZ10" s="452"/>
      <c r="BA10" s="452"/>
      <c r="BB10" s="452"/>
      <c r="BC10" s="452"/>
      <c r="BD10" s="452"/>
      <c r="BE10" s="452"/>
      <c r="BF10" s="452"/>
      <c r="BG10" s="452"/>
      <c r="BH10" s="452"/>
      <c r="BI10" s="452"/>
      <c r="BJ10" s="452"/>
      <c r="BK10" s="452"/>
      <c r="BL10" s="452"/>
      <c r="BM10" s="453"/>
      <c r="BN10" s="417">
        <v>30230</v>
      </c>
      <c r="BO10" s="418"/>
      <c r="BP10" s="418"/>
      <c r="BQ10" s="418"/>
      <c r="BR10" s="418"/>
      <c r="BS10" s="418"/>
      <c r="BT10" s="418"/>
      <c r="BU10" s="419"/>
      <c r="BV10" s="417">
        <v>118375</v>
      </c>
      <c r="BW10" s="418"/>
      <c r="BX10" s="418"/>
      <c r="BY10" s="418"/>
      <c r="BZ10" s="418"/>
      <c r="CA10" s="418"/>
      <c r="CB10" s="418"/>
      <c r="CC10" s="419"/>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411"/>
      <c r="C11" s="412"/>
      <c r="D11" s="412"/>
      <c r="E11" s="412"/>
      <c r="F11" s="412"/>
      <c r="G11" s="412"/>
      <c r="H11" s="412"/>
      <c r="I11" s="412"/>
      <c r="J11" s="412"/>
      <c r="K11" s="460"/>
      <c r="L11" s="471" t="s">
        <v>123</v>
      </c>
      <c r="M11" s="472"/>
      <c r="N11" s="472"/>
      <c r="O11" s="472"/>
      <c r="P11" s="472"/>
      <c r="Q11" s="473"/>
      <c r="R11" s="474" t="s">
        <v>124</v>
      </c>
      <c r="S11" s="475"/>
      <c r="T11" s="475"/>
      <c r="U11" s="475"/>
      <c r="V11" s="476"/>
      <c r="W11" s="405"/>
      <c r="X11" s="406"/>
      <c r="Y11" s="406"/>
      <c r="Z11" s="406"/>
      <c r="AA11" s="406"/>
      <c r="AB11" s="406"/>
      <c r="AC11" s="406"/>
      <c r="AD11" s="406"/>
      <c r="AE11" s="406"/>
      <c r="AF11" s="406"/>
      <c r="AG11" s="406"/>
      <c r="AH11" s="406"/>
      <c r="AI11" s="406"/>
      <c r="AJ11" s="406"/>
      <c r="AK11" s="406"/>
      <c r="AL11" s="409"/>
      <c r="AM11" s="446" t="s">
        <v>125</v>
      </c>
      <c r="AN11" s="447"/>
      <c r="AO11" s="447"/>
      <c r="AP11" s="447"/>
      <c r="AQ11" s="447"/>
      <c r="AR11" s="447"/>
      <c r="AS11" s="447"/>
      <c r="AT11" s="448"/>
      <c r="AU11" s="449" t="s">
        <v>126</v>
      </c>
      <c r="AV11" s="450"/>
      <c r="AW11" s="450"/>
      <c r="AX11" s="450"/>
      <c r="AY11" s="451" t="s">
        <v>127</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128</v>
      </c>
      <c r="CE11" s="421"/>
      <c r="CF11" s="421"/>
      <c r="CG11" s="421"/>
      <c r="CH11" s="421"/>
      <c r="CI11" s="421"/>
      <c r="CJ11" s="421"/>
      <c r="CK11" s="421"/>
      <c r="CL11" s="421"/>
      <c r="CM11" s="421"/>
      <c r="CN11" s="421"/>
      <c r="CO11" s="421"/>
      <c r="CP11" s="421"/>
      <c r="CQ11" s="421"/>
      <c r="CR11" s="421"/>
      <c r="CS11" s="422"/>
      <c r="CT11" s="457" t="s">
        <v>129</v>
      </c>
      <c r="CU11" s="458"/>
      <c r="CV11" s="458"/>
      <c r="CW11" s="458"/>
      <c r="CX11" s="458"/>
      <c r="CY11" s="458"/>
      <c r="CZ11" s="458"/>
      <c r="DA11" s="459"/>
      <c r="DB11" s="457" t="s">
        <v>129</v>
      </c>
      <c r="DC11" s="458"/>
      <c r="DD11" s="458"/>
      <c r="DE11" s="458"/>
      <c r="DF11" s="458"/>
      <c r="DG11" s="458"/>
      <c r="DH11" s="458"/>
      <c r="DI11" s="459"/>
    </row>
    <row r="12" spans="1:119" ht="18.75" customHeight="1" x14ac:dyDescent="0.2">
      <c r="A12" s="172"/>
      <c r="B12" s="477" t="s">
        <v>130</v>
      </c>
      <c r="C12" s="478"/>
      <c r="D12" s="478"/>
      <c r="E12" s="478"/>
      <c r="F12" s="478"/>
      <c r="G12" s="478"/>
      <c r="H12" s="478"/>
      <c r="I12" s="478"/>
      <c r="J12" s="478"/>
      <c r="K12" s="479"/>
      <c r="L12" s="486" t="s">
        <v>131</v>
      </c>
      <c r="M12" s="487"/>
      <c r="N12" s="487"/>
      <c r="O12" s="487"/>
      <c r="P12" s="487"/>
      <c r="Q12" s="488"/>
      <c r="R12" s="489">
        <v>2637</v>
      </c>
      <c r="S12" s="490"/>
      <c r="T12" s="490"/>
      <c r="U12" s="490"/>
      <c r="V12" s="491"/>
      <c r="W12" s="492" t="s">
        <v>1</v>
      </c>
      <c r="X12" s="450"/>
      <c r="Y12" s="450"/>
      <c r="Z12" s="450"/>
      <c r="AA12" s="450"/>
      <c r="AB12" s="493"/>
      <c r="AC12" s="494" t="s">
        <v>132</v>
      </c>
      <c r="AD12" s="495"/>
      <c r="AE12" s="495"/>
      <c r="AF12" s="495"/>
      <c r="AG12" s="496"/>
      <c r="AH12" s="494" t="s">
        <v>133</v>
      </c>
      <c r="AI12" s="495"/>
      <c r="AJ12" s="495"/>
      <c r="AK12" s="495"/>
      <c r="AL12" s="497"/>
      <c r="AM12" s="446" t="s">
        <v>134</v>
      </c>
      <c r="AN12" s="447"/>
      <c r="AO12" s="447"/>
      <c r="AP12" s="447"/>
      <c r="AQ12" s="447"/>
      <c r="AR12" s="447"/>
      <c r="AS12" s="447"/>
      <c r="AT12" s="448"/>
      <c r="AU12" s="449" t="s">
        <v>102</v>
      </c>
      <c r="AV12" s="450"/>
      <c r="AW12" s="450"/>
      <c r="AX12" s="450"/>
      <c r="AY12" s="451" t="s">
        <v>135</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0</v>
      </c>
      <c r="BW12" s="418"/>
      <c r="BX12" s="418"/>
      <c r="BY12" s="418"/>
      <c r="BZ12" s="418"/>
      <c r="CA12" s="418"/>
      <c r="CB12" s="418"/>
      <c r="CC12" s="419"/>
      <c r="CD12" s="420" t="s">
        <v>136</v>
      </c>
      <c r="CE12" s="421"/>
      <c r="CF12" s="421"/>
      <c r="CG12" s="421"/>
      <c r="CH12" s="421"/>
      <c r="CI12" s="421"/>
      <c r="CJ12" s="421"/>
      <c r="CK12" s="421"/>
      <c r="CL12" s="421"/>
      <c r="CM12" s="421"/>
      <c r="CN12" s="421"/>
      <c r="CO12" s="421"/>
      <c r="CP12" s="421"/>
      <c r="CQ12" s="421"/>
      <c r="CR12" s="421"/>
      <c r="CS12" s="422"/>
      <c r="CT12" s="457" t="s">
        <v>129</v>
      </c>
      <c r="CU12" s="458"/>
      <c r="CV12" s="458"/>
      <c r="CW12" s="458"/>
      <c r="CX12" s="458"/>
      <c r="CY12" s="458"/>
      <c r="CZ12" s="458"/>
      <c r="DA12" s="459"/>
      <c r="DB12" s="457" t="s">
        <v>129</v>
      </c>
      <c r="DC12" s="458"/>
      <c r="DD12" s="458"/>
      <c r="DE12" s="458"/>
      <c r="DF12" s="458"/>
      <c r="DG12" s="458"/>
      <c r="DH12" s="458"/>
      <c r="DI12" s="459"/>
    </row>
    <row r="13" spans="1:119" ht="18.75" customHeight="1" x14ac:dyDescent="0.2">
      <c r="A13" s="172"/>
      <c r="B13" s="480"/>
      <c r="C13" s="481"/>
      <c r="D13" s="481"/>
      <c r="E13" s="481"/>
      <c r="F13" s="481"/>
      <c r="G13" s="481"/>
      <c r="H13" s="481"/>
      <c r="I13" s="481"/>
      <c r="J13" s="481"/>
      <c r="K13" s="482"/>
      <c r="L13" s="181"/>
      <c r="M13" s="508" t="s">
        <v>137</v>
      </c>
      <c r="N13" s="509"/>
      <c r="O13" s="509"/>
      <c r="P13" s="509"/>
      <c r="Q13" s="510"/>
      <c r="R13" s="501">
        <v>2631</v>
      </c>
      <c r="S13" s="502"/>
      <c r="T13" s="502"/>
      <c r="U13" s="502"/>
      <c r="V13" s="503"/>
      <c r="W13" s="433" t="s">
        <v>138</v>
      </c>
      <c r="X13" s="434"/>
      <c r="Y13" s="434"/>
      <c r="Z13" s="434"/>
      <c r="AA13" s="434"/>
      <c r="AB13" s="424"/>
      <c r="AC13" s="468">
        <v>436</v>
      </c>
      <c r="AD13" s="469"/>
      <c r="AE13" s="469"/>
      <c r="AF13" s="469"/>
      <c r="AG13" s="511"/>
      <c r="AH13" s="468">
        <v>514</v>
      </c>
      <c r="AI13" s="469"/>
      <c r="AJ13" s="469"/>
      <c r="AK13" s="469"/>
      <c r="AL13" s="470"/>
      <c r="AM13" s="446" t="s">
        <v>139</v>
      </c>
      <c r="AN13" s="447"/>
      <c r="AO13" s="447"/>
      <c r="AP13" s="447"/>
      <c r="AQ13" s="447"/>
      <c r="AR13" s="447"/>
      <c r="AS13" s="447"/>
      <c r="AT13" s="448"/>
      <c r="AU13" s="449" t="s">
        <v>126</v>
      </c>
      <c r="AV13" s="450"/>
      <c r="AW13" s="450"/>
      <c r="AX13" s="450"/>
      <c r="AY13" s="451" t="s">
        <v>140</v>
      </c>
      <c r="AZ13" s="452"/>
      <c r="BA13" s="452"/>
      <c r="BB13" s="452"/>
      <c r="BC13" s="452"/>
      <c r="BD13" s="452"/>
      <c r="BE13" s="452"/>
      <c r="BF13" s="452"/>
      <c r="BG13" s="452"/>
      <c r="BH13" s="452"/>
      <c r="BI13" s="452"/>
      <c r="BJ13" s="452"/>
      <c r="BK13" s="452"/>
      <c r="BL13" s="452"/>
      <c r="BM13" s="453"/>
      <c r="BN13" s="417">
        <v>29077</v>
      </c>
      <c r="BO13" s="418"/>
      <c r="BP13" s="418"/>
      <c r="BQ13" s="418"/>
      <c r="BR13" s="418"/>
      <c r="BS13" s="418"/>
      <c r="BT13" s="418"/>
      <c r="BU13" s="419"/>
      <c r="BV13" s="417">
        <v>120850</v>
      </c>
      <c r="BW13" s="418"/>
      <c r="BX13" s="418"/>
      <c r="BY13" s="418"/>
      <c r="BZ13" s="418"/>
      <c r="CA13" s="418"/>
      <c r="CB13" s="418"/>
      <c r="CC13" s="419"/>
      <c r="CD13" s="420" t="s">
        <v>141</v>
      </c>
      <c r="CE13" s="421"/>
      <c r="CF13" s="421"/>
      <c r="CG13" s="421"/>
      <c r="CH13" s="421"/>
      <c r="CI13" s="421"/>
      <c r="CJ13" s="421"/>
      <c r="CK13" s="421"/>
      <c r="CL13" s="421"/>
      <c r="CM13" s="421"/>
      <c r="CN13" s="421"/>
      <c r="CO13" s="421"/>
      <c r="CP13" s="421"/>
      <c r="CQ13" s="421"/>
      <c r="CR13" s="421"/>
      <c r="CS13" s="422"/>
      <c r="CT13" s="414">
        <v>10.7</v>
      </c>
      <c r="CU13" s="415"/>
      <c r="CV13" s="415"/>
      <c r="CW13" s="415"/>
      <c r="CX13" s="415"/>
      <c r="CY13" s="415"/>
      <c r="CZ13" s="415"/>
      <c r="DA13" s="416"/>
      <c r="DB13" s="414">
        <v>11.4</v>
      </c>
      <c r="DC13" s="415"/>
      <c r="DD13" s="415"/>
      <c r="DE13" s="415"/>
      <c r="DF13" s="415"/>
      <c r="DG13" s="415"/>
      <c r="DH13" s="415"/>
      <c r="DI13" s="416"/>
    </row>
    <row r="14" spans="1:119" ht="18.75" customHeight="1" thickBot="1" x14ac:dyDescent="0.25">
      <c r="A14" s="172"/>
      <c r="B14" s="480"/>
      <c r="C14" s="481"/>
      <c r="D14" s="481"/>
      <c r="E14" s="481"/>
      <c r="F14" s="481"/>
      <c r="G14" s="481"/>
      <c r="H14" s="481"/>
      <c r="I14" s="481"/>
      <c r="J14" s="481"/>
      <c r="K14" s="482"/>
      <c r="L14" s="498" t="s">
        <v>142</v>
      </c>
      <c r="M14" s="499"/>
      <c r="N14" s="499"/>
      <c r="O14" s="499"/>
      <c r="P14" s="499"/>
      <c r="Q14" s="500"/>
      <c r="R14" s="501">
        <v>2692</v>
      </c>
      <c r="S14" s="502"/>
      <c r="T14" s="502"/>
      <c r="U14" s="502"/>
      <c r="V14" s="503"/>
      <c r="W14" s="407"/>
      <c r="X14" s="408"/>
      <c r="Y14" s="408"/>
      <c r="Z14" s="408"/>
      <c r="AA14" s="408"/>
      <c r="AB14" s="397"/>
      <c r="AC14" s="504">
        <v>33.1</v>
      </c>
      <c r="AD14" s="505"/>
      <c r="AE14" s="505"/>
      <c r="AF14" s="505"/>
      <c r="AG14" s="506"/>
      <c r="AH14" s="504">
        <v>35.700000000000003</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143</v>
      </c>
      <c r="CE14" s="513"/>
      <c r="CF14" s="513"/>
      <c r="CG14" s="513"/>
      <c r="CH14" s="513"/>
      <c r="CI14" s="513"/>
      <c r="CJ14" s="513"/>
      <c r="CK14" s="513"/>
      <c r="CL14" s="513"/>
      <c r="CM14" s="513"/>
      <c r="CN14" s="513"/>
      <c r="CO14" s="513"/>
      <c r="CP14" s="513"/>
      <c r="CQ14" s="513"/>
      <c r="CR14" s="513"/>
      <c r="CS14" s="514"/>
      <c r="CT14" s="515" t="s">
        <v>129</v>
      </c>
      <c r="CU14" s="516"/>
      <c r="CV14" s="516"/>
      <c r="CW14" s="516"/>
      <c r="CX14" s="516"/>
      <c r="CY14" s="516"/>
      <c r="CZ14" s="516"/>
      <c r="DA14" s="517"/>
      <c r="DB14" s="515" t="s">
        <v>129</v>
      </c>
      <c r="DC14" s="516"/>
      <c r="DD14" s="516"/>
      <c r="DE14" s="516"/>
      <c r="DF14" s="516"/>
      <c r="DG14" s="516"/>
      <c r="DH14" s="516"/>
      <c r="DI14" s="517"/>
    </row>
    <row r="15" spans="1:119" ht="18.75" customHeight="1" x14ac:dyDescent="0.2">
      <c r="A15" s="172"/>
      <c r="B15" s="480"/>
      <c r="C15" s="481"/>
      <c r="D15" s="481"/>
      <c r="E15" s="481"/>
      <c r="F15" s="481"/>
      <c r="G15" s="481"/>
      <c r="H15" s="481"/>
      <c r="I15" s="481"/>
      <c r="J15" s="481"/>
      <c r="K15" s="482"/>
      <c r="L15" s="181"/>
      <c r="M15" s="508" t="s">
        <v>137</v>
      </c>
      <c r="N15" s="509"/>
      <c r="O15" s="509"/>
      <c r="P15" s="509"/>
      <c r="Q15" s="510"/>
      <c r="R15" s="501">
        <v>2685</v>
      </c>
      <c r="S15" s="502"/>
      <c r="T15" s="502"/>
      <c r="U15" s="502"/>
      <c r="V15" s="503"/>
      <c r="W15" s="433" t="s">
        <v>144</v>
      </c>
      <c r="X15" s="434"/>
      <c r="Y15" s="434"/>
      <c r="Z15" s="434"/>
      <c r="AA15" s="434"/>
      <c r="AB15" s="424"/>
      <c r="AC15" s="468">
        <v>245</v>
      </c>
      <c r="AD15" s="469"/>
      <c r="AE15" s="469"/>
      <c r="AF15" s="469"/>
      <c r="AG15" s="511"/>
      <c r="AH15" s="468">
        <v>274</v>
      </c>
      <c r="AI15" s="469"/>
      <c r="AJ15" s="469"/>
      <c r="AK15" s="469"/>
      <c r="AL15" s="470"/>
      <c r="AM15" s="446"/>
      <c r="AN15" s="447"/>
      <c r="AO15" s="447"/>
      <c r="AP15" s="447"/>
      <c r="AQ15" s="447"/>
      <c r="AR15" s="447"/>
      <c r="AS15" s="447"/>
      <c r="AT15" s="448"/>
      <c r="AU15" s="449"/>
      <c r="AV15" s="450"/>
      <c r="AW15" s="450"/>
      <c r="AX15" s="450"/>
      <c r="AY15" s="377" t="s">
        <v>145</v>
      </c>
      <c r="AZ15" s="378"/>
      <c r="BA15" s="378"/>
      <c r="BB15" s="378"/>
      <c r="BC15" s="378"/>
      <c r="BD15" s="378"/>
      <c r="BE15" s="378"/>
      <c r="BF15" s="378"/>
      <c r="BG15" s="378"/>
      <c r="BH15" s="378"/>
      <c r="BI15" s="378"/>
      <c r="BJ15" s="378"/>
      <c r="BK15" s="378"/>
      <c r="BL15" s="378"/>
      <c r="BM15" s="379"/>
      <c r="BN15" s="380">
        <v>484855</v>
      </c>
      <c r="BO15" s="381"/>
      <c r="BP15" s="381"/>
      <c r="BQ15" s="381"/>
      <c r="BR15" s="381"/>
      <c r="BS15" s="381"/>
      <c r="BT15" s="381"/>
      <c r="BU15" s="382"/>
      <c r="BV15" s="380">
        <v>497191</v>
      </c>
      <c r="BW15" s="381"/>
      <c r="BX15" s="381"/>
      <c r="BY15" s="381"/>
      <c r="BZ15" s="381"/>
      <c r="CA15" s="381"/>
      <c r="CB15" s="381"/>
      <c r="CC15" s="382"/>
      <c r="CD15" s="518" t="s">
        <v>146</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80"/>
      <c r="C16" s="481"/>
      <c r="D16" s="481"/>
      <c r="E16" s="481"/>
      <c r="F16" s="481"/>
      <c r="G16" s="481"/>
      <c r="H16" s="481"/>
      <c r="I16" s="481"/>
      <c r="J16" s="481"/>
      <c r="K16" s="482"/>
      <c r="L16" s="498" t="s">
        <v>147</v>
      </c>
      <c r="M16" s="521"/>
      <c r="N16" s="521"/>
      <c r="O16" s="521"/>
      <c r="P16" s="521"/>
      <c r="Q16" s="522"/>
      <c r="R16" s="523" t="s">
        <v>148</v>
      </c>
      <c r="S16" s="524"/>
      <c r="T16" s="524"/>
      <c r="U16" s="524"/>
      <c r="V16" s="525"/>
      <c r="W16" s="407"/>
      <c r="X16" s="408"/>
      <c r="Y16" s="408"/>
      <c r="Z16" s="408"/>
      <c r="AA16" s="408"/>
      <c r="AB16" s="397"/>
      <c r="AC16" s="504">
        <v>18.600000000000001</v>
      </c>
      <c r="AD16" s="505"/>
      <c r="AE16" s="505"/>
      <c r="AF16" s="505"/>
      <c r="AG16" s="506"/>
      <c r="AH16" s="504">
        <v>19</v>
      </c>
      <c r="AI16" s="505"/>
      <c r="AJ16" s="505"/>
      <c r="AK16" s="505"/>
      <c r="AL16" s="507"/>
      <c r="AM16" s="446"/>
      <c r="AN16" s="447"/>
      <c r="AO16" s="447"/>
      <c r="AP16" s="447"/>
      <c r="AQ16" s="447"/>
      <c r="AR16" s="447"/>
      <c r="AS16" s="447"/>
      <c r="AT16" s="448"/>
      <c r="AU16" s="449"/>
      <c r="AV16" s="450"/>
      <c r="AW16" s="450"/>
      <c r="AX16" s="450"/>
      <c r="AY16" s="451" t="s">
        <v>149</v>
      </c>
      <c r="AZ16" s="452"/>
      <c r="BA16" s="452"/>
      <c r="BB16" s="452"/>
      <c r="BC16" s="452"/>
      <c r="BD16" s="452"/>
      <c r="BE16" s="452"/>
      <c r="BF16" s="452"/>
      <c r="BG16" s="452"/>
      <c r="BH16" s="452"/>
      <c r="BI16" s="452"/>
      <c r="BJ16" s="452"/>
      <c r="BK16" s="452"/>
      <c r="BL16" s="452"/>
      <c r="BM16" s="453"/>
      <c r="BN16" s="417">
        <v>2978360</v>
      </c>
      <c r="BO16" s="418"/>
      <c r="BP16" s="418"/>
      <c r="BQ16" s="418"/>
      <c r="BR16" s="418"/>
      <c r="BS16" s="418"/>
      <c r="BT16" s="418"/>
      <c r="BU16" s="419"/>
      <c r="BV16" s="417">
        <v>2833052</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2"/>
      <c r="B17" s="483"/>
      <c r="C17" s="484"/>
      <c r="D17" s="484"/>
      <c r="E17" s="484"/>
      <c r="F17" s="484"/>
      <c r="G17" s="484"/>
      <c r="H17" s="484"/>
      <c r="I17" s="484"/>
      <c r="J17" s="484"/>
      <c r="K17" s="485"/>
      <c r="L17" s="186"/>
      <c r="M17" s="528" t="s">
        <v>150</v>
      </c>
      <c r="N17" s="529"/>
      <c r="O17" s="529"/>
      <c r="P17" s="529"/>
      <c r="Q17" s="530"/>
      <c r="R17" s="523" t="s">
        <v>148</v>
      </c>
      <c r="S17" s="524"/>
      <c r="T17" s="524"/>
      <c r="U17" s="524"/>
      <c r="V17" s="525"/>
      <c r="W17" s="433" t="s">
        <v>151</v>
      </c>
      <c r="X17" s="434"/>
      <c r="Y17" s="434"/>
      <c r="Z17" s="434"/>
      <c r="AA17" s="434"/>
      <c r="AB17" s="424"/>
      <c r="AC17" s="468">
        <v>638</v>
      </c>
      <c r="AD17" s="469"/>
      <c r="AE17" s="469"/>
      <c r="AF17" s="469"/>
      <c r="AG17" s="511"/>
      <c r="AH17" s="468">
        <v>653</v>
      </c>
      <c r="AI17" s="469"/>
      <c r="AJ17" s="469"/>
      <c r="AK17" s="469"/>
      <c r="AL17" s="470"/>
      <c r="AM17" s="446"/>
      <c r="AN17" s="447"/>
      <c r="AO17" s="447"/>
      <c r="AP17" s="447"/>
      <c r="AQ17" s="447"/>
      <c r="AR17" s="447"/>
      <c r="AS17" s="447"/>
      <c r="AT17" s="448"/>
      <c r="AU17" s="449"/>
      <c r="AV17" s="450"/>
      <c r="AW17" s="450"/>
      <c r="AX17" s="450"/>
      <c r="AY17" s="451" t="s">
        <v>152</v>
      </c>
      <c r="AZ17" s="452"/>
      <c r="BA17" s="452"/>
      <c r="BB17" s="452"/>
      <c r="BC17" s="452"/>
      <c r="BD17" s="452"/>
      <c r="BE17" s="452"/>
      <c r="BF17" s="452"/>
      <c r="BG17" s="452"/>
      <c r="BH17" s="452"/>
      <c r="BI17" s="452"/>
      <c r="BJ17" s="452"/>
      <c r="BK17" s="452"/>
      <c r="BL17" s="452"/>
      <c r="BM17" s="453"/>
      <c r="BN17" s="417">
        <v>567967</v>
      </c>
      <c r="BO17" s="418"/>
      <c r="BP17" s="418"/>
      <c r="BQ17" s="418"/>
      <c r="BR17" s="418"/>
      <c r="BS17" s="418"/>
      <c r="BT17" s="418"/>
      <c r="BU17" s="419"/>
      <c r="BV17" s="417">
        <v>584068</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2"/>
      <c r="B18" s="539" t="s">
        <v>153</v>
      </c>
      <c r="C18" s="460"/>
      <c r="D18" s="460"/>
      <c r="E18" s="540"/>
      <c r="F18" s="540"/>
      <c r="G18" s="540"/>
      <c r="H18" s="540"/>
      <c r="I18" s="540"/>
      <c r="J18" s="540"/>
      <c r="K18" s="540"/>
      <c r="L18" s="541">
        <v>537.29</v>
      </c>
      <c r="M18" s="541"/>
      <c r="N18" s="541"/>
      <c r="O18" s="541"/>
      <c r="P18" s="541"/>
      <c r="Q18" s="541"/>
      <c r="R18" s="542"/>
      <c r="S18" s="542"/>
      <c r="T18" s="542"/>
      <c r="U18" s="542"/>
      <c r="V18" s="543"/>
      <c r="W18" s="435"/>
      <c r="X18" s="436"/>
      <c r="Y18" s="436"/>
      <c r="Z18" s="436"/>
      <c r="AA18" s="436"/>
      <c r="AB18" s="427"/>
      <c r="AC18" s="544">
        <v>48.4</v>
      </c>
      <c r="AD18" s="545"/>
      <c r="AE18" s="545"/>
      <c r="AF18" s="545"/>
      <c r="AG18" s="546"/>
      <c r="AH18" s="544">
        <v>45.3</v>
      </c>
      <c r="AI18" s="545"/>
      <c r="AJ18" s="545"/>
      <c r="AK18" s="545"/>
      <c r="AL18" s="547"/>
      <c r="AM18" s="446"/>
      <c r="AN18" s="447"/>
      <c r="AO18" s="447"/>
      <c r="AP18" s="447"/>
      <c r="AQ18" s="447"/>
      <c r="AR18" s="447"/>
      <c r="AS18" s="447"/>
      <c r="AT18" s="448"/>
      <c r="AU18" s="449"/>
      <c r="AV18" s="450"/>
      <c r="AW18" s="450"/>
      <c r="AX18" s="450"/>
      <c r="AY18" s="451" t="s">
        <v>154</v>
      </c>
      <c r="AZ18" s="452"/>
      <c r="BA18" s="452"/>
      <c r="BB18" s="452"/>
      <c r="BC18" s="452"/>
      <c r="BD18" s="452"/>
      <c r="BE18" s="452"/>
      <c r="BF18" s="452"/>
      <c r="BG18" s="452"/>
      <c r="BH18" s="452"/>
      <c r="BI18" s="452"/>
      <c r="BJ18" s="452"/>
      <c r="BK18" s="452"/>
      <c r="BL18" s="452"/>
      <c r="BM18" s="453"/>
      <c r="BN18" s="417">
        <v>2562839</v>
      </c>
      <c r="BO18" s="418"/>
      <c r="BP18" s="418"/>
      <c r="BQ18" s="418"/>
      <c r="BR18" s="418"/>
      <c r="BS18" s="418"/>
      <c r="BT18" s="418"/>
      <c r="BU18" s="419"/>
      <c r="BV18" s="417">
        <v>2550206</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2"/>
      <c r="B19" s="539" t="s">
        <v>155</v>
      </c>
      <c r="C19" s="460"/>
      <c r="D19" s="460"/>
      <c r="E19" s="540"/>
      <c r="F19" s="540"/>
      <c r="G19" s="540"/>
      <c r="H19" s="540"/>
      <c r="I19" s="540"/>
      <c r="J19" s="540"/>
      <c r="K19" s="540"/>
      <c r="L19" s="548">
        <v>5</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156</v>
      </c>
      <c r="AZ19" s="452"/>
      <c r="BA19" s="452"/>
      <c r="BB19" s="452"/>
      <c r="BC19" s="452"/>
      <c r="BD19" s="452"/>
      <c r="BE19" s="452"/>
      <c r="BF19" s="452"/>
      <c r="BG19" s="452"/>
      <c r="BH19" s="452"/>
      <c r="BI19" s="452"/>
      <c r="BJ19" s="452"/>
      <c r="BK19" s="452"/>
      <c r="BL19" s="452"/>
      <c r="BM19" s="453"/>
      <c r="BN19" s="417">
        <v>4407414</v>
      </c>
      <c r="BO19" s="418"/>
      <c r="BP19" s="418"/>
      <c r="BQ19" s="418"/>
      <c r="BR19" s="418"/>
      <c r="BS19" s="418"/>
      <c r="BT19" s="418"/>
      <c r="BU19" s="419"/>
      <c r="BV19" s="417">
        <v>4099136</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2"/>
      <c r="B20" s="539" t="s">
        <v>157</v>
      </c>
      <c r="C20" s="460"/>
      <c r="D20" s="460"/>
      <c r="E20" s="540"/>
      <c r="F20" s="540"/>
      <c r="G20" s="540"/>
      <c r="H20" s="540"/>
      <c r="I20" s="540"/>
      <c r="J20" s="540"/>
      <c r="K20" s="540"/>
      <c r="L20" s="548">
        <v>1057</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2"/>
      <c r="B21" s="557" t="s">
        <v>158</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2">
      <c r="A22" s="172"/>
      <c r="B22" s="587" t="s">
        <v>159</v>
      </c>
      <c r="C22" s="561"/>
      <c r="D22" s="562"/>
      <c r="E22" s="429" t="s">
        <v>1</v>
      </c>
      <c r="F22" s="434"/>
      <c r="G22" s="434"/>
      <c r="H22" s="434"/>
      <c r="I22" s="434"/>
      <c r="J22" s="434"/>
      <c r="K22" s="424"/>
      <c r="L22" s="429" t="s">
        <v>160</v>
      </c>
      <c r="M22" s="434"/>
      <c r="N22" s="434"/>
      <c r="O22" s="434"/>
      <c r="P22" s="424"/>
      <c r="Q22" s="592" t="s">
        <v>161</v>
      </c>
      <c r="R22" s="593"/>
      <c r="S22" s="593"/>
      <c r="T22" s="593"/>
      <c r="U22" s="593"/>
      <c r="V22" s="594"/>
      <c r="W22" s="560" t="s">
        <v>162</v>
      </c>
      <c r="X22" s="561"/>
      <c r="Y22" s="562"/>
      <c r="Z22" s="429" t="s">
        <v>1</v>
      </c>
      <c r="AA22" s="434"/>
      <c r="AB22" s="434"/>
      <c r="AC22" s="434"/>
      <c r="AD22" s="434"/>
      <c r="AE22" s="434"/>
      <c r="AF22" s="434"/>
      <c r="AG22" s="424"/>
      <c r="AH22" s="598" t="s">
        <v>163</v>
      </c>
      <c r="AI22" s="434"/>
      <c r="AJ22" s="434"/>
      <c r="AK22" s="434"/>
      <c r="AL22" s="424"/>
      <c r="AM22" s="598" t="s">
        <v>164</v>
      </c>
      <c r="AN22" s="599"/>
      <c r="AO22" s="599"/>
      <c r="AP22" s="599"/>
      <c r="AQ22" s="599"/>
      <c r="AR22" s="600"/>
      <c r="AS22" s="592" t="s">
        <v>161</v>
      </c>
      <c r="AT22" s="593"/>
      <c r="AU22" s="593"/>
      <c r="AV22" s="593"/>
      <c r="AW22" s="593"/>
      <c r="AX22" s="604"/>
      <c r="AY22" s="377" t="s">
        <v>165</v>
      </c>
      <c r="AZ22" s="378"/>
      <c r="BA22" s="378"/>
      <c r="BB22" s="378"/>
      <c r="BC22" s="378"/>
      <c r="BD22" s="378"/>
      <c r="BE22" s="378"/>
      <c r="BF22" s="378"/>
      <c r="BG22" s="378"/>
      <c r="BH22" s="378"/>
      <c r="BI22" s="378"/>
      <c r="BJ22" s="378"/>
      <c r="BK22" s="378"/>
      <c r="BL22" s="378"/>
      <c r="BM22" s="379"/>
      <c r="BN22" s="380">
        <v>5886140</v>
      </c>
      <c r="BO22" s="381"/>
      <c r="BP22" s="381"/>
      <c r="BQ22" s="381"/>
      <c r="BR22" s="381"/>
      <c r="BS22" s="381"/>
      <c r="BT22" s="381"/>
      <c r="BU22" s="382"/>
      <c r="BV22" s="380">
        <v>6095652</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2">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166</v>
      </c>
      <c r="AZ23" s="452"/>
      <c r="BA23" s="452"/>
      <c r="BB23" s="452"/>
      <c r="BC23" s="452"/>
      <c r="BD23" s="452"/>
      <c r="BE23" s="452"/>
      <c r="BF23" s="452"/>
      <c r="BG23" s="452"/>
      <c r="BH23" s="452"/>
      <c r="BI23" s="452"/>
      <c r="BJ23" s="452"/>
      <c r="BK23" s="452"/>
      <c r="BL23" s="452"/>
      <c r="BM23" s="453"/>
      <c r="BN23" s="417">
        <v>5269108</v>
      </c>
      <c r="BO23" s="418"/>
      <c r="BP23" s="418"/>
      <c r="BQ23" s="418"/>
      <c r="BR23" s="418"/>
      <c r="BS23" s="418"/>
      <c r="BT23" s="418"/>
      <c r="BU23" s="419"/>
      <c r="BV23" s="417">
        <v>5470819</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2"/>
      <c r="B24" s="588"/>
      <c r="C24" s="564"/>
      <c r="D24" s="565"/>
      <c r="E24" s="467" t="s">
        <v>167</v>
      </c>
      <c r="F24" s="447"/>
      <c r="G24" s="447"/>
      <c r="H24" s="447"/>
      <c r="I24" s="447"/>
      <c r="J24" s="447"/>
      <c r="K24" s="448"/>
      <c r="L24" s="468">
        <v>1</v>
      </c>
      <c r="M24" s="469"/>
      <c r="N24" s="469"/>
      <c r="O24" s="469"/>
      <c r="P24" s="511"/>
      <c r="Q24" s="468">
        <v>7170</v>
      </c>
      <c r="R24" s="469"/>
      <c r="S24" s="469"/>
      <c r="T24" s="469"/>
      <c r="U24" s="469"/>
      <c r="V24" s="511"/>
      <c r="W24" s="563"/>
      <c r="X24" s="564"/>
      <c r="Y24" s="565"/>
      <c r="Z24" s="467" t="s">
        <v>168</v>
      </c>
      <c r="AA24" s="447"/>
      <c r="AB24" s="447"/>
      <c r="AC24" s="447"/>
      <c r="AD24" s="447"/>
      <c r="AE24" s="447"/>
      <c r="AF24" s="447"/>
      <c r="AG24" s="448"/>
      <c r="AH24" s="468">
        <v>90</v>
      </c>
      <c r="AI24" s="469"/>
      <c r="AJ24" s="469"/>
      <c r="AK24" s="469"/>
      <c r="AL24" s="511"/>
      <c r="AM24" s="468">
        <v>266040</v>
      </c>
      <c r="AN24" s="469"/>
      <c r="AO24" s="469"/>
      <c r="AP24" s="469"/>
      <c r="AQ24" s="469"/>
      <c r="AR24" s="511"/>
      <c r="AS24" s="468">
        <v>2956</v>
      </c>
      <c r="AT24" s="469"/>
      <c r="AU24" s="469"/>
      <c r="AV24" s="469"/>
      <c r="AW24" s="469"/>
      <c r="AX24" s="470"/>
      <c r="AY24" s="533" t="s">
        <v>169</v>
      </c>
      <c r="AZ24" s="534"/>
      <c r="BA24" s="534"/>
      <c r="BB24" s="534"/>
      <c r="BC24" s="534"/>
      <c r="BD24" s="534"/>
      <c r="BE24" s="534"/>
      <c r="BF24" s="534"/>
      <c r="BG24" s="534"/>
      <c r="BH24" s="534"/>
      <c r="BI24" s="534"/>
      <c r="BJ24" s="534"/>
      <c r="BK24" s="534"/>
      <c r="BL24" s="534"/>
      <c r="BM24" s="535"/>
      <c r="BN24" s="417">
        <v>4239357</v>
      </c>
      <c r="BO24" s="418"/>
      <c r="BP24" s="418"/>
      <c r="BQ24" s="418"/>
      <c r="BR24" s="418"/>
      <c r="BS24" s="418"/>
      <c r="BT24" s="418"/>
      <c r="BU24" s="419"/>
      <c r="BV24" s="417">
        <v>4368682</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2">
      <c r="A25" s="172"/>
      <c r="B25" s="588"/>
      <c r="C25" s="564"/>
      <c r="D25" s="565"/>
      <c r="E25" s="467" t="s">
        <v>170</v>
      </c>
      <c r="F25" s="447"/>
      <c r="G25" s="447"/>
      <c r="H25" s="447"/>
      <c r="I25" s="447"/>
      <c r="J25" s="447"/>
      <c r="K25" s="448"/>
      <c r="L25" s="468">
        <v>1</v>
      </c>
      <c r="M25" s="469"/>
      <c r="N25" s="469"/>
      <c r="O25" s="469"/>
      <c r="P25" s="511"/>
      <c r="Q25" s="468">
        <v>5790</v>
      </c>
      <c r="R25" s="469"/>
      <c r="S25" s="469"/>
      <c r="T25" s="469"/>
      <c r="U25" s="469"/>
      <c r="V25" s="511"/>
      <c r="W25" s="563"/>
      <c r="X25" s="564"/>
      <c r="Y25" s="565"/>
      <c r="Z25" s="467" t="s">
        <v>171</v>
      </c>
      <c r="AA25" s="447"/>
      <c r="AB25" s="447"/>
      <c r="AC25" s="447"/>
      <c r="AD25" s="447"/>
      <c r="AE25" s="447"/>
      <c r="AF25" s="447"/>
      <c r="AG25" s="448"/>
      <c r="AH25" s="468" t="s">
        <v>129</v>
      </c>
      <c r="AI25" s="469"/>
      <c r="AJ25" s="469"/>
      <c r="AK25" s="469"/>
      <c r="AL25" s="511"/>
      <c r="AM25" s="468" t="s">
        <v>129</v>
      </c>
      <c r="AN25" s="469"/>
      <c r="AO25" s="469"/>
      <c r="AP25" s="469"/>
      <c r="AQ25" s="469"/>
      <c r="AR25" s="511"/>
      <c r="AS25" s="468" t="s">
        <v>129</v>
      </c>
      <c r="AT25" s="469"/>
      <c r="AU25" s="469"/>
      <c r="AV25" s="469"/>
      <c r="AW25" s="469"/>
      <c r="AX25" s="470"/>
      <c r="AY25" s="377" t="s">
        <v>172</v>
      </c>
      <c r="AZ25" s="378"/>
      <c r="BA25" s="378"/>
      <c r="BB25" s="378"/>
      <c r="BC25" s="378"/>
      <c r="BD25" s="378"/>
      <c r="BE25" s="378"/>
      <c r="BF25" s="378"/>
      <c r="BG25" s="378"/>
      <c r="BH25" s="378"/>
      <c r="BI25" s="378"/>
      <c r="BJ25" s="378"/>
      <c r="BK25" s="378"/>
      <c r="BL25" s="378"/>
      <c r="BM25" s="379"/>
      <c r="BN25" s="380">
        <v>243493</v>
      </c>
      <c r="BO25" s="381"/>
      <c r="BP25" s="381"/>
      <c r="BQ25" s="381"/>
      <c r="BR25" s="381"/>
      <c r="BS25" s="381"/>
      <c r="BT25" s="381"/>
      <c r="BU25" s="382"/>
      <c r="BV25" s="380">
        <v>239014</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2">
      <c r="A26" s="172"/>
      <c r="B26" s="588"/>
      <c r="C26" s="564"/>
      <c r="D26" s="565"/>
      <c r="E26" s="467" t="s">
        <v>173</v>
      </c>
      <c r="F26" s="447"/>
      <c r="G26" s="447"/>
      <c r="H26" s="447"/>
      <c r="I26" s="447"/>
      <c r="J26" s="447"/>
      <c r="K26" s="448"/>
      <c r="L26" s="468">
        <v>1</v>
      </c>
      <c r="M26" s="469"/>
      <c r="N26" s="469"/>
      <c r="O26" s="469"/>
      <c r="P26" s="511"/>
      <c r="Q26" s="468">
        <v>5490</v>
      </c>
      <c r="R26" s="469"/>
      <c r="S26" s="469"/>
      <c r="T26" s="469"/>
      <c r="U26" s="469"/>
      <c r="V26" s="511"/>
      <c r="W26" s="563"/>
      <c r="X26" s="564"/>
      <c r="Y26" s="565"/>
      <c r="Z26" s="467" t="s">
        <v>174</v>
      </c>
      <c r="AA26" s="569"/>
      <c r="AB26" s="569"/>
      <c r="AC26" s="569"/>
      <c r="AD26" s="569"/>
      <c r="AE26" s="569"/>
      <c r="AF26" s="569"/>
      <c r="AG26" s="570"/>
      <c r="AH26" s="468">
        <v>4</v>
      </c>
      <c r="AI26" s="469"/>
      <c r="AJ26" s="469"/>
      <c r="AK26" s="469"/>
      <c r="AL26" s="511"/>
      <c r="AM26" s="468">
        <v>12872</v>
      </c>
      <c r="AN26" s="469"/>
      <c r="AO26" s="469"/>
      <c r="AP26" s="469"/>
      <c r="AQ26" s="469"/>
      <c r="AR26" s="511"/>
      <c r="AS26" s="468">
        <v>3218</v>
      </c>
      <c r="AT26" s="469"/>
      <c r="AU26" s="469"/>
      <c r="AV26" s="469"/>
      <c r="AW26" s="469"/>
      <c r="AX26" s="470"/>
      <c r="AY26" s="420" t="s">
        <v>175</v>
      </c>
      <c r="AZ26" s="421"/>
      <c r="BA26" s="421"/>
      <c r="BB26" s="421"/>
      <c r="BC26" s="421"/>
      <c r="BD26" s="421"/>
      <c r="BE26" s="421"/>
      <c r="BF26" s="421"/>
      <c r="BG26" s="421"/>
      <c r="BH26" s="421"/>
      <c r="BI26" s="421"/>
      <c r="BJ26" s="421"/>
      <c r="BK26" s="421"/>
      <c r="BL26" s="421"/>
      <c r="BM26" s="422"/>
      <c r="BN26" s="417" t="s">
        <v>176</v>
      </c>
      <c r="BO26" s="418"/>
      <c r="BP26" s="418"/>
      <c r="BQ26" s="418"/>
      <c r="BR26" s="418"/>
      <c r="BS26" s="418"/>
      <c r="BT26" s="418"/>
      <c r="BU26" s="419"/>
      <c r="BV26" s="417" t="s">
        <v>176</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2"/>
      <c r="B27" s="588"/>
      <c r="C27" s="564"/>
      <c r="D27" s="565"/>
      <c r="E27" s="467" t="s">
        <v>177</v>
      </c>
      <c r="F27" s="447"/>
      <c r="G27" s="447"/>
      <c r="H27" s="447"/>
      <c r="I27" s="447"/>
      <c r="J27" s="447"/>
      <c r="K27" s="448"/>
      <c r="L27" s="468">
        <v>1</v>
      </c>
      <c r="M27" s="469"/>
      <c r="N27" s="469"/>
      <c r="O27" s="469"/>
      <c r="P27" s="511"/>
      <c r="Q27" s="468">
        <v>2930</v>
      </c>
      <c r="R27" s="469"/>
      <c r="S27" s="469"/>
      <c r="T27" s="469"/>
      <c r="U27" s="469"/>
      <c r="V27" s="511"/>
      <c r="W27" s="563"/>
      <c r="X27" s="564"/>
      <c r="Y27" s="565"/>
      <c r="Z27" s="467" t="s">
        <v>178</v>
      </c>
      <c r="AA27" s="447"/>
      <c r="AB27" s="447"/>
      <c r="AC27" s="447"/>
      <c r="AD27" s="447"/>
      <c r="AE27" s="447"/>
      <c r="AF27" s="447"/>
      <c r="AG27" s="448"/>
      <c r="AH27" s="468" t="s">
        <v>176</v>
      </c>
      <c r="AI27" s="469"/>
      <c r="AJ27" s="469"/>
      <c r="AK27" s="469"/>
      <c r="AL27" s="511"/>
      <c r="AM27" s="468" t="s">
        <v>129</v>
      </c>
      <c r="AN27" s="469"/>
      <c r="AO27" s="469"/>
      <c r="AP27" s="469"/>
      <c r="AQ27" s="469"/>
      <c r="AR27" s="511"/>
      <c r="AS27" s="468" t="s">
        <v>176</v>
      </c>
      <c r="AT27" s="469"/>
      <c r="AU27" s="469"/>
      <c r="AV27" s="469"/>
      <c r="AW27" s="469"/>
      <c r="AX27" s="470"/>
      <c r="AY27" s="512" t="s">
        <v>179</v>
      </c>
      <c r="AZ27" s="513"/>
      <c r="BA27" s="513"/>
      <c r="BB27" s="513"/>
      <c r="BC27" s="513"/>
      <c r="BD27" s="513"/>
      <c r="BE27" s="513"/>
      <c r="BF27" s="513"/>
      <c r="BG27" s="513"/>
      <c r="BH27" s="513"/>
      <c r="BI27" s="513"/>
      <c r="BJ27" s="513"/>
      <c r="BK27" s="513"/>
      <c r="BL27" s="513"/>
      <c r="BM27" s="514"/>
      <c r="BN27" s="536">
        <v>364766</v>
      </c>
      <c r="BO27" s="537"/>
      <c r="BP27" s="537"/>
      <c r="BQ27" s="537"/>
      <c r="BR27" s="537"/>
      <c r="BS27" s="537"/>
      <c r="BT27" s="537"/>
      <c r="BU27" s="538"/>
      <c r="BV27" s="536">
        <v>364754</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2">
      <c r="A28" s="172"/>
      <c r="B28" s="588"/>
      <c r="C28" s="564"/>
      <c r="D28" s="565"/>
      <c r="E28" s="467" t="s">
        <v>180</v>
      </c>
      <c r="F28" s="447"/>
      <c r="G28" s="447"/>
      <c r="H28" s="447"/>
      <c r="I28" s="447"/>
      <c r="J28" s="447"/>
      <c r="K28" s="448"/>
      <c r="L28" s="468">
        <v>1</v>
      </c>
      <c r="M28" s="469"/>
      <c r="N28" s="469"/>
      <c r="O28" s="469"/>
      <c r="P28" s="511"/>
      <c r="Q28" s="468">
        <v>2200</v>
      </c>
      <c r="R28" s="469"/>
      <c r="S28" s="469"/>
      <c r="T28" s="469"/>
      <c r="U28" s="469"/>
      <c r="V28" s="511"/>
      <c r="W28" s="563"/>
      <c r="X28" s="564"/>
      <c r="Y28" s="565"/>
      <c r="Z28" s="467" t="s">
        <v>181</v>
      </c>
      <c r="AA28" s="447"/>
      <c r="AB28" s="447"/>
      <c r="AC28" s="447"/>
      <c r="AD28" s="447"/>
      <c r="AE28" s="447"/>
      <c r="AF28" s="447"/>
      <c r="AG28" s="448"/>
      <c r="AH28" s="468" t="s">
        <v>176</v>
      </c>
      <c r="AI28" s="469"/>
      <c r="AJ28" s="469"/>
      <c r="AK28" s="469"/>
      <c r="AL28" s="511"/>
      <c r="AM28" s="468" t="s">
        <v>129</v>
      </c>
      <c r="AN28" s="469"/>
      <c r="AO28" s="469"/>
      <c r="AP28" s="469"/>
      <c r="AQ28" s="469"/>
      <c r="AR28" s="511"/>
      <c r="AS28" s="468" t="s">
        <v>182</v>
      </c>
      <c r="AT28" s="469"/>
      <c r="AU28" s="469"/>
      <c r="AV28" s="469"/>
      <c r="AW28" s="469"/>
      <c r="AX28" s="470"/>
      <c r="AY28" s="571" t="s">
        <v>183</v>
      </c>
      <c r="AZ28" s="572"/>
      <c r="BA28" s="572"/>
      <c r="BB28" s="573"/>
      <c r="BC28" s="377" t="s">
        <v>48</v>
      </c>
      <c r="BD28" s="378"/>
      <c r="BE28" s="378"/>
      <c r="BF28" s="378"/>
      <c r="BG28" s="378"/>
      <c r="BH28" s="378"/>
      <c r="BI28" s="378"/>
      <c r="BJ28" s="378"/>
      <c r="BK28" s="378"/>
      <c r="BL28" s="378"/>
      <c r="BM28" s="379"/>
      <c r="BN28" s="380">
        <v>2014539</v>
      </c>
      <c r="BO28" s="381"/>
      <c r="BP28" s="381"/>
      <c r="BQ28" s="381"/>
      <c r="BR28" s="381"/>
      <c r="BS28" s="381"/>
      <c r="BT28" s="381"/>
      <c r="BU28" s="382"/>
      <c r="BV28" s="380">
        <v>1901309</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2">
      <c r="A29" s="172"/>
      <c r="B29" s="588"/>
      <c r="C29" s="564"/>
      <c r="D29" s="565"/>
      <c r="E29" s="467" t="s">
        <v>184</v>
      </c>
      <c r="F29" s="447"/>
      <c r="G29" s="447"/>
      <c r="H29" s="447"/>
      <c r="I29" s="447"/>
      <c r="J29" s="447"/>
      <c r="K29" s="448"/>
      <c r="L29" s="468">
        <v>8</v>
      </c>
      <c r="M29" s="469"/>
      <c r="N29" s="469"/>
      <c r="O29" s="469"/>
      <c r="P29" s="511"/>
      <c r="Q29" s="468">
        <v>2030</v>
      </c>
      <c r="R29" s="469"/>
      <c r="S29" s="469"/>
      <c r="T29" s="469"/>
      <c r="U29" s="469"/>
      <c r="V29" s="511"/>
      <c r="W29" s="566"/>
      <c r="X29" s="567"/>
      <c r="Y29" s="568"/>
      <c r="Z29" s="467" t="s">
        <v>185</v>
      </c>
      <c r="AA29" s="447"/>
      <c r="AB29" s="447"/>
      <c r="AC29" s="447"/>
      <c r="AD29" s="447"/>
      <c r="AE29" s="447"/>
      <c r="AF29" s="447"/>
      <c r="AG29" s="448"/>
      <c r="AH29" s="468">
        <v>90</v>
      </c>
      <c r="AI29" s="469"/>
      <c r="AJ29" s="469"/>
      <c r="AK29" s="469"/>
      <c r="AL29" s="511"/>
      <c r="AM29" s="468">
        <v>266040</v>
      </c>
      <c r="AN29" s="469"/>
      <c r="AO29" s="469"/>
      <c r="AP29" s="469"/>
      <c r="AQ29" s="469"/>
      <c r="AR29" s="511"/>
      <c r="AS29" s="468">
        <v>2956</v>
      </c>
      <c r="AT29" s="469"/>
      <c r="AU29" s="469"/>
      <c r="AV29" s="469"/>
      <c r="AW29" s="469"/>
      <c r="AX29" s="470"/>
      <c r="AY29" s="574"/>
      <c r="AZ29" s="575"/>
      <c r="BA29" s="575"/>
      <c r="BB29" s="576"/>
      <c r="BC29" s="451" t="s">
        <v>186</v>
      </c>
      <c r="BD29" s="452"/>
      <c r="BE29" s="452"/>
      <c r="BF29" s="452"/>
      <c r="BG29" s="452"/>
      <c r="BH29" s="452"/>
      <c r="BI29" s="452"/>
      <c r="BJ29" s="452"/>
      <c r="BK29" s="452"/>
      <c r="BL29" s="452"/>
      <c r="BM29" s="453"/>
      <c r="BN29" s="417">
        <v>691249</v>
      </c>
      <c r="BO29" s="418"/>
      <c r="BP29" s="418"/>
      <c r="BQ29" s="418"/>
      <c r="BR29" s="418"/>
      <c r="BS29" s="418"/>
      <c r="BT29" s="418"/>
      <c r="BU29" s="419"/>
      <c r="BV29" s="417">
        <v>618900</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187</v>
      </c>
      <c r="X30" s="585"/>
      <c r="Y30" s="585"/>
      <c r="Z30" s="585"/>
      <c r="AA30" s="585"/>
      <c r="AB30" s="585"/>
      <c r="AC30" s="585"/>
      <c r="AD30" s="585"/>
      <c r="AE30" s="585"/>
      <c r="AF30" s="585"/>
      <c r="AG30" s="586"/>
      <c r="AH30" s="544">
        <v>92.3</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1726019</v>
      </c>
      <c r="BO30" s="537"/>
      <c r="BP30" s="537"/>
      <c r="BQ30" s="537"/>
      <c r="BR30" s="537"/>
      <c r="BS30" s="537"/>
      <c r="BT30" s="537"/>
      <c r="BU30" s="538"/>
      <c r="BV30" s="536">
        <v>1344855</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80" t="s">
        <v>188</v>
      </c>
      <c r="D32" s="580"/>
      <c r="E32" s="580"/>
      <c r="F32" s="580"/>
      <c r="G32" s="580"/>
      <c r="H32" s="580"/>
      <c r="I32" s="580"/>
      <c r="J32" s="580"/>
      <c r="K32" s="580"/>
      <c r="L32" s="580"/>
      <c r="M32" s="580"/>
      <c r="N32" s="580"/>
      <c r="O32" s="580"/>
      <c r="P32" s="580"/>
      <c r="Q32" s="580"/>
      <c r="R32" s="580"/>
      <c r="S32" s="580"/>
      <c r="U32" s="421" t="s">
        <v>189</v>
      </c>
      <c r="V32" s="421"/>
      <c r="W32" s="421"/>
      <c r="X32" s="421"/>
      <c r="Y32" s="421"/>
      <c r="Z32" s="421"/>
      <c r="AA32" s="421"/>
      <c r="AB32" s="421"/>
      <c r="AC32" s="421"/>
      <c r="AD32" s="421"/>
      <c r="AE32" s="421"/>
      <c r="AF32" s="421"/>
      <c r="AG32" s="421"/>
      <c r="AH32" s="421"/>
      <c r="AI32" s="421"/>
      <c r="AJ32" s="421"/>
      <c r="AK32" s="421"/>
      <c r="AM32" s="421" t="s">
        <v>190</v>
      </c>
      <c r="AN32" s="421"/>
      <c r="AO32" s="421"/>
      <c r="AP32" s="421"/>
      <c r="AQ32" s="421"/>
      <c r="AR32" s="421"/>
      <c r="AS32" s="421"/>
      <c r="AT32" s="421"/>
      <c r="AU32" s="421"/>
      <c r="AV32" s="421"/>
      <c r="AW32" s="421"/>
      <c r="AX32" s="421"/>
      <c r="AY32" s="421"/>
      <c r="AZ32" s="421"/>
      <c r="BA32" s="421"/>
      <c r="BB32" s="421"/>
      <c r="BC32" s="421"/>
      <c r="BE32" s="421" t="s">
        <v>191</v>
      </c>
      <c r="BF32" s="421"/>
      <c r="BG32" s="421"/>
      <c r="BH32" s="421"/>
      <c r="BI32" s="421"/>
      <c r="BJ32" s="421"/>
      <c r="BK32" s="421"/>
      <c r="BL32" s="421"/>
      <c r="BM32" s="421"/>
      <c r="BN32" s="421"/>
      <c r="BO32" s="421"/>
      <c r="BP32" s="421"/>
      <c r="BQ32" s="421"/>
      <c r="BR32" s="421"/>
      <c r="BS32" s="421"/>
      <c r="BT32" s="421"/>
      <c r="BU32" s="421"/>
      <c r="BW32" s="421" t="s">
        <v>192</v>
      </c>
      <c r="BX32" s="421"/>
      <c r="BY32" s="421"/>
      <c r="BZ32" s="421"/>
      <c r="CA32" s="421"/>
      <c r="CB32" s="421"/>
      <c r="CC32" s="421"/>
      <c r="CD32" s="421"/>
      <c r="CE32" s="421"/>
      <c r="CF32" s="421"/>
      <c r="CG32" s="421"/>
      <c r="CH32" s="421"/>
      <c r="CI32" s="421"/>
      <c r="CJ32" s="421"/>
      <c r="CK32" s="421"/>
      <c r="CL32" s="421"/>
      <c r="CM32" s="421"/>
      <c r="CO32" s="421" t="s">
        <v>193</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2">
      <c r="A33" s="172"/>
      <c r="B33" s="196"/>
      <c r="C33" s="441" t="s">
        <v>194</v>
      </c>
      <c r="D33" s="441"/>
      <c r="E33" s="406" t="s">
        <v>195</v>
      </c>
      <c r="F33" s="406"/>
      <c r="G33" s="406"/>
      <c r="H33" s="406"/>
      <c r="I33" s="406"/>
      <c r="J33" s="406"/>
      <c r="K33" s="406"/>
      <c r="L33" s="406"/>
      <c r="M33" s="406"/>
      <c r="N33" s="406"/>
      <c r="O33" s="406"/>
      <c r="P33" s="406"/>
      <c r="Q33" s="406"/>
      <c r="R33" s="406"/>
      <c r="S33" s="406"/>
      <c r="T33" s="197"/>
      <c r="U33" s="441" t="s">
        <v>194</v>
      </c>
      <c r="V33" s="441"/>
      <c r="W33" s="406" t="s">
        <v>196</v>
      </c>
      <c r="X33" s="406"/>
      <c r="Y33" s="406"/>
      <c r="Z33" s="406"/>
      <c r="AA33" s="406"/>
      <c r="AB33" s="406"/>
      <c r="AC33" s="406"/>
      <c r="AD33" s="406"/>
      <c r="AE33" s="406"/>
      <c r="AF33" s="406"/>
      <c r="AG33" s="406"/>
      <c r="AH33" s="406"/>
      <c r="AI33" s="406"/>
      <c r="AJ33" s="406"/>
      <c r="AK33" s="406"/>
      <c r="AL33" s="197"/>
      <c r="AM33" s="441" t="s">
        <v>197</v>
      </c>
      <c r="AN33" s="441"/>
      <c r="AO33" s="406" t="s">
        <v>196</v>
      </c>
      <c r="AP33" s="406"/>
      <c r="AQ33" s="406"/>
      <c r="AR33" s="406"/>
      <c r="AS33" s="406"/>
      <c r="AT33" s="406"/>
      <c r="AU33" s="406"/>
      <c r="AV33" s="406"/>
      <c r="AW33" s="406"/>
      <c r="AX33" s="406"/>
      <c r="AY33" s="406"/>
      <c r="AZ33" s="406"/>
      <c r="BA33" s="406"/>
      <c r="BB33" s="406"/>
      <c r="BC33" s="406"/>
      <c r="BD33" s="198"/>
      <c r="BE33" s="406" t="s">
        <v>198</v>
      </c>
      <c r="BF33" s="406"/>
      <c r="BG33" s="406" t="s">
        <v>199</v>
      </c>
      <c r="BH33" s="406"/>
      <c r="BI33" s="406"/>
      <c r="BJ33" s="406"/>
      <c r="BK33" s="406"/>
      <c r="BL33" s="406"/>
      <c r="BM33" s="406"/>
      <c r="BN33" s="406"/>
      <c r="BO33" s="406"/>
      <c r="BP33" s="406"/>
      <c r="BQ33" s="406"/>
      <c r="BR33" s="406"/>
      <c r="BS33" s="406"/>
      <c r="BT33" s="406"/>
      <c r="BU33" s="406"/>
      <c r="BV33" s="198"/>
      <c r="BW33" s="441" t="s">
        <v>198</v>
      </c>
      <c r="BX33" s="441"/>
      <c r="BY33" s="406" t="s">
        <v>200</v>
      </c>
      <c r="BZ33" s="406"/>
      <c r="CA33" s="406"/>
      <c r="CB33" s="406"/>
      <c r="CC33" s="406"/>
      <c r="CD33" s="406"/>
      <c r="CE33" s="406"/>
      <c r="CF33" s="406"/>
      <c r="CG33" s="406"/>
      <c r="CH33" s="406"/>
      <c r="CI33" s="406"/>
      <c r="CJ33" s="406"/>
      <c r="CK33" s="406"/>
      <c r="CL33" s="406"/>
      <c r="CM33" s="406"/>
      <c r="CN33" s="197"/>
      <c r="CO33" s="441" t="s">
        <v>197</v>
      </c>
      <c r="CP33" s="441"/>
      <c r="CQ33" s="406" t="s">
        <v>201</v>
      </c>
      <c r="CR33" s="406"/>
      <c r="CS33" s="406"/>
      <c r="CT33" s="406"/>
      <c r="CU33" s="406"/>
      <c r="CV33" s="406"/>
      <c r="CW33" s="406"/>
      <c r="CX33" s="406"/>
      <c r="CY33" s="406"/>
      <c r="CZ33" s="406"/>
      <c r="DA33" s="406"/>
      <c r="DB33" s="406"/>
      <c r="DC33" s="406"/>
      <c r="DD33" s="406"/>
      <c r="DE33" s="406"/>
      <c r="DF33" s="197"/>
      <c r="DG33" s="606" t="s">
        <v>202</v>
      </c>
      <c r="DH33" s="606"/>
      <c r="DI33" s="199"/>
    </row>
    <row r="34" spans="1:113" ht="32.25" customHeight="1" x14ac:dyDescent="0.2">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3</v>
      </c>
      <c r="V34" s="607"/>
      <c r="W34" s="608" t="str">
        <f>IF('各会計、関係団体の財政状況及び健全化判断比率'!B28="","",'各会計、関係団体の財政状況及び健全化判断比率'!B28)</f>
        <v>国民健康保険事業</v>
      </c>
      <c r="X34" s="608"/>
      <c r="Y34" s="608"/>
      <c r="Z34" s="608"/>
      <c r="AA34" s="608"/>
      <c r="AB34" s="608"/>
      <c r="AC34" s="608"/>
      <c r="AD34" s="608"/>
      <c r="AE34" s="608"/>
      <c r="AF34" s="608"/>
      <c r="AG34" s="608"/>
      <c r="AH34" s="608"/>
      <c r="AI34" s="608"/>
      <c r="AJ34" s="608"/>
      <c r="AK34" s="608"/>
      <c r="AL34" s="172"/>
      <c r="AM34" s="607">
        <f>IF(AO34="","",MAX(C34:D43,U34:V43)+1)</f>
        <v>7</v>
      </c>
      <c r="AN34" s="607"/>
      <c r="AO34" s="608" t="str">
        <f>IF('各会計、関係団体の財政状況及び健全化判断比率'!B32="","",'各会計、関係団体の財政状況及び健全化判断比率'!B32)</f>
        <v>国民健康保険病院事業</v>
      </c>
      <c r="AP34" s="608"/>
      <c r="AQ34" s="608"/>
      <c r="AR34" s="608"/>
      <c r="AS34" s="608"/>
      <c r="AT34" s="608"/>
      <c r="AU34" s="608"/>
      <c r="AV34" s="608"/>
      <c r="AW34" s="608"/>
      <c r="AX34" s="608"/>
      <c r="AY34" s="608"/>
      <c r="AZ34" s="608"/>
      <c r="BA34" s="608"/>
      <c r="BB34" s="608"/>
      <c r="BC34" s="608"/>
      <c r="BD34" s="172"/>
      <c r="BE34" s="607">
        <f>IF(BG34="","",MAX(C34:D43,U34:V43,AM34:AN43)+1)</f>
        <v>8</v>
      </c>
      <c r="BF34" s="607"/>
      <c r="BG34" s="608" t="str">
        <f>IF('各会計、関係団体の財政状況及び健全化判断比率'!B33="","",'各会計、関係団体の財政状況及び健全化判断比率'!B33)</f>
        <v>簡易水道事業</v>
      </c>
      <c r="BH34" s="608"/>
      <c r="BI34" s="608"/>
      <c r="BJ34" s="608"/>
      <c r="BK34" s="608"/>
      <c r="BL34" s="608"/>
      <c r="BM34" s="608"/>
      <c r="BN34" s="608"/>
      <c r="BO34" s="608"/>
      <c r="BP34" s="608"/>
      <c r="BQ34" s="608"/>
      <c r="BR34" s="608"/>
      <c r="BS34" s="608"/>
      <c r="BT34" s="608"/>
      <c r="BU34" s="608"/>
      <c r="BV34" s="172"/>
      <c r="BW34" s="607">
        <f>IF(BY34="","",MAX(C34:D43,U34:V43,AM34:AN43,BE34:BF43)+1)</f>
        <v>10</v>
      </c>
      <c r="BX34" s="607"/>
      <c r="BY34" s="608" t="str">
        <f>IF('各会計、関係団体の財政状況及び健全化判断比率'!B68="","",'各会計、関係団体の財政状況及び健全化判断比率'!B68)</f>
        <v>宮崎県市町村総合事務組合　一般会計</v>
      </c>
      <c r="BZ34" s="608"/>
      <c r="CA34" s="608"/>
      <c r="CB34" s="608"/>
      <c r="CC34" s="608"/>
      <c r="CD34" s="608"/>
      <c r="CE34" s="608"/>
      <c r="CF34" s="608"/>
      <c r="CG34" s="608"/>
      <c r="CH34" s="608"/>
      <c r="CI34" s="608"/>
      <c r="CJ34" s="608"/>
      <c r="CK34" s="608"/>
      <c r="CL34" s="608"/>
      <c r="CM34" s="608"/>
      <c r="CN34" s="172"/>
      <c r="CO34" s="607">
        <f>IF(CQ34="","",MAX(C34:D43,U34:V43,AM34:AN43,BE34:BF43,BW34:BX43)+1)</f>
        <v>19</v>
      </c>
      <c r="CP34" s="607"/>
      <c r="CQ34" s="608" t="str">
        <f>IF('各会計、関係団体の財政状況及び健全化判断比率'!BS7="","",'各会計、関係団体の財政状況及び健全化判断比率'!BS7)</f>
        <v>宮崎県林業公社</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2">
      <c r="A35" s="172"/>
      <c r="B35" s="196"/>
      <c r="C35" s="607">
        <f>IF(E35="","",C34+1)</f>
        <v>2</v>
      </c>
      <c r="D35" s="607"/>
      <c r="E35" s="608" t="str">
        <f>IF('各会計、関係団体の財政状況及び健全化判断比率'!B8="","",'各会計、関係団体の財政状況及び健全化判断比率'!B8)</f>
        <v>ケーブルネットワーク事業</v>
      </c>
      <c r="F35" s="608"/>
      <c r="G35" s="608"/>
      <c r="H35" s="608"/>
      <c r="I35" s="608"/>
      <c r="J35" s="608"/>
      <c r="K35" s="608"/>
      <c r="L35" s="608"/>
      <c r="M35" s="608"/>
      <c r="N35" s="608"/>
      <c r="O35" s="608"/>
      <c r="P35" s="608"/>
      <c r="Q35" s="608"/>
      <c r="R35" s="608"/>
      <c r="S35" s="608"/>
      <c r="T35" s="172"/>
      <c r="U35" s="607">
        <f>IF(W35="","",U34+1)</f>
        <v>4</v>
      </c>
      <c r="V35" s="607"/>
      <c r="W35" s="608" t="str">
        <f>IF('各会計、関係団体の財政状況及び健全化判断比率'!B29="","",'各会計、関係団体の財政状況及び健全化判断比率'!B29)</f>
        <v>介護保険事業</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f t="shared" ref="BE35:BE43" si="1">IF(BG35="","",BE34+1)</f>
        <v>9</v>
      </c>
      <c r="BF35" s="607"/>
      <c r="BG35" s="608" t="str">
        <f>IF('各会計、関係団体の財政状況及び健全化判断比率'!B34="","",'各会計、関係団体の財政状況及び健全化判断比率'!B34)</f>
        <v>電気事業</v>
      </c>
      <c r="BH35" s="608"/>
      <c r="BI35" s="608"/>
      <c r="BJ35" s="608"/>
      <c r="BK35" s="608"/>
      <c r="BL35" s="608"/>
      <c r="BM35" s="608"/>
      <c r="BN35" s="608"/>
      <c r="BO35" s="608"/>
      <c r="BP35" s="608"/>
      <c r="BQ35" s="608"/>
      <c r="BR35" s="608"/>
      <c r="BS35" s="608"/>
      <c r="BT35" s="608"/>
      <c r="BU35" s="608"/>
      <c r="BV35" s="172"/>
      <c r="BW35" s="607">
        <f t="shared" ref="BW35:BW43" si="2">IF(BY35="","",BW34+1)</f>
        <v>11</v>
      </c>
      <c r="BX35" s="607"/>
      <c r="BY35" s="608" t="str">
        <f>IF('各会計、関係団体の財政状況及び健全化判断比率'!B69="","",'各会計、関係団体の財政状況及び健全化判断比率'!B69)</f>
        <v>宮崎県市町村総合事務組合　市町村交通災害共済事業特別会計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2">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5</v>
      </c>
      <c r="V36" s="607"/>
      <c r="W36" s="608" t="str">
        <f>IF('各会計、関係団体の財政状況及び健全化判断比率'!B30="","",'各会計、関係団体の財政状況及び健全化判断比率'!B30)</f>
        <v>後期高齢者医療事業</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12</v>
      </c>
      <c r="BX36" s="607"/>
      <c r="BY36" s="608" t="str">
        <f>IF('各会計、関係団体の財政状況及び健全化判断比率'!B70="","",'各会計、関係団体の財政状況及び健全化判断比率'!B70)</f>
        <v>宮崎県市町村総合事務組合　自治会館管理運営特別会計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2">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f t="shared" si="4"/>
        <v>6</v>
      </c>
      <c r="V37" s="607"/>
      <c r="W37" s="608" t="str">
        <f>IF('各会計、関係団体の財政状況及び健全化判断比率'!B31="","",'各会計、関係団体の財政状況及び健全化判断比率'!B31)</f>
        <v>介護サービス事業</v>
      </c>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13</v>
      </c>
      <c r="BX37" s="607"/>
      <c r="BY37" s="608" t="str">
        <f>IF('各会計、関係団体の財政状況及び健全化判断比率'!B71="","",'各会計、関係団体の財政状況及び健全化判断比率'!B71)</f>
        <v>宮崎県後期高齢者医療広域連合　一般会計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2">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14</v>
      </c>
      <c r="BX38" s="607"/>
      <c r="BY38" s="608" t="str">
        <f>IF('各会計、関係団体の財政状況及び健全化判断比率'!B72="","",'各会計、関係団体の財政状況及び健全化判断比率'!B72)</f>
        <v>宮崎県後期高齢者医療広域連合　後期高齢者医療特別会計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2">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15</v>
      </c>
      <c r="BX39" s="607"/>
      <c r="BY39" s="608" t="str">
        <f>IF('各会計、関係団体の財政状況及び健全化判断比率'!B73="","",'各会計、関係団体の財政状況及び健全化判断比率'!B73)</f>
        <v>宮崎県北部広域行政事務組合（一般会計）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2">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16</v>
      </c>
      <c r="BX40" s="607"/>
      <c r="BY40" s="608" t="str">
        <f>IF('各会計、関係団体の財政状況及び健全化判断比率'!B74="","",'各会計、関係団体の財政状況及び健全化判断比率'!B74)</f>
        <v>宮崎県北部広域行政事務組合（特別会計）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2">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17</v>
      </c>
      <c r="BX41" s="607"/>
      <c r="BY41" s="608" t="str">
        <f>IF('各会計、関係団体の財政状況及び健全化判断比率'!B75="","",'各会計、関係団体の財政状況及び健全化判断比率'!B75)</f>
        <v>日向東臼杵広域連合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2">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18</v>
      </c>
      <c r="BX42" s="607"/>
      <c r="BY42" s="608" t="str">
        <f>IF('各会計、関係団体の財政状況及び健全化判断比率'!B76="","",'各会計、関係団体の財政状況及び健全化判断比率'!B76)</f>
        <v>入郷地区衛生組合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2">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610" t="s">
        <v>204</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2">
      <c r="E47" s="610" t="s">
        <v>205</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2">
      <c r="E48" s="610" t="s">
        <v>206</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2">
      <c r="E49" s="611" t="s">
        <v>207</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2">
      <c r="E50" s="610" t="s">
        <v>208</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2">
      <c r="E51" s="610" t="s">
        <v>209</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2">
      <c r="E52" s="610" t="s">
        <v>210</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2"/>
    <row r="54" spans="5:113" x14ac:dyDescent="0.2"/>
    <row r="55" spans="5:113" x14ac:dyDescent="0.2"/>
    <row r="56" spans="5:113" x14ac:dyDescent="0.2"/>
  </sheetData>
  <sheetProtection algorithmName="SHA-512" hashValue="09Mme6JPsGa/fqq3tfAua2pM05vIV/DEtGKJghd+bPMVaGjZr6oSLMdeGpBhYxnQseyeU2Cr4qOl1/7DGMNBrQ==" saltValue="9rH9FIFIJz1S6g2SRC27b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60" t="s">
        <v>577</v>
      </c>
      <c r="D34" s="1160"/>
      <c r="E34" s="1161"/>
      <c r="F34" s="32">
        <v>17.7</v>
      </c>
      <c r="G34" s="33">
        <v>18.059999999999999</v>
      </c>
      <c r="H34" s="33">
        <v>18.010000000000002</v>
      </c>
      <c r="I34" s="33">
        <v>17.149999999999999</v>
      </c>
      <c r="J34" s="34">
        <v>16.850000000000001</v>
      </c>
      <c r="K34" s="22"/>
      <c r="L34" s="22"/>
      <c r="M34" s="22"/>
      <c r="N34" s="22"/>
      <c r="O34" s="22"/>
      <c r="P34" s="22"/>
    </row>
    <row r="35" spans="1:16" ht="39" customHeight="1" x14ac:dyDescent="0.2">
      <c r="A35" s="22"/>
      <c r="B35" s="35"/>
      <c r="C35" s="1156" t="s">
        <v>578</v>
      </c>
      <c r="D35" s="1156"/>
      <c r="E35" s="1157"/>
      <c r="F35" s="36">
        <v>5.64</v>
      </c>
      <c r="G35" s="37">
        <v>5.76</v>
      </c>
      <c r="H35" s="37">
        <v>5.72</v>
      </c>
      <c r="I35" s="37">
        <v>5.45</v>
      </c>
      <c r="J35" s="38">
        <v>5.13</v>
      </c>
      <c r="K35" s="22"/>
      <c r="L35" s="22"/>
      <c r="M35" s="22"/>
      <c r="N35" s="22"/>
      <c r="O35" s="22"/>
      <c r="P35" s="22"/>
    </row>
    <row r="36" spans="1:16" ht="39" customHeight="1" x14ac:dyDescent="0.2">
      <c r="A36" s="22"/>
      <c r="B36" s="35"/>
      <c r="C36" s="1156" t="s">
        <v>579</v>
      </c>
      <c r="D36" s="1156"/>
      <c r="E36" s="1157"/>
      <c r="F36" s="36">
        <v>0.22</v>
      </c>
      <c r="G36" s="37">
        <v>0.3</v>
      </c>
      <c r="H36" s="37">
        <v>0.25</v>
      </c>
      <c r="I36" s="37">
        <v>0.27</v>
      </c>
      <c r="J36" s="38">
        <v>0.44</v>
      </c>
      <c r="K36" s="22"/>
      <c r="L36" s="22"/>
      <c r="M36" s="22"/>
      <c r="N36" s="22"/>
      <c r="O36" s="22"/>
      <c r="P36" s="22"/>
    </row>
    <row r="37" spans="1:16" ht="39" customHeight="1" x14ac:dyDescent="0.2">
      <c r="A37" s="22"/>
      <c r="B37" s="35"/>
      <c r="C37" s="1156" t="s">
        <v>580</v>
      </c>
      <c r="D37" s="1156"/>
      <c r="E37" s="1157"/>
      <c r="F37" s="36">
        <v>0.32</v>
      </c>
      <c r="G37" s="37">
        <v>0.11</v>
      </c>
      <c r="H37" s="37">
        <v>0.06</v>
      </c>
      <c r="I37" s="37">
        <v>0.04</v>
      </c>
      <c r="J37" s="38">
        <v>0.05</v>
      </c>
      <c r="K37" s="22"/>
      <c r="L37" s="22"/>
      <c r="M37" s="22"/>
      <c r="N37" s="22"/>
      <c r="O37" s="22"/>
      <c r="P37" s="22"/>
    </row>
    <row r="38" spans="1:16" ht="39" customHeight="1" x14ac:dyDescent="0.2">
      <c r="A38" s="22"/>
      <c r="B38" s="35"/>
      <c r="C38" s="1156" t="s">
        <v>581</v>
      </c>
      <c r="D38" s="1156"/>
      <c r="E38" s="1157"/>
      <c r="F38" s="36">
        <v>0</v>
      </c>
      <c r="G38" s="37">
        <v>0</v>
      </c>
      <c r="H38" s="37">
        <v>0.01</v>
      </c>
      <c r="I38" s="37">
        <v>0.02</v>
      </c>
      <c r="J38" s="38">
        <v>0.03</v>
      </c>
      <c r="K38" s="22"/>
      <c r="L38" s="22"/>
      <c r="M38" s="22"/>
      <c r="N38" s="22"/>
      <c r="O38" s="22"/>
      <c r="P38" s="22"/>
    </row>
    <row r="39" spans="1:16" ht="39" customHeight="1" x14ac:dyDescent="0.2">
      <c r="A39" s="22"/>
      <c r="B39" s="35"/>
      <c r="C39" s="1156" t="s">
        <v>582</v>
      </c>
      <c r="D39" s="1156"/>
      <c r="E39" s="1157"/>
      <c r="F39" s="36">
        <v>0.02</v>
      </c>
      <c r="G39" s="37">
        <v>0.05</v>
      </c>
      <c r="H39" s="37">
        <v>0.05</v>
      </c>
      <c r="I39" s="37">
        <v>0.02</v>
      </c>
      <c r="J39" s="38">
        <v>0.02</v>
      </c>
      <c r="K39" s="22"/>
      <c r="L39" s="22"/>
      <c r="M39" s="22"/>
      <c r="N39" s="22"/>
      <c r="O39" s="22"/>
      <c r="P39" s="22"/>
    </row>
    <row r="40" spans="1:16" ht="39" customHeight="1" x14ac:dyDescent="0.2">
      <c r="A40" s="22"/>
      <c r="B40" s="35"/>
      <c r="C40" s="1156" t="s">
        <v>583</v>
      </c>
      <c r="D40" s="1156"/>
      <c r="E40" s="1157"/>
      <c r="F40" s="36">
        <v>0.8</v>
      </c>
      <c r="G40" s="37">
        <v>0.79</v>
      </c>
      <c r="H40" s="37">
        <v>0.8</v>
      </c>
      <c r="I40" s="37">
        <v>0.73</v>
      </c>
      <c r="J40" s="38">
        <v>0.02</v>
      </c>
      <c r="K40" s="22"/>
      <c r="L40" s="22"/>
      <c r="M40" s="22"/>
      <c r="N40" s="22"/>
      <c r="O40" s="22"/>
      <c r="P40" s="22"/>
    </row>
    <row r="41" spans="1:16" ht="39" customHeight="1" x14ac:dyDescent="0.2">
      <c r="A41" s="22"/>
      <c r="B41" s="35"/>
      <c r="C41" s="1156" t="s">
        <v>584</v>
      </c>
      <c r="D41" s="1156"/>
      <c r="E41" s="1157"/>
      <c r="F41" s="36">
        <v>0.02</v>
      </c>
      <c r="G41" s="37">
        <v>0.01</v>
      </c>
      <c r="H41" s="37">
        <v>0</v>
      </c>
      <c r="I41" s="37">
        <v>0.01</v>
      </c>
      <c r="J41" s="38">
        <v>0.01</v>
      </c>
      <c r="K41" s="22"/>
      <c r="L41" s="22"/>
      <c r="M41" s="22"/>
      <c r="N41" s="22"/>
      <c r="O41" s="22"/>
      <c r="P41" s="22"/>
    </row>
    <row r="42" spans="1:16" ht="39" customHeight="1" x14ac:dyDescent="0.2">
      <c r="A42" s="22"/>
      <c r="B42" s="39"/>
      <c r="C42" s="1156" t="s">
        <v>585</v>
      </c>
      <c r="D42" s="1156"/>
      <c r="E42" s="1157"/>
      <c r="F42" s="36" t="s">
        <v>528</v>
      </c>
      <c r="G42" s="37" t="s">
        <v>528</v>
      </c>
      <c r="H42" s="37" t="s">
        <v>528</v>
      </c>
      <c r="I42" s="37" t="s">
        <v>528</v>
      </c>
      <c r="J42" s="38" t="s">
        <v>528</v>
      </c>
      <c r="K42" s="22"/>
      <c r="L42" s="22"/>
      <c r="M42" s="22"/>
      <c r="N42" s="22"/>
      <c r="O42" s="22"/>
      <c r="P42" s="22"/>
    </row>
    <row r="43" spans="1:16" ht="39" customHeight="1" thickBot="1" x14ac:dyDescent="0.25">
      <c r="A43" s="22"/>
      <c r="B43" s="40"/>
      <c r="C43" s="1158" t="s">
        <v>586</v>
      </c>
      <c r="D43" s="1158"/>
      <c r="E43" s="1159"/>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y5x4Sg7akwgBSHFrD7wiWoy5lIaFdN87BQjrYSjYpUqMockTvBTpU/p5f2sgGyNqf6E8HwsoJht51FntYZNyw==" saltValue="4e9cFy3LaRHlGel5EBhR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2">
      <c r="A45" s="46"/>
      <c r="B45" s="1162" t="s">
        <v>11</v>
      </c>
      <c r="C45" s="1163"/>
      <c r="D45" s="56"/>
      <c r="E45" s="1168" t="s">
        <v>12</v>
      </c>
      <c r="F45" s="1168"/>
      <c r="G45" s="1168"/>
      <c r="H45" s="1168"/>
      <c r="I45" s="1168"/>
      <c r="J45" s="1169"/>
      <c r="K45" s="57">
        <v>753</v>
      </c>
      <c r="L45" s="58">
        <v>727</v>
      </c>
      <c r="M45" s="58">
        <v>718</v>
      </c>
      <c r="N45" s="58">
        <v>755</v>
      </c>
      <c r="O45" s="59">
        <v>741</v>
      </c>
      <c r="P45" s="46"/>
      <c r="Q45" s="46"/>
      <c r="R45" s="46"/>
      <c r="S45" s="46"/>
      <c r="T45" s="46"/>
      <c r="U45" s="46"/>
    </row>
    <row r="46" spans="1:21" ht="30.75" customHeight="1" x14ac:dyDescent="0.2">
      <c r="A46" s="46"/>
      <c r="B46" s="1164"/>
      <c r="C46" s="1165"/>
      <c r="D46" s="60"/>
      <c r="E46" s="1170" t="s">
        <v>13</v>
      </c>
      <c r="F46" s="1170"/>
      <c r="G46" s="1170"/>
      <c r="H46" s="1170"/>
      <c r="I46" s="1170"/>
      <c r="J46" s="1171"/>
      <c r="K46" s="61" t="s">
        <v>528</v>
      </c>
      <c r="L46" s="62" t="s">
        <v>528</v>
      </c>
      <c r="M46" s="62" t="s">
        <v>528</v>
      </c>
      <c r="N46" s="62" t="s">
        <v>528</v>
      </c>
      <c r="O46" s="63" t="s">
        <v>528</v>
      </c>
      <c r="P46" s="46"/>
      <c r="Q46" s="46"/>
      <c r="R46" s="46"/>
      <c r="S46" s="46"/>
      <c r="T46" s="46"/>
      <c r="U46" s="46"/>
    </row>
    <row r="47" spans="1:21" ht="30.75" customHeight="1" x14ac:dyDescent="0.2">
      <c r="A47" s="46"/>
      <c r="B47" s="1164"/>
      <c r="C47" s="1165"/>
      <c r="D47" s="60"/>
      <c r="E47" s="1170" t="s">
        <v>14</v>
      </c>
      <c r="F47" s="1170"/>
      <c r="G47" s="1170"/>
      <c r="H47" s="1170"/>
      <c r="I47" s="1170"/>
      <c r="J47" s="1171"/>
      <c r="K47" s="61" t="s">
        <v>528</v>
      </c>
      <c r="L47" s="62" t="s">
        <v>528</v>
      </c>
      <c r="M47" s="62" t="s">
        <v>528</v>
      </c>
      <c r="N47" s="62" t="s">
        <v>528</v>
      </c>
      <c r="O47" s="63" t="s">
        <v>528</v>
      </c>
      <c r="P47" s="46"/>
      <c r="Q47" s="46"/>
      <c r="R47" s="46"/>
      <c r="S47" s="46"/>
      <c r="T47" s="46"/>
      <c r="U47" s="46"/>
    </row>
    <row r="48" spans="1:21" ht="30.75" customHeight="1" x14ac:dyDescent="0.2">
      <c r="A48" s="46"/>
      <c r="B48" s="1164"/>
      <c r="C48" s="1165"/>
      <c r="D48" s="60"/>
      <c r="E48" s="1170" t="s">
        <v>15</v>
      </c>
      <c r="F48" s="1170"/>
      <c r="G48" s="1170"/>
      <c r="H48" s="1170"/>
      <c r="I48" s="1170"/>
      <c r="J48" s="1171"/>
      <c r="K48" s="61">
        <v>53</v>
      </c>
      <c r="L48" s="62">
        <v>54</v>
      </c>
      <c r="M48" s="62">
        <v>52</v>
      </c>
      <c r="N48" s="62">
        <v>54</v>
      </c>
      <c r="O48" s="63">
        <v>52</v>
      </c>
      <c r="P48" s="46"/>
      <c r="Q48" s="46"/>
      <c r="R48" s="46"/>
      <c r="S48" s="46"/>
      <c r="T48" s="46"/>
      <c r="U48" s="46"/>
    </row>
    <row r="49" spans="1:21" ht="30.75" customHeight="1" x14ac:dyDescent="0.2">
      <c r="A49" s="46"/>
      <c r="B49" s="1164"/>
      <c r="C49" s="1165"/>
      <c r="D49" s="60"/>
      <c r="E49" s="1170" t="s">
        <v>16</v>
      </c>
      <c r="F49" s="1170"/>
      <c r="G49" s="1170"/>
      <c r="H49" s="1170"/>
      <c r="I49" s="1170"/>
      <c r="J49" s="1171"/>
      <c r="K49" s="61">
        <v>20</v>
      </c>
      <c r="L49" s="62">
        <v>7</v>
      </c>
      <c r="M49" s="62">
        <v>6</v>
      </c>
      <c r="N49" s="62">
        <v>4</v>
      </c>
      <c r="O49" s="63">
        <v>4</v>
      </c>
      <c r="P49" s="46"/>
      <c r="Q49" s="46"/>
      <c r="R49" s="46"/>
      <c r="S49" s="46"/>
      <c r="T49" s="46"/>
      <c r="U49" s="46"/>
    </row>
    <row r="50" spans="1:21" ht="30.75" customHeight="1" x14ac:dyDescent="0.2">
      <c r="A50" s="46"/>
      <c r="B50" s="1164"/>
      <c r="C50" s="1165"/>
      <c r="D50" s="60"/>
      <c r="E50" s="1170" t="s">
        <v>17</v>
      </c>
      <c r="F50" s="1170"/>
      <c r="G50" s="1170"/>
      <c r="H50" s="1170"/>
      <c r="I50" s="1170"/>
      <c r="J50" s="1171"/>
      <c r="K50" s="61" t="s">
        <v>528</v>
      </c>
      <c r="L50" s="62" t="s">
        <v>528</v>
      </c>
      <c r="M50" s="62" t="s">
        <v>528</v>
      </c>
      <c r="N50" s="62" t="s">
        <v>528</v>
      </c>
      <c r="O50" s="63" t="s">
        <v>528</v>
      </c>
      <c r="P50" s="46"/>
      <c r="Q50" s="46"/>
      <c r="R50" s="46"/>
      <c r="S50" s="46"/>
      <c r="T50" s="46"/>
      <c r="U50" s="46"/>
    </row>
    <row r="51" spans="1:21" ht="30.75" customHeight="1" x14ac:dyDescent="0.2">
      <c r="A51" s="46"/>
      <c r="B51" s="1166"/>
      <c r="C51" s="1167"/>
      <c r="D51" s="64"/>
      <c r="E51" s="1170" t="s">
        <v>18</v>
      </c>
      <c r="F51" s="1170"/>
      <c r="G51" s="1170"/>
      <c r="H51" s="1170"/>
      <c r="I51" s="1170"/>
      <c r="J51" s="1171"/>
      <c r="K51" s="61" t="s">
        <v>528</v>
      </c>
      <c r="L51" s="62" t="s">
        <v>528</v>
      </c>
      <c r="M51" s="62" t="s">
        <v>528</v>
      </c>
      <c r="N51" s="62" t="s">
        <v>528</v>
      </c>
      <c r="O51" s="63" t="s">
        <v>528</v>
      </c>
      <c r="P51" s="46"/>
      <c r="Q51" s="46"/>
      <c r="R51" s="46"/>
      <c r="S51" s="46"/>
      <c r="T51" s="46"/>
      <c r="U51" s="46"/>
    </row>
    <row r="52" spans="1:21" ht="30.75" customHeight="1" x14ac:dyDescent="0.2">
      <c r="A52" s="46"/>
      <c r="B52" s="1172" t="s">
        <v>19</v>
      </c>
      <c r="C52" s="1173"/>
      <c r="D52" s="64"/>
      <c r="E52" s="1170" t="s">
        <v>20</v>
      </c>
      <c r="F52" s="1170"/>
      <c r="G52" s="1170"/>
      <c r="H52" s="1170"/>
      <c r="I52" s="1170"/>
      <c r="J52" s="1171"/>
      <c r="K52" s="61">
        <v>530</v>
      </c>
      <c r="L52" s="62">
        <v>516</v>
      </c>
      <c r="M52" s="62">
        <v>514</v>
      </c>
      <c r="N52" s="62">
        <v>544</v>
      </c>
      <c r="O52" s="63">
        <v>534</v>
      </c>
      <c r="P52" s="46"/>
      <c r="Q52" s="46"/>
      <c r="R52" s="46"/>
      <c r="S52" s="46"/>
      <c r="T52" s="46"/>
      <c r="U52" s="46"/>
    </row>
    <row r="53" spans="1:21" ht="30.75" customHeight="1" thickBot="1" x14ac:dyDescent="0.25">
      <c r="A53" s="46"/>
      <c r="B53" s="1174" t="s">
        <v>21</v>
      </c>
      <c r="C53" s="1175"/>
      <c r="D53" s="65"/>
      <c r="E53" s="1176" t="s">
        <v>22</v>
      </c>
      <c r="F53" s="1176"/>
      <c r="G53" s="1176"/>
      <c r="H53" s="1176"/>
      <c r="I53" s="1176"/>
      <c r="J53" s="1177"/>
      <c r="K53" s="66">
        <v>296</v>
      </c>
      <c r="L53" s="67">
        <v>272</v>
      </c>
      <c r="M53" s="67">
        <v>262</v>
      </c>
      <c r="N53" s="67">
        <v>269</v>
      </c>
      <c r="O53" s="68">
        <v>263</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587</v>
      </c>
      <c r="P55" s="46"/>
      <c r="Q55" s="46"/>
      <c r="R55" s="46"/>
      <c r="S55" s="46"/>
      <c r="T55" s="46"/>
      <c r="U55" s="46"/>
    </row>
    <row r="56" spans="1:21" ht="31.5" customHeight="1" thickBot="1" x14ac:dyDescent="0.25">
      <c r="A56" s="46"/>
      <c r="B56" s="74"/>
      <c r="C56" s="75"/>
      <c r="D56" s="75"/>
      <c r="E56" s="76"/>
      <c r="F56" s="76"/>
      <c r="G56" s="76"/>
      <c r="H56" s="76"/>
      <c r="I56" s="76"/>
      <c r="J56" s="77" t="s">
        <v>2</v>
      </c>
      <c r="K56" s="78" t="s">
        <v>588</v>
      </c>
      <c r="L56" s="79" t="s">
        <v>589</v>
      </c>
      <c r="M56" s="79" t="s">
        <v>590</v>
      </c>
      <c r="N56" s="79" t="s">
        <v>591</v>
      </c>
      <c r="O56" s="80" t="s">
        <v>592</v>
      </c>
      <c r="P56" s="46"/>
      <c r="Q56" s="46"/>
      <c r="R56" s="46"/>
      <c r="S56" s="46"/>
      <c r="T56" s="46"/>
      <c r="U56" s="46"/>
    </row>
    <row r="57" spans="1:21" ht="31.5" customHeight="1" x14ac:dyDescent="0.2">
      <c r="B57" s="1178" t="s">
        <v>25</v>
      </c>
      <c r="C57" s="1179"/>
      <c r="D57" s="1182" t="s">
        <v>26</v>
      </c>
      <c r="E57" s="1183"/>
      <c r="F57" s="1183"/>
      <c r="G57" s="1183"/>
      <c r="H57" s="1183"/>
      <c r="I57" s="1183"/>
      <c r="J57" s="1184"/>
      <c r="K57" s="81"/>
      <c r="L57" s="82"/>
      <c r="M57" s="82"/>
      <c r="N57" s="82"/>
      <c r="O57" s="83"/>
    </row>
    <row r="58" spans="1:21" ht="31.5" customHeight="1" thickBot="1" x14ac:dyDescent="0.25">
      <c r="B58" s="1180"/>
      <c r="C58" s="1181"/>
      <c r="D58" s="1185" t="s">
        <v>27</v>
      </c>
      <c r="E58" s="1186"/>
      <c r="F58" s="1186"/>
      <c r="G58" s="1186"/>
      <c r="H58" s="1186"/>
      <c r="I58" s="1186"/>
      <c r="J58" s="1187"/>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PDZuu9yKYnOuxTqywyURMXNw4pCtp/aNaNEDYyB58P9AVWBCaGVoAbwtru4HZo9Ga8QQeSH0Riikc+Owmp5G8A==" saltValue="B2xbUcI6O5rzbXkmHOAw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M53" sqref="M53"/>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569</v>
      </c>
      <c r="J40" s="98" t="s">
        <v>570</v>
      </c>
      <c r="K40" s="98" t="s">
        <v>571</v>
      </c>
      <c r="L40" s="98" t="s">
        <v>572</v>
      </c>
      <c r="M40" s="99" t="s">
        <v>573</v>
      </c>
    </row>
    <row r="41" spans="2:13" ht="27.75" customHeight="1" x14ac:dyDescent="0.2">
      <c r="B41" s="1188" t="s">
        <v>30</v>
      </c>
      <c r="C41" s="1189"/>
      <c r="D41" s="100"/>
      <c r="E41" s="1194" t="s">
        <v>31</v>
      </c>
      <c r="F41" s="1194"/>
      <c r="G41" s="1194"/>
      <c r="H41" s="1195"/>
      <c r="I41" s="339">
        <v>5850</v>
      </c>
      <c r="J41" s="340">
        <v>5906</v>
      </c>
      <c r="K41" s="340">
        <v>6085</v>
      </c>
      <c r="L41" s="340">
        <v>6096</v>
      </c>
      <c r="M41" s="341">
        <v>5886</v>
      </c>
    </row>
    <row r="42" spans="2:13" ht="27.75" customHeight="1" x14ac:dyDescent="0.2">
      <c r="B42" s="1190"/>
      <c r="C42" s="1191"/>
      <c r="D42" s="101"/>
      <c r="E42" s="1196" t="s">
        <v>32</v>
      </c>
      <c r="F42" s="1196"/>
      <c r="G42" s="1196"/>
      <c r="H42" s="1197"/>
      <c r="I42" s="342" t="s">
        <v>528</v>
      </c>
      <c r="J42" s="343" t="s">
        <v>528</v>
      </c>
      <c r="K42" s="343" t="s">
        <v>528</v>
      </c>
      <c r="L42" s="343" t="s">
        <v>528</v>
      </c>
      <c r="M42" s="344" t="s">
        <v>528</v>
      </c>
    </row>
    <row r="43" spans="2:13" ht="27.75" customHeight="1" x14ac:dyDescent="0.2">
      <c r="B43" s="1190"/>
      <c r="C43" s="1191"/>
      <c r="D43" s="101"/>
      <c r="E43" s="1196" t="s">
        <v>33</v>
      </c>
      <c r="F43" s="1196"/>
      <c r="G43" s="1196"/>
      <c r="H43" s="1197"/>
      <c r="I43" s="342">
        <v>493</v>
      </c>
      <c r="J43" s="343">
        <v>538</v>
      </c>
      <c r="K43" s="343">
        <v>545</v>
      </c>
      <c r="L43" s="343">
        <v>475</v>
      </c>
      <c r="M43" s="344">
        <v>409</v>
      </c>
    </row>
    <row r="44" spans="2:13" ht="27.75" customHeight="1" x14ac:dyDescent="0.2">
      <c r="B44" s="1190"/>
      <c r="C44" s="1191"/>
      <c r="D44" s="101"/>
      <c r="E44" s="1196" t="s">
        <v>34</v>
      </c>
      <c r="F44" s="1196"/>
      <c r="G44" s="1196"/>
      <c r="H44" s="1197"/>
      <c r="I44" s="342">
        <v>40</v>
      </c>
      <c r="J44" s="343">
        <v>21</v>
      </c>
      <c r="K44" s="343">
        <v>15</v>
      </c>
      <c r="L44" s="343">
        <v>10</v>
      </c>
      <c r="M44" s="344">
        <v>6</v>
      </c>
    </row>
    <row r="45" spans="2:13" ht="27.75" customHeight="1" x14ac:dyDescent="0.2">
      <c r="B45" s="1190"/>
      <c r="C45" s="1191"/>
      <c r="D45" s="101"/>
      <c r="E45" s="1196" t="s">
        <v>35</v>
      </c>
      <c r="F45" s="1196"/>
      <c r="G45" s="1196"/>
      <c r="H45" s="1197"/>
      <c r="I45" s="342">
        <v>954</v>
      </c>
      <c r="J45" s="343">
        <v>1067</v>
      </c>
      <c r="K45" s="343">
        <v>1111</v>
      </c>
      <c r="L45" s="343">
        <v>1102</v>
      </c>
      <c r="M45" s="344">
        <v>1101</v>
      </c>
    </row>
    <row r="46" spans="2:13" ht="27.75" customHeight="1" x14ac:dyDescent="0.2">
      <c r="B46" s="1190"/>
      <c r="C46" s="1191"/>
      <c r="D46" s="102"/>
      <c r="E46" s="1196" t="s">
        <v>36</v>
      </c>
      <c r="F46" s="1196"/>
      <c r="G46" s="1196"/>
      <c r="H46" s="1197"/>
      <c r="I46" s="342">
        <v>5</v>
      </c>
      <c r="J46" s="343">
        <v>5</v>
      </c>
      <c r="K46" s="343">
        <v>5</v>
      </c>
      <c r="L46" s="343" t="s">
        <v>528</v>
      </c>
      <c r="M46" s="344" t="s">
        <v>528</v>
      </c>
    </row>
    <row r="47" spans="2:13" ht="27.75" customHeight="1" x14ac:dyDescent="0.2">
      <c r="B47" s="1190"/>
      <c r="C47" s="1191"/>
      <c r="D47" s="103"/>
      <c r="E47" s="1198" t="s">
        <v>37</v>
      </c>
      <c r="F47" s="1199"/>
      <c r="G47" s="1199"/>
      <c r="H47" s="1200"/>
      <c r="I47" s="342" t="s">
        <v>528</v>
      </c>
      <c r="J47" s="343" t="s">
        <v>528</v>
      </c>
      <c r="K47" s="343" t="s">
        <v>528</v>
      </c>
      <c r="L47" s="343" t="s">
        <v>528</v>
      </c>
      <c r="M47" s="344" t="s">
        <v>528</v>
      </c>
    </row>
    <row r="48" spans="2:13" ht="27.75" customHeight="1" x14ac:dyDescent="0.2">
      <c r="B48" s="1190"/>
      <c r="C48" s="1191"/>
      <c r="D48" s="101"/>
      <c r="E48" s="1196" t="s">
        <v>38</v>
      </c>
      <c r="F48" s="1196"/>
      <c r="G48" s="1196"/>
      <c r="H48" s="1197"/>
      <c r="I48" s="342" t="s">
        <v>528</v>
      </c>
      <c r="J48" s="343" t="s">
        <v>528</v>
      </c>
      <c r="K48" s="343" t="s">
        <v>528</v>
      </c>
      <c r="L48" s="343" t="s">
        <v>528</v>
      </c>
      <c r="M48" s="344" t="s">
        <v>528</v>
      </c>
    </row>
    <row r="49" spans="2:13" ht="27.75" customHeight="1" x14ac:dyDescent="0.2">
      <c r="B49" s="1192"/>
      <c r="C49" s="1193"/>
      <c r="D49" s="101"/>
      <c r="E49" s="1196" t="s">
        <v>39</v>
      </c>
      <c r="F49" s="1196"/>
      <c r="G49" s="1196"/>
      <c r="H49" s="1197"/>
      <c r="I49" s="342" t="s">
        <v>528</v>
      </c>
      <c r="J49" s="343" t="s">
        <v>528</v>
      </c>
      <c r="K49" s="343" t="s">
        <v>528</v>
      </c>
      <c r="L49" s="343" t="s">
        <v>528</v>
      </c>
      <c r="M49" s="344" t="s">
        <v>528</v>
      </c>
    </row>
    <row r="50" spans="2:13" ht="27.75" customHeight="1" x14ac:dyDescent="0.2">
      <c r="B50" s="1201" t="s">
        <v>40</v>
      </c>
      <c r="C50" s="1202"/>
      <c r="D50" s="104"/>
      <c r="E50" s="1196" t="s">
        <v>41</v>
      </c>
      <c r="F50" s="1196"/>
      <c r="G50" s="1196"/>
      <c r="H50" s="1197"/>
      <c r="I50" s="342">
        <v>3210</v>
      </c>
      <c r="J50" s="343">
        <v>3161</v>
      </c>
      <c r="K50" s="343">
        <v>3532</v>
      </c>
      <c r="L50" s="343">
        <v>3844</v>
      </c>
      <c r="M50" s="344">
        <v>4334</v>
      </c>
    </row>
    <row r="51" spans="2:13" ht="27.75" customHeight="1" x14ac:dyDescent="0.2">
      <c r="B51" s="1190"/>
      <c r="C51" s="1191"/>
      <c r="D51" s="101"/>
      <c r="E51" s="1196" t="s">
        <v>42</v>
      </c>
      <c r="F51" s="1196"/>
      <c r="G51" s="1196"/>
      <c r="H51" s="1197"/>
      <c r="I51" s="342" t="s">
        <v>528</v>
      </c>
      <c r="J51" s="343" t="s">
        <v>528</v>
      </c>
      <c r="K51" s="343" t="s">
        <v>528</v>
      </c>
      <c r="L51" s="343" t="s">
        <v>528</v>
      </c>
      <c r="M51" s="344" t="s">
        <v>528</v>
      </c>
    </row>
    <row r="52" spans="2:13" ht="27.75" customHeight="1" x14ac:dyDescent="0.2">
      <c r="B52" s="1192"/>
      <c r="C52" s="1193"/>
      <c r="D52" s="101"/>
      <c r="E52" s="1196" t="s">
        <v>43</v>
      </c>
      <c r="F52" s="1196"/>
      <c r="G52" s="1196"/>
      <c r="H52" s="1197"/>
      <c r="I52" s="342">
        <v>4515</v>
      </c>
      <c r="J52" s="343">
        <v>4736</v>
      </c>
      <c r="K52" s="343">
        <v>4677</v>
      </c>
      <c r="L52" s="343">
        <v>4668</v>
      </c>
      <c r="M52" s="344">
        <v>4539</v>
      </c>
    </row>
    <row r="53" spans="2:13" ht="27.75" customHeight="1" thickBot="1" x14ac:dyDescent="0.25">
      <c r="B53" s="1203" t="s">
        <v>44</v>
      </c>
      <c r="C53" s="1204"/>
      <c r="D53" s="105"/>
      <c r="E53" s="1205" t="s">
        <v>45</v>
      </c>
      <c r="F53" s="1205"/>
      <c r="G53" s="1205"/>
      <c r="H53" s="1206"/>
      <c r="I53" s="345">
        <v>-382</v>
      </c>
      <c r="J53" s="346">
        <v>-360</v>
      </c>
      <c r="K53" s="346">
        <v>-449</v>
      </c>
      <c r="L53" s="346">
        <v>-829</v>
      </c>
      <c r="M53" s="347">
        <v>-1470</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u78fD5aLAnCgRClWdjTuYRr8Ejl1ilaKs5TX9VY1uhDckm/G0nLAHt5uIiyB4GsocAMXsX5/k9z8CwKVi6Ka1Q==" saltValue="JyVN0BNRdS1+BmqCkVbr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62" sqref="G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571</v>
      </c>
      <c r="G54" s="114" t="s">
        <v>572</v>
      </c>
      <c r="H54" s="115" t="s">
        <v>573</v>
      </c>
    </row>
    <row r="55" spans="2:8" ht="52.5" customHeight="1" x14ac:dyDescent="0.2">
      <c r="B55" s="116"/>
      <c r="C55" s="1215" t="s">
        <v>48</v>
      </c>
      <c r="D55" s="1215"/>
      <c r="E55" s="1216"/>
      <c r="F55" s="117">
        <v>1702</v>
      </c>
      <c r="G55" s="117">
        <v>1901</v>
      </c>
      <c r="H55" s="118">
        <v>2015</v>
      </c>
    </row>
    <row r="56" spans="2:8" ht="52.5" customHeight="1" x14ac:dyDescent="0.2">
      <c r="B56" s="119"/>
      <c r="C56" s="1217" t="s">
        <v>49</v>
      </c>
      <c r="D56" s="1217"/>
      <c r="E56" s="1218"/>
      <c r="F56" s="120">
        <v>619</v>
      </c>
      <c r="G56" s="120">
        <v>619</v>
      </c>
      <c r="H56" s="121">
        <v>691</v>
      </c>
    </row>
    <row r="57" spans="2:8" ht="53.25" customHeight="1" x14ac:dyDescent="0.2">
      <c r="B57" s="119"/>
      <c r="C57" s="1219" t="s">
        <v>50</v>
      </c>
      <c r="D57" s="1219"/>
      <c r="E57" s="1220"/>
      <c r="F57" s="122">
        <v>1244</v>
      </c>
      <c r="G57" s="122">
        <v>1345</v>
      </c>
      <c r="H57" s="123">
        <v>1726</v>
      </c>
    </row>
    <row r="58" spans="2:8" ht="45.75" customHeight="1" x14ac:dyDescent="0.2">
      <c r="B58" s="124"/>
      <c r="C58" s="1207" t="s">
        <v>593</v>
      </c>
      <c r="D58" s="1208"/>
      <c r="E58" s="1209"/>
      <c r="F58" s="125"/>
      <c r="G58" s="125">
        <v>702</v>
      </c>
      <c r="H58" s="126">
        <v>773</v>
      </c>
    </row>
    <row r="59" spans="2:8" ht="45.75" customHeight="1" x14ac:dyDescent="0.2">
      <c r="B59" s="124"/>
      <c r="C59" s="1207" t="s">
        <v>594</v>
      </c>
      <c r="D59" s="1208"/>
      <c r="E59" s="1209"/>
      <c r="F59" s="125"/>
      <c r="G59" s="125">
        <v>298</v>
      </c>
      <c r="H59" s="126">
        <v>368</v>
      </c>
    </row>
    <row r="60" spans="2:8" ht="45.75" customHeight="1" x14ac:dyDescent="0.2">
      <c r="B60" s="124"/>
      <c r="C60" s="1207" t="s">
        <v>595</v>
      </c>
      <c r="D60" s="1208"/>
      <c r="E60" s="1209"/>
      <c r="F60" s="125"/>
      <c r="G60" s="125">
        <v>109</v>
      </c>
      <c r="H60" s="126">
        <v>329</v>
      </c>
    </row>
    <row r="61" spans="2:8" ht="45.75" customHeight="1" x14ac:dyDescent="0.2">
      <c r="B61" s="124"/>
      <c r="C61" s="1207" t="s">
        <v>596</v>
      </c>
      <c r="D61" s="1208"/>
      <c r="E61" s="1209"/>
      <c r="F61" s="125"/>
      <c r="G61" s="125">
        <v>127</v>
      </c>
      <c r="H61" s="126">
        <v>127</v>
      </c>
    </row>
    <row r="62" spans="2:8" ht="45.75" customHeight="1" thickBot="1" x14ac:dyDescent="0.25">
      <c r="B62" s="127"/>
      <c r="C62" s="1210" t="s">
        <v>597</v>
      </c>
      <c r="D62" s="1211"/>
      <c r="E62" s="1212"/>
      <c r="F62" s="128"/>
      <c r="G62" s="128">
        <v>76</v>
      </c>
      <c r="H62" s="129">
        <v>66</v>
      </c>
    </row>
    <row r="63" spans="2:8" ht="52.5" customHeight="1" thickBot="1" x14ac:dyDescent="0.25">
      <c r="B63" s="130"/>
      <c r="C63" s="1213" t="s">
        <v>51</v>
      </c>
      <c r="D63" s="1213"/>
      <c r="E63" s="1214"/>
      <c r="F63" s="131">
        <v>3564</v>
      </c>
      <c r="G63" s="131">
        <v>3865</v>
      </c>
      <c r="H63" s="132">
        <v>4432</v>
      </c>
    </row>
    <row r="64" spans="2:8" ht="13.2" x14ac:dyDescent="0.2"/>
  </sheetData>
  <sheetProtection algorithmName="SHA-512" hashValue="YU0wxG05QvtmquNgreRyKmlYHfW66xI54juGlPkrtTkUKoqvKrZqxcmHRhKI6NuXA0ZwNZ56ANhjpHaB7CFPWA==" saltValue="21FniBSdzQCFYDYz/Ty9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22CC4-2255-49A5-BC58-53195E805DA7}">
  <sheetPr>
    <pageSetUpPr fitToPage="1"/>
  </sheetPr>
  <dimension ref="A1:DE85"/>
  <sheetViews>
    <sheetView topLeftCell="U20" workbookViewId="0">
      <selection activeCell="AN43" sqref="AN43:DC47"/>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610</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611</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29" t="s">
        <v>612</v>
      </c>
      <c r="AO43" s="1230"/>
      <c r="AP43" s="1230"/>
      <c r="AQ43" s="1230"/>
      <c r="AR43" s="1230"/>
      <c r="AS43" s="1230"/>
      <c r="AT43" s="1230"/>
      <c r="AU43" s="1230"/>
      <c r="AV43" s="1230"/>
      <c r="AW43" s="1230"/>
      <c r="AX43" s="1230"/>
      <c r="AY43" s="1230"/>
      <c r="AZ43" s="1230"/>
      <c r="BA43" s="1230"/>
      <c r="BB43" s="1230"/>
      <c r="BC43" s="1230"/>
      <c r="BD43" s="1230"/>
      <c r="BE43" s="1230"/>
      <c r="BF43" s="1230"/>
      <c r="BG43" s="1230"/>
      <c r="BH43" s="1230"/>
      <c r="BI43" s="1230"/>
      <c r="BJ43" s="1230"/>
      <c r="BK43" s="1230"/>
      <c r="BL43" s="1230"/>
      <c r="BM43" s="1230"/>
      <c r="BN43" s="1230"/>
      <c r="BO43" s="1230"/>
      <c r="BP43" s="1230"/>
      <c r="BQ43" s="1230"/>
      <c r="BR43" s="1230"/>
      <c r="BS43" s="1230"/>
      <c r="BT43" s="1230"/>
      <c r="BU43" s="1230"/>
      <c r="BV43" s="1230"/>
      <c r="BW43" s="1230"/>
      <c r="BX43" s="1230"/>
      <c r="BY43" s="1230"/>
      <c r="BZ43" s="1230"/>
      <c r="CA43" s="1230"/>
      <c r="CB43" s="1230"/>
      <c r="CC43" s="1230"/>
      <c r="CD43" s="1230"/>
      <c r="CE43" s="1230"/>
      <c r="CF43" s="1230"/>
      <c r="CG43" s="1230"/>
      <c r="CH43" s="1230"/>
      <c r="CI43" s="1230"/>
      <c r="CJ43" s="1230"/>
      <c r="CK43" s="1230"/>
      <c r="CL43" s="1230"/>
      <c r="CM43" s="1230"/>
      <c r="CN43" s="1230"/>
      <c r="CO43" s="1230"/>
      <c r="CP43" s="1230"/>
      <c r="CQ43" s="1230"/>
      <c r="CR43" s="1230"/>
      <c r="CS43" s="1230"/>
      <c r="CT43" s="1230"/>
      <c r="CU43" s="1230"/>
      <c r="CV43" s="1230"/>
      <c r="CW43" s="1230"/>
      <c r="CX43" s="1230"/>
      <c r="CY43" s="1230"/>
      <c r="CZ43" s="1230"/>
      <c r="DA43" s="1230"/>
      <c r="DB43" s="1230"/>
      <c r="DC43" s="1231"/>
    </row>
    <row r="44" spans="2:109" ht="13.2" x14ac:dyDescent="0.2">
      <c r="B44" s="256"/>
      <c r="AN44" s="1232"/>
      <c r="AO44" s="1233"/>
      <c r="AP44" s="1233"/>
      <c r="AQ44" s="1233"/>
      <c r="AR44" s="1233"/>
      <c r="AS44" s="1233"/>
      <c r="AT44" s="1233"/>
      <c r="AU44" s="1233"/>
      <c r="AV44" s="1233"/>
      <c r="AW44" s="1233"/>
      <c r="AX44" s="1233"/>
      <c r="AY44" s="1233"/>
      <c r="AZ44" s="1233"/>
      <c r="BA44" s="1233"/>
      <c r="BB44" s="1233"/>
      <c r="BC44" s="1233"/>
      <c r="BD44" s="1233"/>
      <c r="BE44" s="1233"/>
      <c r="BF44" s="1233"/>
      <c r="BG44" s="1233"/>
      <c r="BH44" s="1233"/>
      <c r="BI44" s="1233"/>
      <c r="BJ44" s="1233"/>
      <c r="BK44" s="1233"/>
      <c r="BL44" s="1233"/>
      <c r="BM44" s="1233"/>
      <c r="BN44" s="1233"/>
      <c r="BO44" s="1233"/>
      <c r="BP44" s="1233"/>
      <c r="BQ44" s="1233"/>
      <c r="BR44" s="1233"/>
      <c r="BS44" s="1233"/>
      <c r="BT44" s="1233"/>
      <c r="BU44" s="1233"/>
      <c r="BV44" s="1233"/>
      <c r="BW44" s="1233"/>
      <c r="BX44" s="1233"/>
      <c r="BY44" s="1233"/>
      <c r="BZ44" s="1233"/>
      <c r="CA44" s="1233"/>
      <c r="CB44" s="1233"/>
      <c r="CC44" s="1233"/>
      <c r="CD44" s="1233"/>
      <c r="CE44" s="1233"/>
      <c r="CF44" s="1233"/>
      <c r="CG44" s="1233"/>
      <c r="CH44" s="1233"/>
      <c r="CI44" s="1233"/>
      <c r="CJ44" s="1233"/>
      <c r="CK44" s="1233"/>
      <c r="CL44" s="1233"/>
      <c r="CM44" s="1233"/>
      <c r="CN44" s="1233"/>
      <c r="CO44" s="1233"/>
      <c r="CP44" s="1233"/>
      <c r="CQ44" s="1233"/>
      <c r="CR44" s="1233"/>
      <c r="CS44" s="1233"/>
      <c r="CT44" s="1233"/>
      <c r="CU44" s="1233"/>
      <c r="CV44" s="1233"/>
      <c r="CW44" s="1233"/>
      <c r="CX44" s="1233"/>
      <c r="CY44" s="1233"/>
      <c r="CZ44" s="1233"/>
      <c r="DA44" s="1233"/>
      <c r="DB44" s="1233"/>
      <c r="DC44" s="1234"/>
    </row>
    <row r="45" spans="2:109" ht="13.2" x14ac:dyDescent="0.2">
      <c r="B45" s="256"/>
      <c r="AN45" s="1232"/>
      <c r="AO45" s="1233"/>
      <c r="AP45" s="1233"/>
      <c r="AQ45" s="1233"/>
      <c r="AR45" s="1233"/>
      <c r="AS45" s="1233"/>
      <c r="AT45" s="1233"/>
      <c r="AU45" s="1233"/>
      <c r="AV45" s="1233"/>
      <c r="AW45" s="1233"/>
      <c r="AX45" s="1233"/>
      <c r="AY45" s="1233"/>
      <c r="AZ45" s="1233"/>
      <c r="BA45" s="1233"/>
      <c r="BB45" s="1233"/>
      <c r="BC45" s="1233"/>
      <c r="BD45" s="1233"/>
      <c r="BE45" s="1233"/>
      <c r="BF45" s="1233"/>
      <c r="BG45" s="1233"/>
      <c r="BH45" s="1233"/>
      <c r="BI45" s="1233"/>
      <c r="BJ45" s="1233"/>
      <c r="BK45" s="1233"/>
      <c r="BL45" s="1233"/>
      <c r="BM45" s="1233"/>
      <c r="BN45" s="1233"/>
      <c r="BO45" s="1233"/>
      <c r="BP45" s="1233"/>
      <c r="BQ45" s="1233"/>
      <c r="BR45" s="1233"/>
      <c r="BS45" s="1233"/>
      <c r="BT45" s="1233"/>
      <c r="BU45" s="1233"/>
      <c r="BV45" s="1233"/>
      <c r="BW45" s="1233"/>
      <c r="BX45" s="1233"/>
      <c r="BY45" s="1233"/>
      <c r="BZ45" s="1233"/>
      <c r="CA45" s="1233"/>
      <c r="CB45" s="1233"/>
      <c r="CC45" s="1233"/>
      <c r="CD45" s="1233"/>
      <c r="CE45" s="1233"/>
      <c r="CF45" s="1233"/>
      <c r="CG45" s="1233"/>
      <c r="CH45" s="1233"/>
      <c r="CI45" s="1233"/>
      <c r="CJ45" s="1233"/>
      <c r="CK45" s="1233"/>
      <c r="CL45" s="1233"/>
      <c r="CM45" s="1233"/>
      <c r="CN45" s="1233"/>
      <c r="CO45" s="1233"/>
      <c r="CP45" s="1233"/>
      <c r="CQ45" s="1233"/>
      <c r="CR45" s="1233"/>
      <c r="CS45" s="1233"/>
      <c r="CT45" s="1233"/>
      <c r="CU45" s="1233"/>
      <c r="CV45" s="1233"/>
      <c r="CW45" s="1233"/>
      <c r="CX45" s="1233"/>
      <c r="CY45" s="1233"/>
      <c r="CZ45" s="1233"/>
      <c r="DA45" s="1233"/>
      <c r="DB45" s="1233"/>
      <c r="DC45" s="1234"/>
    </row>
    <row r="46" spans="2:109" ht="13.2" x14ac:dyDescent="0.2">
      <c r="B46" s="256"/>
      <c r="AN46" s="1232"/>
      <c r="AO46" s="1233"/>
      <c r="AP46" s="1233"/>
      <c r="AQ46" s="1233"/>
      <c r="AR46" s="1233"/>
      <c r="AS46" s="1233"/>
      <c r="AT46" s="1233"/>
      <c r="AU46" s="1233"/>
      <c r="AV46" s="1233"/>
      <c r="AW46" s="1233"/>
      <c r="AX46" s="1233"/>
      <c r="AY46" s="1233"/>
      <c r="AZ46" s="1233"/>
      <c r="BA46" s="1233"/>
      <c r="BB46" s="1233"/>
      <c r="BC46" s="1233"/>
      <c r="BD46" s="1233"/>
      <c r="BE46" s="1233"/>
      <c r="BF46" s="1233"/>
      <c r="BG46" s="1233"/>
      <c r="BH46" s="1233"/>
      <c r="BI46" s="1233"/>
      <c r="BJ46" s="1233"/>
      <c r="BK46" s="1233"/>
      <c r="BL46" s="1233"/>
      <c r="BM46" s="1233"/>
      <c r="BN46" s="1233"/>
      <c r="BO46" s="1233"/>
      <c r="BP46" s="1233"/>
      <c r="BQ46" s="1233"/>
      <c r="BR46" s="1233"/>
      <c r="BS46" s="1233"/>
      <c r="BT46" s="1233"/>
      <c r="BU46" s="1233"/>
      <c r="BV46" s="1233"/>
      <c r="BW46" s="1233"/>
      <c r="BX46" s="1233"/>
      <c r="BY46" s="1233"/>
      <c r="BZ46" s="1233"/>
      <c r="CA46" s="1233"/>
      <c r="CB46" s="1233"/>
      <c r="CC46" s="1233"/>
      <c r="CD46" s="1233"/>
      <c r="CE46" s="1233"/>
      <c r="CF46" s="1233"/>
      <c r="CG46" s="1233"/>
      <c r="CH46" s="1233"/>
      <c r="CI46" s="1233"/>
      <c r="CJ46" s="1233"/>
      <c r="CK46" s="1233"/>
      <c r="CL46" s="1233"/>
      <c r="CM46" s="1233"/>
      <c r="CN46" s="1233"/>
      <c r="CO46" s="1233"/>
      <c r="CP46" s="1233"/>
      <c r="CQ46" s="1233"/>
      <c r="CR46" s="1233"/>
      <c r="CS46" s="1233"/>
      <c r="CT46" s="1233"/>
      <c r="CU46" s="1233"/>
      <c r="CV46" s="1233"/>
      <c r="CW46" s="1233"/>
      <c r="CX46" s="1233"/>
      <c r="CY46" s="1233"/>
      <c r="CZ46" s="1233"/>
      <c r="DA46" s="1233"/>
      <c r="DB46" s="1233"/>
      <c r="DC46" s="1234"/>
    </row>
    <row r="47" spans="2:109" ht="13.2" x14ac:dyDescent="0.2">
      <c r="B47" s="256"/>
      <c r="AN47" s="1235"/>
      <c r="AO47" s="1236"/>
      <c r="AP47" s="1236"/>
      <c r="AQ47" s="1236"/>
      <c r="AR47" s="1236"/>
      <c r="AS47" s="1236"/>
      <c r="AT47" s="1236"/>
      <c r="AU47" s="1236"/>
      <c r="AV47" s="1236"/>
      <c r="AW47" s="1236"/>
      <c r="AX47" s="1236"/>
      <c r="AY47" s="1236"/>
      <c r="AZ47" s="1236"/>
      <c r="BA47" s="1236"/>
      <c r="BB47" s="1236"/>
      <c r="BC47" s="1236"/>
      <c r="BD47" s="1236"/>
      <c r="BE47" s="1236"/>
      <c r="BF47" s="1236"/>
      <c r="BG47" s="1236"/>
      <c r="BH47" s="1236"/>
      <c r="BI47" s="1236"/>
      <c r="BJ47" s="1236"/>
      <c r="BK47" s="1236"/>
      <c r="BL47" s="1236"/>
      <c r="BM47" s="1236"/>
      <c r="BN47" s="1236"/>
      <c r="BO47" s="1236"/>
      <c r="BP47" s="1236"/>
      <c r="BQ47" s="1236"/>
      <c r="BR47" s="1236"/>
      <c r="BS47" s="1236"/>
      <c r="BT47" s="1236"/>
      <c r="BU47" s="1236"/>
      <c r="BV47" s="1236"/>
      <c r="BW47" s="1236"/>
      <c r="BX47" s="1236"/>
      <c r="BY47" s="1236"/>
      <c r="BZ47" s="1236"/>
      <c r="CA47" s="1236"/>
      <c r="CB47" s="1236"/>
      <c r="CC47" s="1236"/>
      <c r="CD47" s="1236"/>
      <c r="CE47" s="1236"/>
      <c r="CF47" s="1236"/>
      <c r="CG47" s="1236"/>
      <c r="CH47" s="1236"/>
      <c r="CI47" s="1236"/>
      <c r="CJ47" s="1236"/>
      <c r="CK47" s="1236"/>
      <c r="CL47" s="1236"/>
      <c r="CM47" s="1236"/>
      <c r="CN47" s="1236"/>
      <c r="CO47" s="1236"/>
      <c r="CP47" s="1236"/>
      <c r="CQ47" s="1236"/>
      <c r="CR47" s="1236"/>
      <c r="CS47" s="1236"/>
      <c r="CT47" s="1236"/>
      <c r="CU47" s="1236"/>
      <c r="CV47" s="1236"/>
      <c r="CW47" s="1236"/>
      <c r="CX47" s="1236"/>
      <c r="CY47" s="1236"/>
      <c r="CZ47" s="1236"/>
      <c r="DA47" s="1236"/>
      <c r="DB47" s="1236"/>
      <c r="DC47" s="1237"/>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613</v>
      </c>
    </row>
    <row r="50" spans="1:109" ht="13.2" x14ac:dyDescent="0.2">
      <c r="B50" s="256"/>
      <c r="G50" s="1221"/>
      <c r="H50" s="1221"/>
      <c r="I50" s="1221"/>
      <c r="J50" s="1221"/>
      <c r="K50" s="357"/>
      <c r="L50" s="357"/>
      <c r="M50" s="358"/>
      <c r="N50" s="35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27" t="s">
        <v>569</v>
      </c>
      <c r="BQ50" s="1227"/>
      <c r="BR50" s="1227"/>
      <c r="BS50" s="1227"/>
      <c r="BT50" s="1227"/>
      <c r="BU50" s="1227"/>
      <c r="BV50" s="1227"/>
      <c r="BW50" s="1227"/>
      <c r="BX50" s="1227" t="s">
        <v>570</v>
      </c>
      <c r="BY50" s="1227"/>
      <c r="BZ50" s="1227"/>
      <c r="CA50" s="1227"/>
      <c r="CB50" s="1227"/>
      <c r="CC50" s="1227"/>
      <c r="CD50" s="1227"/>
      <c r="CE50" s="1227"/>
      <c r="CF50" s="1227" t="s">
        <v>571</v>
      </c>
      <c r="CG50" s="1227"/>
      <c r="CH50" s="1227"/>
      <c r="CI50" s="1227"/>
      <c r="CJ50" s="1227"/>
      <c r="CK50" s="1227"/>
      <c r="CL50" s="1227"/>
      <c r="CM50" s="1227"/>
      <c r="CN50" s="1227" t="s">
        <v>572</v>
      </c>
      <c r="CO50" s="1227"/>
      <c r="CP50" s="1227"/>
      <c r="CQ50" s="1227"/>
      <c r="CR50" s="1227"/>
      <c r="CS50" s="1227"/>
      <c r="CT50" s="1227"/>
      <c r="CU50" s="1227"/>
      <c r="CV50" s="1227" t="s">
        <v>573</v>
      </c>
      <c r="CW50" s="1227"/>
      <c r="CX50" s="1227"/>
      <c r="CY50" s="1227"/>
      <c r="CZ50" s="1227"/>
      <c r="DA50" s="1227"/>
      <c r="DB50" s="1227"/>
      <c r="DC50" s="1227"/>
    </row>
    <row r="51" spans="1:109" ht="13.5" customHeight="1" x14ac:dyDescent="0.2">
      <c r="B51" s="256"/>
      <c r="G51" s="1238"/>
      <c r="H51" s="1238"/>
      <c r="I51" s="1242"/>
      <c r="J51" s="1242"/>
      <c r="K51" s="1228"/>
      <c r="L51" s="1228"/>
      <c r="M51" s="1228"/>
      <c r="N51" s="1228"/>
      <c r="AM51" s="356"/>
      <c r="AN51" s="1226" t="s">
        <v>614</v>
      </c>
      <c r="AO51" s="1226"/>
      <c r="AP51" s="1226"/>
      <c r="AQ51" s="1226"/>
      <c r="AR51" s="1226"/>
      <c r="AS51" s="1226"/>
      <c r="AT51" s="1226"/>
      <c r="AU51" s="1226"/>
      <c r="AV51" s="1226"/>
      <c r="AW51" s="1226"/>
      <c r="AX51" s="1226"/>
      <c r="AY51" s="1226"/>
      <c r="AZ51" s="1226"/>
      <c r="BA51" s="1226"/>
      <c r="BB51" s="1226" t="s">
        <v>615</v>
      </c>
      <c r="BC51" s="1226"/>
      <c r="BD51" s="1226"/>
      <c r="BE51" s="1226"/>
      <c r="BF51" s="1226"/>
      <c r="BG51" s="1226"/>
      <c r="BH51" s="1226"/>
      <c r="BI51" s="1226"/>
      <c r="BJ51" s="1226"/>
      <c r="BK51" s="1226"/>
      <c r="BL51" s="1226"/>
      <c r="BM51" s="1226"/>
      <c r="BN51" s="1226"/>
      <c r="BO51" s="1226"/>
      <c r="BP51" s="1223"/>
      <c r="BQ51" s="1223"/>
      <c r="BR51" s="1223"/>
      <c r="BS51" s="1223"/>
      <c r="BT51" s="1223"/>
      <c r="BU51" s="1223"/>
      <c r="BV51" s="1223"/>
      <c r="BW51" s="1223"/>
      <c r="BX51" s="1223"/>
      <c r="BY51" s="1223"/>
      <c r="BZ51" s="1223"/>
      <c r="CA51" s="1223"/>
      <c r="CB51" s="1223"/>
      <c r="CC51" s="1223"/>
      <c r="CD51" s="1223"/>
      <c r="CE51" s="1223"/>
      <c r="CF51" s="1223"/>
      <c r="CG51" s="1223"/>
      <c r="CH51" s="1223"/>
      <c r="CI51" s="1223"/>
      <c r="CJ51" s="1223"/>
      <c r="CK51" s="1223"/>
      <c r="CL51" s="1223"/>
      <c r="CM51" s="1223"/>
      <c r="CN51" s="1223"/>
      <c r="CO51" s="1223"/>
      <c r="CP51" s="1223"/>
      <c r="CQ51" s="1223"/>
      <c r="CR51" s="1223"/>
      <c r="CS51" s="1223"/>
      <c r="CT51" s="1223"/>
      <c r="CU51" s="1223"/>
      <c r="CV51" s="1223"/>
      <c r="CW51" s="1223"/>
      <c r="CX51" s="1223"/>
      <c r="CY51" s="1223"/>
      <c r="CZ51" s="1223"/>
      <c r="DA51" s="1223"/>
      <c r="DB51" s="1223"/>
      <c r="DC51" s="1223"/>
    </row>
    <row r="52" spans="1:109" ht="13.2" x14ac:dyDescent="0.2">
      <c r="B52" s="256"/>
      <c r="G52" s="1238"/>
      <c r="H52" s="1238"/>
      <c r="I52" s="1242"/>
      <c r="J52" s="1242"/>
      <c r="K52" s="1228"/>
      <c r="L52" s="1228"/>
      <c r="M52" s="1228"/>
      <c r="N52" s="1228"/>
      <c r="AM52" s="356"/>
      <c r="AN52" s="1226"/>
      <c r="AO52" s="1226"/>
      <c r="AP52" s="1226"/>
      <c r="AQ52" s="1226"/>
      <c r="AR52" s="1226"/>
      <c r="AS52" s="1226"/>
      <c r="AT52" s="1226"/>
      <c r="AU52" s="1226"/>
      <c r="AV52" s="1226"/>
      <c r="AW52" s="1226"/>
      <c r="AX52" s="1226"/>
      <c r="AY52" s="1226"/>
      <c r="AZ52" s="1226"/>
      <c r="BA52" s="1226"/>
      <c r="BB52" s="1226"/>
      <c r="BC52" s="1226"/>
      <c r="BD52" s="1226"/>
      <c r="BE52" s="1226"/>
      <c r="BF52" s="1226"/>
      <c r="BG52" s="1226"/>
      <c r="BH52" s="1226"/>
      <c r="BI52" s="1226"/>
      <c r="BJ52" s="1226"/>
      <c r="BK52" s="1226"/>
      <c r="BL52" s="1226"/>
      <c r="BM52" s="1226"/>
      <c r="BN52" s="1226"/>
      <c r="BO52" s="1226"/>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3.2" x14ac:dyDescent="0.2">
      <c r="A53" s="355"/>
      <c r="B53" s="256"/>
      <c r="G53" s="1238"/>
      <c r="H53" s="1238"/>
      <c r="I53" s="1221"/>
      <c r="J53" s="1221"/>
      <c r="K53" s="1228"/>
      <c r="L53" s="1228"/>
      <c r="M53" s="1228"/>
      <c r="N53" s="1228"/>
      <c r="AM53" s="356"/>
      <c r="AN53" s="1226"/>
      <c r="AO53" s="1226"/>
      <c r="AP53" s="1226"/>
      <c r="AQ53" s="1226"/>
      <c r="AR53" s="1226"/>
      <c r="AS53" s="1226"/>
      <c r="AT53" s="1226"/>
      <c r="AU53" s="1226"/>
      <c r="AV53" s="1226"/>
      <c r="AW53" s="1226"/>
      <c r="AX53" s="1226"/>
      <c r="AY53" s="1226"/>
      <c r="AZ53" s="1226"/>
      <c r="BA53" s="1226"/>
      <c r="BB53" s="1226" t="s">
        <v>616</v>
      </c>
      <c r="BC53" s="1226"/>
      <c r="BD53" s="1226"/>
      <c r="BE53" s="1226"/>
      <c r="BF53" s="1226"/>
      <c r="BG53" s="1226"/>
      <c r="BH53" s="1226"/>
      <c r="BI53" s="1226"/>
      <c r="BJ53" s="1226"/>
      <c r="BK53" s="1226"/>
      <c r="BL53" s="1226"/>
      <c r="BM53" s="1226"/>
      <c r="BN53" s="1226"/>
      <c r="BO53" s="1226"/>
      <c r="BP53" s="1223">
        <v>46.9</v>
      </c>
      <c r="BQ53" s="1223"/>
      <c r="BR53" s="1223"/>
      <c r="BS53" s="1223"/>
      <c r="BT53" s="1223"/>
      <c r="BU53" s="1223"/>
      <c r="BV53" s="1223"/>
      <c r="BW53" s="1223"/>
      <c r="BX53" s="1223">
        <v>49.6</v>
      </c>
      <c r="BY53" s="1223"/>
      <c r="BZ53" s="1223"/>
      <c r="CA53" s="1223"/>
      <c r="CB53" s="1223"/>
      <c r="CC53" s="1223"/>
      <c r="CD53" s="1223"/>
      <c r="CE53" s="1223"/>
      <c r="CF53" s="1223">
        <v>50</v>
      </c>
      <c r="CG53" s="1223"/>
      <c r="CH53" s="1223"/>
      <c r="CI53" s="1223"/>
      <c r="CJ53" s="1223"/>
      <c r="CK53" s="1223"/>
      <c r="CL53" s="1223"/>
      <c r="CM53" s="1223"/>
      <c r="CN53" s="1223">
        <v>50.6</v>
      </c>
      <c r="CO53" s="1223"/>
      <c r="CP53" s="1223"/>
      <c r="CQ53" s="1223"/>
      <c r="CR53" s="1223"/>
      <c r="CS53" s="1223"/>
      <c r="CT53" s="1223"/>
      <c r="CU53" s="1223"/>
      <c r="CV53" s="1223">
        <v>51.9</v>
      </c>
      <c r="CW53" s="1223"/>
      <c r="CX53" s="1223"/>
      <c r="CY53" s="1223"/>
      <c r="CZ53" s="1223"/>
      <c r="DA53" s="1223"/>
      <c r="DB53" s="1223"/>
      <c r="DC53" s="1223"/>
    </row>
    <row r="54" spans="1:109" ht="13.2" x14ac:dyDescent="0.2">
      <c r="A54" s="355"/>
      <c r="B54" s="256"/>
      <c r="G54" s="1238"/>
      <c r="H54" s="1238"/>
      <c r="I54" s="1221"/>
      <c r="J54" s="1221"/>
      <c r="K54" s="1228"/>
      <c r="L54" s="1228"/>
      <c r="M54" s="1228"/>
      <c r="N54" s="1228"/>
      <c r="AM54" s="356"/>
      <c r="AN54" s="1226"/>
      <c r="AO54" s="1226"/>
      <c r="AP54" s="1226"/>
      <c r="AQ54" s="1226"/>
      <c r="AR54" s="1226"/>
      <c r="AS54" s="1226"/>
      <c r="AT54" s="1226"/>
      <c r="AU54" s="1226"/>
      <c r="AV54" s="1226"/>
      <c r="AW54" s="1226"/>
      <c r="AX54" s="1226"/>
      <c r="AY54" s="1226"/>
      <c r="AZ54" s="1226"/>
      <c r="BA54" s="1226"/>
      <c r="BB54" s="1226"/>
      <c r="BC54" s="1226"/>
      <c r="BD54" s="1226"/>
      <c r="BE54" s="1226"/>
      <c r="BF54" s="1226"/>
      <c r="BG54" s="1226"/>
      <c r="BH54" s="1226"/>
      <c r="BI54" s="1226"/>
      <c r="BJ54" s="1226"/>
      <c r="BK54" s="1226"/>
      <c r="BL54" s="1226"/>
      <c r="BM54" s="1226"/>
      <c r="BN54" s="1226"/>
      <c r="BO54" s="1226"/>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3.2" x14ac:dyDescent="0.2">
      <c r="A55" s="355"/>
      <c r="B55" s="256"/>
      <c r="G55" s="1221"/>
      <c r="H55" s="1221"/>
      <c r="I55" s="1221"/>
      <c r="J55" s="1221"/>
      <c r="K55" s="1228"/>
      <c r="L55" s="1228"/>
      <c r="M55" s="1228"/>
      <c r="N55" s="1228"/>
      <c r="AN55" s="1227" t="s">
        <v>617</v>
      </c>
      <c r="AO55" s="1227"/>
      <c r="AP55" s="1227"/>
      <c r="AQ55" s="1227"/>
      <c r="AR55" s="1227"/>
      <c r="AS55" s="1227"/>
      <c r="AT55" s="1227"/>
      <c r="AU55" s="1227"/>
      <c r="AV55" s="1227"/>
      <c r="AW55" s="1227"/>
      <c r="AX55" s="1227"/>
      <c r="AY55" s="1227"/>
      <c r="AZ55" s="1227"/>
      <c r="BA55" s="1227"/>
      <c r="BB55" s="1226" t="s">
        <v>615</v>
      </c>
      <c r="BC55" s="1226"/>
      <c r="BD55" s="1226"/>
      <c r="BE55" s="1226"/>
      <c r="BF55" s="1226"/>
      <c r="BG55" s="1226"/>
      <c r="BH55" s="1226"/>
      <c r="BI55" s="1226"/>
      <c r="BJ55" s="1226"/>
      <c r="BK55" s="1226"/>
      <c r="BL55" s="1226"/>
      <c r="BM55" s="1226"/>
      <c r="BN55" s="1226"/>
      <c r="BO55" s="1226"/>
      <c r="BP55" s="1223">
        <v>0</v>
      </c>
      <c r="BQ55" s="1223"/>
      <c r="BR55" s="1223"/>
      <c r="BS55" s="1223"/>
      <c r="BT55" s="1223"/>
      <c r="BU55" s="1223"/>
      <c r="BV55" s="1223"/>
      <c r="BW55" s="1223"/>
      <c r="BX55" s="1223">
        <v>0</v>
      </c>
      <c r="BY55" s="1223"/>
      <c r="BZ55" s="1223"/>
      <c r="CA55" s="1223"/>
      <c r="CB55" s="1223"/>
      <c r="CC55" s="1223"/>
      <c r="CD55" s="1223"/>
      <c r="CE55" s="1223"/>
      <c r="CF55" s="1223">
        <v>0</v>
      </c>
      <c r="CG55" s="1223"/>
      <c r="CH55" s="1223"/>
      <c r="CI55" s="1223"/>
      <c r="CJ55" s="1223"/>
      <c r="CK55" s="1223"/>
      <c r="CL55" s="1223"/>
      <c r="CM55" s="1223"/>
      <c r="CN55" s="1223">
        <v>0</v>
      </c>
      <c r="CO55" s="1223"/>
      <c r="CP55" s="1223"/>
      <c r="CQ55" s="1223"/>
      <c r="CR55" s="1223"/>
      <c r="CS55" s="1223"/>
      <c r="CT55" s="1223"/>
      <c r="CU55" s="1223"/>
      <c r="CV55" s="1223">
        <v>0</v>
      </c>
      <c r="CW55" s="1223"/>
      <c r="CX55" s="1223"/>
      <c r="CY55" s="1223"/>
      <c r="CZ55" s="1223"/>
      <c r="DA55" s="1223"/>
      <c r="DB55" s="1223"/>
      <c r="DC55" s="1223"/>
    </row>
    <row r="56" spans="1:109" ht="13.2" x14ac:dyDescent="0.2">
      <c r="A56" s="355"/>
      <c r="B56" s="256"/>
      <c r="G56" s="1221"/>
      <c r="H56" s="1221"/>
      <c r="I56" s="1221"/>
      <c r="J56" s="1221"/>
      <c r="K56" s="1228"/>
      <c r="L56" s="1228"/>
      <c r="M56" s="1228"/>
      <c r="N56" s="1228"/>
      <c r="AN56" s="1227"/>
      <c r="AO56" s="1227"/>
      <c r="AP56" s="1227"/>
      <c r="AQ56" s="1227"/>
      <c r="AR56" s="1227"/>
      <c r="AS56" s="1227"/>
      <c r="AT56" s="1227"/>
      <c r="AU56" s="1227"/>
      <c r="AV56" s="1227"/>
      <c r="AW56" s="1227"/>
      <c r="AX56" s="1227"/>
      <c r="AY56" s="1227"/>
      <c r="AZ56" s="1227"/>
      <c r="BA56" s="1227"/>
      <c r="BB56" s="1226"/>
      <c r="BC56" s="1226"/>
      <c r="BD56" s="1226"/>
      <c r="BE56" s="1226"/>
      <c r="BF56" s="1226"/>
      <c r="BG56" s="1226"/>
      <c r="BH56" s="1226"/>
      <c r="BI56" s="1226"/>
      <c r="BJ56" s="1226"/>
      <c r="BK56" s="1226"/>
      <c r="BL56" s="1226"/>
      <c r="BM56" s="1226"/>
      <c r="BN56" s="1226"/>
      <c r="BO56" s="1226"/>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355" customFormat="1" ht="13.2" x14ac:dyDescent="0.2">
      <c r="B57" s="359"/>
      <c r="G57" s="1221"/>
      <c r="H57" s="1221"/>
      <c r="I57" s="1224"/>
      <c r="J57" s="1224"/>
      <c r="K57" s="1228"/>
      <c r="L57" s="1228"/>
      <c r="M57" s="1228"/>
      <c r="N57" s="1228"/>
      <c r="AM57" s="252"/>
      <c r="AN57" s="1227"/>
      <c r="AO57" s="1227"/>
      <c r="AP57" s="1227"/>
      <c r="AQ57" s="1227"/>
      <c r="AR57" s="1227"/>
      <c r="AS57" s="1227"/>
      <c r="AT57" s="1227"/>
      <c r="AU57" s="1227"/>
      <c r="AV57" s="1227"/>
      <c r="AW57" s="1227"/>
      <c r="AX57" s="1227"/>
      <c r="AY57" s="1227"/>
      <c r="AZ57" s="1227"/>
      <c r="BA57" s="1227"/>
      <c r="BB57" s="1226" t="s">
        <v>616</v>
      </c>
      <c r="BC57" s="1226"/>
      <c r="BD57" s="1226"/>
      <c r="BE57" s="1226"/>
      <c r="BF57" s="1226"/>
      <c r="BG57" s="1226"/>
      <c r="BH57" s="1226"/>
      <c r="BI57" s="1226"/>
      <c r="BJ57" s="1226"/>
      <c r="BK57" s="1226"/>
      <c r="BL57" s="1226"/>
      <c r="BM57" s="1226"/>
      <c r="BN57" s="1226"/>
      <c r="BO57" s="1226"/>
      <c r="BP57" s="1223">
        <v>57.7</v>
      </c>
      <c r="BQ57" s="1223"/>
      <c r="BR57" s="1223"/>
      <c r="BS57" s="1223"/>
      <c r="BT57" s="1223"/>
      <c r="BU57" s="1223"/>
      <c r="BV57" s="1223"/>
      <c r="BW57" s="1223"/>
      <c r="BX57" s="1223">
        <v>59.3</v>
      </c>
      <c r="BY57" s="1223"/>
      <c r="BZ57" s="1223"/>
      <c r="CA57" s="1223"/>
      <c r="CB57" s="1223"/>
      <c r="CC57" s="1223"/>
      <c r="CD57" s="1223"/>
      <c r="CE57" s="1223"/>
      <c r="CF57" s="1223">
        <v>60.4</v>
      </c>
      <c r="CG57" s="1223"/>
      <c r="CH57" s="1223"/>
      <c r="CI57" s="1223"/>
      <c r="CJ57" s="1223"/>
      <c r="CK57" s="1223"/>
      <c r="CL57" s="1223"/>
      <c r="CM57" s="1223"/>
      <c r="CN57" s="1223">
        <v>61.1</v>
      </c>
      <c r="CO57" s="1223"/>
      <c r="CP57" s="1223"/>
      <c r="CQ57" s="1223"/>
      <c r="CR57" s="1223"/>
      <c r="CS57" s="1223"/>
      <c r="CT57" s="1223"/>
      <c r="CU57" s="1223"/>
      <c r="CV57" s="1223">
        <v>62.3</v>
      </c>
      <c r="CW57" s="1223"/>
      <c r="CX57" s="1223"/>
      <c r="CY57" s="1223"/>
      <c r="CZ57" s="1223"/>
      <c r="DA57" s="1223"/>
      <c r="DB57" s="1223"/>
      <c r="DC57" s="1223"/>
      <c r="DD57" s="360"/>
      <c r="DE57" s="359"/>
    </row>
    <row r="58" spans="1:109" s="355" customFormat="1" ht="13.2" x14ac:dyDescent="0.2">
      <c r="A58" s="252"/>
      <c r="B58" s="359"/>
      <c r="G58" s="1221"/>
      <c r="H58" s="1221"/>
      <c r="I58" s="1224"/>
      <c r="J58" s="1224"/>
      <c r="K58" s="1228"/>
      <c r="L58" s="1228"/>
      <c r="M58" s="1228"/>
      <c r="N58" s="1228"/>
      <c r="AM58" s="252"/>
      <c r="AN58" s="1227"/>
      <c r="AO58" s="1227"/>
      <c r="AP58" s="1227"/>
      <c r="AQ58" s="1227"/>
      <c r="AR58" s="1227"/>
      <c r="AS58" s="1227"/>
      <c r="AT58" s="1227"/>
      <c r="AU58" s="1227"/>
      <c r="AV58" s="1227"/>
      <c r="AW58" s="1227"/>
      <c r="AX58" s="1227"/>
      <c r="AY58" s="1227"/>
      <c r="AZ58" s="1227"/>
      <c r="BA58" s="1227"/>
      <c r="BB58" s="1226"/>
      <c r="BC58" s="1226"/>
      <c r="BD58" s="1226"/>
      <c r="BE58" s="1226"/>
      <c r="BF58" s="1226"/>
      <c r="BG58" s="1226"/>
      <c r="BH58" s="1226"/>
      <c r="BI58" s="1226"/>
      <c r="BJ58" s="1226"/>
      <c r="BK58" s="1226"/>
      <c r="BL58" s="1226"/>
      <c r="BM58" s="1226"/>
      <c r="BN58" s="1226"/>
      <c r="BO58" s="1226"/>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618</v>
      </c>
    </row>
    <row r="64" spans="1:109" ht="13.2" x14ac:dyDescent="0.2">
      <c r="B64" s="256"/>
      <c r="G64" s="354"/>
      <c r="I64" s="366"/>
      <c r="J64" s="366"/>
      <c r="K64" s="366"/>
      <c r="L64" s="366"/>
      <c r="M64" s="366"/>
      <c r="N64" s="367"/>
      <c r="AM64" s="354"/>
      <c r="AN64" s="354" t="s">
        <v>611</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29" t="s">
        <v>619</v>
      </c>
      <c r="AO65" s="1230"/>
      <c r="AP65" s="1230"/>
      <c r="AQ65" s="1230"/>
      <c r="AR65" s="1230"/>
      <c r="AS65" s="1230"/>
      <c r="AT65" s="1230"/>
      <c r="AU65" s="1230"/>
      <c r="AV65" s="1230"/>
      <c r="AW65" s="1230"/>
      <c r="AX65" s="1230"/>
      <c r="AY65" s="1230"/>
      <c r="AZ65" s="1230"/>
      <c r="BA65" s="1230"/>
      <c r="BB65" s="1230"/>
      <c r="BC65" s="1230"/>
      <c r="BD65" s="1230"/>
      <c r="BE65" s="1230"/>
      <c r="BF65" s="1230"/>
      <c r="BG65" s="1230"/>
      <c r="BH65" s="1230"/>
      <c r="BI65" s="1230"/>
      <c r="BJ65" s="1230"/>
      <c r="BK65" s="1230"/>
      <c r="BL65" s="1230"/>
      <c r="BM65" s="1230"/>
      <c r="BN65" s="1230"/>
      <c r="BO65" s="1230"/>
      <c r="BP65" s="1230"/>
      <c r="BQ65" s="1230"/>
      <c r="BR65" s="1230"/>
      <c r="BS65" s="1230"/>
      <c r="BT65" s="1230"/>
      <c r="BU65" s="1230"/>
      <c r="BV65" s="1230"/>
      <c r="BW65" s="1230"/>
      <c r="BX65" s="1230"/>
      <c r="BY65" s="1230"/>
      <c r="BZ65" s="1230"/>
      <c r="CA65" s="1230"/>
      <c r="CB65" s="1230"/>
      <c r="CC65" s="1230"/>
      <c r="CD65" s="1230"/>
      <c r="CE65" s="1230"/>
      <c r="CF65" s="1230"/>
      <c r="CG65" s="1230"/>
      <c r="CH65" s="1230"/>
      <c r="CI65" s="1230"/>
      <c r="CJ65" s="1230"/>
      <c r="CK65" s="1230"/>
      <c r="CL65" s="1230"/>
      <c r="CM65" s="1230"/>
      <c r="CN65" s="1230"/>
      <c r="CO65" s="1230"/>
      <c r="CP65" s="1230"/>
      <c r="CQ65" s="1230"/>
      <c r="CR65" s="1230"/>
      <c r="CS65" s="1230"/>
      <c r="CT65" s="1230"/>
      <c r="CU65" s="1230"/>
      <c r="CV65" s="1230"/>
      <c r="CW65" s="1230"/>
      <c r="CX65" s="1230"/>
      <c r="CY65" s="1230"/>
      <c r="CZ65" s="1230"/>
      <c r="DA65" s="1230"/>
      <c r="DB65" s="1230"/>
      <c r="DC65" s="1231"/>
    </row>
    <row r="66" spans="2:107" ht="13.2" x14ac:dyDescent="0.2">
      <c r="B66" s="256"/>
      <c r="AN66" s="1232"/>
      <c r="AO66" s="1233"/>
      <c r="AP66" s="1233"/>
      <c r="AQ66" s="1233"/>
      <c r="AR66" s="1233"/>
      <c r="AS66" s="1233"/>
      <c r="AT66" s="1233"/>
      <c r="AU66" s="1233"/>
      <c r="AV66" s="1233"/>
      <c r="AW66" s="1233"/>
      <c r="AX66" s="1233"/>
      <c r="AY66" s="1233"/>
      <c r="AZ66" s="1233"/>
      <c r="BA66" s="1233"/>
      <c r="BB66" s="1233"/>
      <c r="BC66" s="1233"/>
      <c r="BD66" s="1233"/>
      <c r="BE66" s="1233"/>
      <c r="BF66" s="1233"/>
      <c r="BG66" s="1233"/>
      <c r="BH66" s="1233"/>
      <c r="BI66" s="1233"/>
      <c r="BJ66" s="1233"/>
      <c r="BK66" s="1233"/>
      <c r="BL66" s="1233"/>
      <c r="BM66" s="1233"/>
      <c r="BN66" s="1233"/>
      <c r="BO66" s="1233"/>
      <c r="BP66" s="1233"/>
      <c r="BQ66" s="1233"/>
      <c r="BR66" s="1233"/>
      <c r="BS66" s="1233"/>
      <c r="BT66" s="1233"/>
      <c r="BU66" s="1233"/>
      <c r="BV66" s="1233"/>
      <c r="BW66" s="1233"/>
      <c r="BX66" s="1233"/>
      <c r="BY66" s="1233"/>
      <c r="BZ66" s="1233"/>
      <c r="CA66" s="1233"/>
      <c r="CB66" s="1233"/>
      <c r="CC66" s="1233"/>
      <c r="CD66" s="1233"/>
      <c r="CE66" s="1233"/>
      <c r="CF66" s="1233"/>
      <c r="CG66" s="1233"/>
      <c r="CH66" s="1233"/>
      <c r="CI66" s="1233"/>
      <c r="CJ66" s="1233"/>
      <c r="CK66" s="1233"/>
      <c r="CL66" s="1233"/>
      <c r="CM66" s="1233"/>
      <c r="CN66" s="1233"/>
      <c r="CO66" s="1233"/>
      <c r="CP66" s="1233"/>
      <c r="CQ66" s="1233"/>
      <c r="CR66" s="1233"/>
      <c r="CS66" s="1233"/>
      <c r="CT66" s="1233"/>
      <c r="CU66" s="1233"/>
      <c r="CV66" s="1233"/>
      <c r="CW66" s="1233"/>
      <c r="CX66" s="1233"/>
      <c r="CY66" s="1233"/>
      <c r="CZ66" s="1233"/>
      <c r="DA66" s="1233"/>
      <c r="DB66" s="1233"/>
      <c r="DC66" s="1234"/>
    </row>
    <row r="67" spans="2:107" ht="13.2" x14ac:dyDescent="0.2">
      <c r="B67" s="256"/>
      <c r="AN67" s="1232"/>
      <c r="AO67" s="1233"/>
      <c r="AP67" s="1233"/>
      <c r="AQ67" s="1233"/>
      <c r="AR67" s="1233"/>
      <c r="AS67" s="1233"/>
      <c r="AT67" s="1233"/>
      <c r="AU67" s="1233"/>
      <c r="AV67" s="1233"/>
      <c r="AW67" s="1233"/>
      <c r="AX67" s="1233"/>
      <c r="AY67" s="1233"/>
      <c r="AZ67" s="1233"/>
      <c r="BA67" s="1233"/>
      <c r="BB67" s="1233"/>
      <c r="BC67" s="1233"/>
      <c r="BD67" s="1233"/>
      <c r="BE67" s="1233"/>
      <c r="BF67" s="1233"/>
      <c r="BG67" s="1233"/>
      <c r="BH67" s="1233"/>
      <c r="BI67" s="1233"/>
      <c r="BJ67" s="1233"/>
      <c r="BK67" s="1233"/>
      <c r="BL67" s="1233"/>
      <c r="BM67" s="1233"/>
      <c r="BN67" s="1233"/>
      <c r="BO67" s="1233"/>
      <c r="BP67" s="1233"/>
      <c r="BQ67" s="1233"/>
      <c r="BR67" s="1233"/>
      <c r="BS67" s="1233"/>
      <c r="BT67" s="1233"/>
      <c r="BU67" s="1233"/>
      <c r="BV67" s="1233"/>
      <c r="BW67" s="1233"/>
      <c r="BX67" s="1233"/>
      <c r="BY67" s="1233"/>
      <c r="BZ67" s="1233"/>
      <c r="CA67" s="1233"/>
      <c r="CB67" s="1233"/>
      <c r="CC67" s="1233"/>
      <c r="CD67" s="1233"/>
      <c r="CE67" s="1233"/>
      <c r="CF67" s="1233"/>
      <c r="CG67" s="1233"/>
      <c r="CH67" s="1233"/>
      <c r="CI67" s="1233"/>
      <c r="CJ67" s="1233"/>
      <c r="CK67" s="1233"/>
      <c r="CL67" s="1233"/>
      <c r="CM67" s="1233"/>
      <c r="CN67" s="1233"/>
      <c r="CO67" s="1233"/>
      <c r="CP67" s="1233"/>
      <c r="CQ67" s="1233"/>
      <c r="CR67" s="1233"/>
      <c r="CS67" s="1233"/>
      <c r="CT67" s="1233"/>
      <c r="CU67" s="1233"/>
      <c r="CV67" s="1233"/>
      <c r="CW67" s="1233"/>
      <c r="CX67" s="1233"/>
      <c r="CY67" s="1233"/>
      <c r="CZ67" s="1233"/>
      <c r="DA67" s="1233"/>
      <c r="DB67" s="1233"/>
      <c r="DC67" s="1234"/>
    </row>
    <row r="68" spans="2:107" ht="13.2" x14ac:dyDescent="0.2">
      <c r="B68" s="256"/>
      <c r="AN68" s="1232"/>
      <c r="AO68" s="1233"/>
      <c r="AP68" s="1233"/>
      <c r="AQ68" s="1233"/>
      <c r="AR68" s="1233"/>
      <c r="AS68" s="1233"/>
      <c r="AT68" s="1233"/>
      <c r="AU68" s="1233"/>
      <c r="AV68" s="1233"/>
      <c r="AW68" s="1233"/>
      <c r="AX68" s="1233"/>
      <c r="AY68" s="1233"/>
      <c r="AZ68" s="1233"/>
      <c r="BA68" s="1233"/>
      <c r="BB68" s="1233"/>
      <c r="BC68" s="1233"/>
      <c r="BD68" s="1233"/>
      <c r="BE68" s="1233"/>
      <c r="BF68" s="1233"/>
      <c r="BG68" s="1233"/>
      <c r="BH68" s="1233"/>
      <c r="BI68" s="1233"/>
      <c r="BJ68" s="1233"/>
      <c r="BK68" s="1233"/>
      <c r="BL68" s="1233"/>
      <c r="BM68" s="1233"/>
      <c r="BN68" s="1233"/>
      <c r="BO68" s="1233"/>
      <c r="BP68" s="1233"/>
      <c r="BQ68" s="1233"/>
      <c r="BR68" s="1233"/>
      <c r="BS68" s="1233"/>
      <c r="BT68" s="1233"/>
      <c r="BU68" s="1233"/>
      <c r="BV68" s="1233"/>
      <c r="BW68" s="1233"/>
      <c r="BX68" s="1233"/>
      <c r="BY68" s="1233"/>
      <c r="BZ68" s="1233"/>
      <c r="CA68" s="1233"/>
      <c r="CB68" s="1233"/>
      <c r="CC68" s="1233"/>
      <c r="CD68" s="1233"/>
      <c r="CE68" s="1233"/>
      <c r="CF68" s="1233"/>
      <c r="CG68" s="1233"/>
      <c r="CH68" s="1233"/>
      <c r="CI68" s="1233"/>
      <c r="CJ68" s="1233"/>
      <c r="CK68" s="1233"/>
      <c r="CL68" s="1233"/>
      <c r="CM68" s="1233"/>
      <c r="CN68" s="1233"/>
      <c r="CO68" s="1233"/>
      <c r="CP68" s="1233"/>
      <c r="CQ68" s="1233"/>
      <c r="CR68" s="1233"/>
      <c r="CS68" s="1233"/>
      <c r="CT68" s="1233"/>
      <c r="CU68" s="1233"/>
      <c r="CV68" s="1233"/>
      <c r="CW68" s="1233"/>
      <c r="CX68" s="1233"/>
      <c r="CY68" s="1233"/>
      <c r="CZ68" s="1233"/>
      <c r="DA68" s="1233"/>
      <c r="DB68" s="1233"/>
      <c r="DC68" s="1234"/>
    </row>
    <row r="69" spans="2:107" ht="13.2" x14ac:dyDescent="0.2">
      <c r="B69" s="256"/>
      <c r="AN69" s="1235"/>
      <c r="AO69" s="1236"/>
      <c r="AP69" s="1236"/>
      <c r="AQ69" s="1236"/>
      <c r="AR69" s="1236"/>
      <c r="AS69" s="1236"/>
      <c r="AT69" s="1236"/>
      <c r="AU69" s="1236"/>
      <c r="AV69" s="1236"/>
      <c r="AW69" s="1236"/>
      <c r="AX69" s="1236"/>
      <c r="AY69" s="1236"/>
      <c r="AZ69" s="1236"/>
      <c r="BA69" s="1236"/>
      <c r="BB69" s="1236"/>
      <c r="BC69" s="1236"/>
      <c r="BD69" s="1236"/>
      <c r="BE69" s="1236"/>
      <c r="BF69" s="1236"/>
      <c r="BG69" s="1236"/>
      <c r="BH69" s="1236"/>
      <c r="BI69" s="1236"/>
      <c r="BJ69" s="1236"/>
      <c r="BK69" s="1236"/>
      <c r="BL69" s="1236"/>
      <c r="BM69" s="1236"/>
      <c r="BN69" s="1236"/>
      <c r="BO69" s="1236"/>
      <c r="BP69" s="1236"/>
      <c r="BQ69" s="1236"/>
      <c r="BR69" s="1236"/>
      <c r="BS69" s="1236"/>
      <c r="BT69" s="1236"/>
      <c r="BU69" s="1236"/>
      <c r="BV69" s="1236"/>
      <c r="BW69" s="1236"/>
      <c r="BX69" s="1236"/>
      <c r="BY69" s="1236"/>
      <c r="BZ69" s="1236"/>
      <c r="CA69" s="1236"/>
      <c r="CB69" s="1236"/>
      <c r="CC69" s="1236"/>
      <c r="CD69" s="1236"/>
      <c r="CE69" s="1236"/>
      <c r="CF69" s="1236"/>
      <c r="CG69" s="1236"/>
      <c r="CH69" s="1236"/>
      <c r="CI69" s="1236"/>
      <c r="CJ69" s="1236"/>
      <c r="CK69" s="1236"/>
      <c r="CL69" s="1236"/>
      <c r="CM69" s="1236"/>
      <c r="CN69" s="1236"/>
      <c r="CO69" s="1236"/>
      <c r="CP69" s="1236"/>
      <c r="CQ69" s="1236"/>
      <c r="CR69" s="1236"/>
      <c r="CS69" s="1236"/>
      <c r="CT69" s="1236"/>
      <c r="CU69" s="1236"/>
      <c r="CV69" s="1236"/>
      <c r="CW69" s="1236"/>
      <c r="CX69" s="1236"/>
      <c r="CY69" s="1236"/>
      <c r="CZ69" s="1236"/>
      <c r="DA69" s="1236"/>
      <c r="DB69" s="1236"/>
      <c r="DC69" s="1237"/>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613</v>
      </c>
    </row>
    <row r="72" spans="2:107" ht="13.2" x14ac:dyDescent="0.2">
      <c r="B72" s="256"/>
      <c r="G72" s="1221"/>
      <c r="H72" s="1221"/>
      <c r="I72" s="1221"/>
      <c r="J72" s="1221"/>
      <c r="K72" s="357"/>
      <c r="L72" s="357"/>
      <c r="M72" s="358"/>
      <c r="N72" s="35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27" t="s">
        <v>569</v>
      </c>
      <c r="BQ72" s="1227"/>
      <c r="BR72" s="1227"/>
      <c r="BS72" s="1227"/>
      <c r="BT72" s="1227"/>
      <c r="BU72" s="1227"/>
      <c r="BV72" s="1227"/>
      <c r="BW72" s="1227"/>
      <c r="BX72" s="1227" t="s">
        <v>570</v>
      </c>
      <c r="BY72" s="1227"/>
      <c r="BZ72" s="1227"/>
      <c r="CA72" s="1227"/>
      <c r="CB72" s="1227"/>
      <c r="CC72" s="1227"/>
      <c r="CD72" s="1227"/>
      <c r="CE72" s="1227"/>
      <c r="CF72" s="1227" t="s">
        <v>571</v>
      </c>
      <c r="CG72" s="1227"/>
      <c r="CH72" s="1227"/>
      <c r="CI72" s="1227"/>
      <c r="CJ72" s="1227"/>
      <c r="CK72" s="1227"/>
      <c r="CL72" s="1227"/>
      <c r="CM72" s="1227"/>
      <c r="CN72" s="1227" t="s">
        <v>572</v>
      </c>
      <c r="CO72" s="1227"/>
      <c r="CP72" s="1227"/>
      <c r="CQ72" s="1227"/>
      <c r="CR72" s="1227"/>
      <c r="CS72" s="1227"/>
      <c r="CT72" s="1227"/>
      <c r="CU72" s="1227"/>
      <c r="CV72" s="1227" t="s">
        <v>573</v>
      </c>
      <c r="CW72" s="1227"/>
      <c r="CX72" s="1227"/>
      <c r="CY72" s="1227"/>
      <c r="CZ72" s="1227"/>
      <c r="DA72" s="1227"/>
      <c r="DB72" s="1227"/>
      <c r="DC72" s="1227"/>
    </row>
    <row r="73" spans="2:107" ht="13.2" x14ac:dyDescent="0.2">
      <c r="B73" s="256"/>
      <c r="G73" s="1238"/>
      <c r="H73" s="1238"/>
      <c r="I73" s="1238"/>
      <c r="J73" s="1238"/>
      <c r="K73" s="1222"/>
      <c r="L73" s="1222"/>
      <c r="M73" s="1222"/>
      <c r="N73" s="1222"/>
      <c r="AM73" s="356"/>
      <c r="AN73" s="1226" t="s">
        <v>614</v>
      </c>
      <c r="AO73" s="1226"/>
      <c r="AP73" s="1226"/>
      <c r="AQ73" s="1226"/>
      <c r="AR73" s="1226"/>
      <c r="AS73" s="1226"/>
      <c r="AT73" s="1226"/>
      <c r="AU73" s="1226"/>
      <c r="AV73" s="1226"/>
      <c r="AW73" s="1226"/>
      <c r="AX73" s="1226"/>
      <c r="AY73" s="1226"/>
      <c r="AZ73" s="1226"/>
      <c r="BA73" s="1226"/>
      <c r="BB73" s="1226" t="s">
        <v>615</v>
      </c>
      <c r="BC73" s="1226"/>
      <c r="BD73" s="1226"/>
      <c r="BE73" s="1226"/>
      <c r="BF73" s="1226"/>
      <c r="BG73" s="1226"/>
      <c r="BH73" s="1226"/>
      <c r="BI73" s="1226"/>
      <c r="BJ73" s="1226"/>
      <c r="BK73" s="1226"/>
      <c r="BL73" s="1226"/>
      <c r="BM73" s="1226"/>
      <c r="BN73" s="1226"/>
      <c r="BO73" s="1226"/>
      <c r="BP73" s="1223"/>
      <c r="BQ73" s="1223"/>
      <c r="BR73" s="1223"/>
      <c r="BS73" s="1223"/>
      <c r="BT73" s="1223"/>
      <c r="BU73" s="1223"/>
      <c r="BV73" s="1223"/>
      <c r="BW73" s="1223"/>
      <c r="BX73" s="1223"/>
      <c r="BY73" s="1223"/>
      <c r="BZ73" s="1223"/>
      <c r="CA73" s="1223"/>
      <c r="CB73" s="1223"/>
      <c r="CC73" s="1223"/>
      <c r="CD73" s="1223"/>
      <c r="CE73" s="1223"/>
      <c r="CF73" s="1223"/>
      <c r="CG73" s="1223"/>
      <c r="CH73" s="1223"/>
      <c r="CI73" s="1223"/>
      <c r="CJ73" s="1223"/>
      <c r="CK73" s="1223"/>
      <c r="CL73" s="1223"/>
      <c r="CM73" s="1223"/>
      <c r="CN73" s="1223"/>
      <c r="CO73" s="1223"/>
      <c r="CP73" s="1223"/>
      <c r="CQ73" s="1223"/>
      <c r="CR73" s="1223"/>
      <c r="CS73" s="1223"/>
      <c r="CT73" s="1223"/>
      <c r="CU73" s="1223"/>
      <c r="CV73" s="1223"/>
      <c r="CW73" s="1223"/>
      <c r="CX73" s="1223"/>
      <c r="CY73" s="1223"/>
      <c r="CZ73" s="1223"/>
      <c r="DA73" s="1223"/>
      <c r="DB73" s="1223"/>
      <c r="DC73" s="1223"/>
    </row>
    <row r="74" spans="2:107" ht="13.2" x14ac:dyDescent="0.2">
      <c r="B74" s="256"/>
      <c r="G74" s="1238"/>
      <c r="H74" s="1238"/>
      <c r="I74" s="1238"/>
      <c r="J74" s="1238"/>
      <c r="K74" s="1222"/>
      <c r="L74" s="1222"/>
      <c r="M74" s="1222"/>
      <c r="N74" s="1222"/>
      <c r="AM74" s="356"/>
      <c r="AN74" s="1226"/>
      <c r="AO74" s="1226"/>
      <c r="AP74" s="1226"/>
      <c r="AQ74" s="1226"/>
      <c r="AR74" s="1226"/>
      <c r="AS74" s="1226"/>
      <c r="AT74" s="1226"/>
      <c r="AU74" s="1226"/>
      <c r="AV74" s="1226"/>
      <c r="AW74" s="1226"/>
      <c r="AX74" s="1226"/>
      <c r="AY74" s="1226"/>
      <c r="AZ74" s="1226"/>
      <c r="BA74" s="1226"/>
      <c r="BB74" s="1226"/>
      <c r="BC74" s="1226"/>
      <c r="BD74" s="1226"/>
      <c r="BE74" s="1226"/>
      <c r="BF74" s="1226"/>
      <c r="BG74" s="1226"/>
      <c r="BH74" s="1226"/>
      <c r="BI74" s="1226"/>
      <c r="BJ74" s="1226"/>
      <c r="BK74" s="1226"/>
      <c r="BL74" s="1226"/>
      <c r="BM74" s="1226"/>
      <c r="BN74" s="1226"/>
      <c r="BO74" s="1226"/>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3.2" x14ac:dyDescent="0.2">
      <c r="B75" s="256"/>
      <c r="G75" s="1238"/>
      <c r="H75" s="1238"/>
      <c r="I75" s="1221"/>
      <c r="J75" s="1221"/>
      <c r="K75" s="1228"/>
      <c r="L75" s="1228"/>
      <c r="M75" s="1228"/>
      <c r="N75" s="1228"/>
      <c r="AM75" s="356"/>
      <c r="AN75" s="1226"/>
      <c r="AO75" s="1226"/>
      <c r="AP75" s="1226"/>
      <c r="AQ75" s="1226"/>
      <c r="AR75" s="1226"/>
      <c r="AS75" s="1226"/>
      <c r="AT75" s="1226"/>
      <c r="AU75" s="1226"/>
      <c r="AV75" s="1226"/>
      <c r="AW75" s="1226"/>
      <c r="AX75" s="1226"/>
      <c r="AY75" s="1226"/>
      <c r="AZ75" s="1226"/>
      <c r="BA75" s="1226"/>
      <c r="BB75" s="1226" t="s">
        <v>620</v>
      </c>
      <c r="BC75" s="1226"/>
      <c r="BD75" s="1226"/>
      <c r="BE75" s="1226"/>
      <c r="BF75" s="1226"/>
      <c r="BG75" s="1226"/>
      <c r="BH75" s="1226"/>
      <c r="BI75" s="1226"/>
      <c r="BJ75" s="1226"/>
      <c r="BK75" s="1226"/>
      <c r="BL75" s="1226"/>
      <c r="BM75" s="1226"/>
      <c r="BN75" s="1226"/>
      <c r="BO75" s="1226"/>
      <c r="BP75" s="1223">
        <v>12</v>
      </c>
      <c r="BQ75" s="1223"/>
      <c r="BR75" s="1223"/>
      <c r="BS75" s="1223"/>
      <c r="BT75" s="1223"/>
      <c r="BU75" s="1223"/>
      <c r="BV75" s="1223"/>
      <c r="BW75" s="1223"/>
      <c r="BX75" s="1223">
        <v>12.2</v>
      </c>
      <c r="BY75" s="1223"/>
      <c r="BZ75" s="1223"/>
      <c r="CA75" s="1223"/>
      <c r="CB75" s="1223"/>
      <c r="CC75" s="1223"/>
      <c r="CD75" s="1223"/>
      <c r="CE75" s="1223"/>
      <c r="CF75" s="1223">
        <v>12</v>
      </c>
      <c r="CG75" s="1223"/>
      <c r="CH75" s="1223"/>
      <c r="CI75" s="1223"/>
      <c r="CJ75" s="1223"/>
      <c r="CK75" s="1223"/>
      <c r="CL75" s="1223"/>
      <c r="CM75" s="1223"/>
      <c r="CN75" s="1223">
        <v>11.4</v>
      </c>
      <c r="CO75" s="1223"/>
      <c r="CP75" s="1223"/>
      <c r="CQ75" s="1223"/>
      <c r="CR75" s="1223"/>
      <c r="CS75" s="1223"/>
      <c r="CT75" s="1223"/>
      <c r="CU75" s="1223"/>
      <c r="CV75" s="1223">
        <v>10.7</v>
      </c>
      <c r="CW75" s="1223"/>
      <c r="CX75" s="1223"/>
      <c r="CY75" s="1223"/>
      <c r="CZ75" s="1223"/>
      <c r="DA75" s="1223"/>
      <c r="DB75" s="1223"/>
      <c r="DC75" s="1223"/>
    </row>
    <row r="76" spans="2:107" ht="13.2" x14ac:dyDescent="0.2">
      <c r="B76" s="256"/>
      <c r="G76" s="1238"/>
      <c r="H76" s="1238"/>
      <c r="I76" s="1221"/>
      <c r="J76" s="1221"/>
      <c r="K76" s="1228"/>
      <c r="L76" s="1228"/>
      <c r="M76" s="1228"/>
      <c r="N76" s="1228"/>
      <c r="AM76" s="356"/>
      <c r="AN76" s="1226"/>
      <c r="AO76" s="1226"/>
      <c r="AP76" s="1226"/>
      <c r="AQ76" s="1226"/>
      <c r="AR76" s="1226"/>
      <c r="AS76" s="1226"/>
      <c r="AT76" s="1226"/>
      <c r="AU76" s="1226"/>
      <c r="AV76" s="1226"/>
      <c r="AW76" s="1226"/>
      <c r="AX76" s="1226"/>
      <c r="AY76" s="1226"/>
      <c r="AZ76" s="1226"/>
      <c r="BA76" s="1226"/>
      <c r="BB76" s="1226"/>
      <c r="BC76" s="1226"/>
      <c r="BD76" s="1226"/>
      <c r="BE76" s="1226"/>
      <c r="BF76" s="1226"/>
      <c r="BG76" s="1226"/>
      <c r="BH76" s="1226"/>
      <c r="BI76" s="1226"/>
      <c r="BJ76" s="1226"/>
      <c r="BK76" s="1226"/>
      <c r="BL76" s="1226"/>
      <c r="BM76" s="1226"/>
      <c r="BN76" s="1226"/>
      <c r="BO76" s="1226"/>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3.2" x14ac:dyDescent="0.2">
      <c r="B77" s="256"/>
      <c r="G77" s="1221"/>
      <c r="H77" s="1221"/>
      <c r="I77" s="1221"/>
      <c r="J77" s="1221"/>
      <c r="K77" s="1222"/>
      <c r="L77" s="1222"/>
      <c r="M77" s="1222"/>
      <c r="N77" s="1222"/>
      <c r="AN77" s="1227" t="s">
        <v>617</v>
      </c>
      <c r="AO77" s="1227"/>
      <c r="AP77" s="1227"/>
      <c r="AQ77" s="1227"/>
      <c r="AR77" s="1227"/>
      <c r="AS77" s="1227"/>
      <c r="AT77" s="1227"/>
      <c r="AU77" s="1227"/>
      <c r="AV77" s="1227"/>
      <c r="AW77" s="1227"/>
      <c r="AX77" s="1227"/>
      <c r="AY77" s="1227"/>
      <c r="AZ77" s="1227"/>
      <c r="BA77" s="1227"/>
      <c r="BB77" s="1226" t="s">
        <v>615</v>
      </c>
      <c r="BC77" s="1226"/>
      <c r="BD77" s="1226"/>
      <c r="BE77" s="1226"/>
      <c r="BF77" s="1226"/>
      <c r="BG77" s="1226"/>
      <c r="BH77" s="1226"/>
      <c r="BI77" s="1226"/>
      <c r="BJ77" s="1226"/>
      <c r="BK77" s="1226"/>
      <c r="BL77" s="1226"/>
      <c r="BM77" s="1226"/>
      <c r="BN77" s="1226"/>
      <c r="BO77" s="1226"/>
      <c r="BP77" s="1223">
        <v>0</v>
      </c>
      <c r="BQ77" s="1223"/>
      <c r="BR77" s="1223"/>
      <c r="BS77" s="1223"/>
      <c r="BT77" s="1223"/>
      <c r="BU77" s="1223"/>
      <c r="BV77" s="1223"/>
      <c r="BW77" s="1223"/>
      <c r="BX77" s="1223">
        <v>0</v>
      </c>
      <c r="BY77" s="1223"/>
      <c r="BZ77" s="1223"/>
      <c r="CA77" s="1223"/>
      <c r="CB77" s="1223"/>
      <c r="CC77" s="1223"/>
      <c r="CD77" s="1223"/>
      <c r="CE77" s="1223"/>
      <c r="CF77" s="1223">
        <v>0</v>
      </c>
      <c r="CG77" s="1223"/>
      <c r="CH77" s="1223"/>
      <c r="CI77" s="1223"/>
      <c r="CJ77" s="1223"/>
      <c r="CK77" s="1223"/>
      <c r="CL77" s="1223"/>
      <c r="CM77" s="1223"/>
      <c r="CN77" s="1223">
        <v>0</v>
      </c>
      <c r="CO77" s="1223"/>
      <c r="CP77" s="1223"/>
      <c r="CQ77" s="1223"/>
      <c r="CR77" s="1223"/>
      <c r="CS77" s="1223"/>
      <c r="CT77" s="1223"/>
      <c r="CU77" s="1223"/>
      <c r="CV77" s="1223">
        <v>0</v>
      </c>
      <c r="CW77" s="1223"/>
      <c r="CX77" s="1223"/>
      <c r="CY77" s="1223"/>
      <c r="CZ77" s="1223"/>
      <c r="DA77" s="1223"/>
      <c r="DB77" s="1223"/>
      <c r="DC77" s="1223"/>
    </row>
    <row r="78" spans="2:107" ht="13.2" x14ac:dyDescent="0.2">
      <c r="B78" s="256"/>
      <c r="G78" s="1221"/>
      <c r="H78" s="1221"/>
      <c r="I78" s="1221"/>
      <c r="J78" s="1221"/>
      <c r="K78" s="1222"/>
      <c r="L78" s="1222"/>
      <c r="M78" s="1222"/>
      <c r="N78" s="1222"/>
      <c r="AN78" s="1227"/>
      <c r="AO78" s="1227"/>
      <c r="AP78" s="1227"/>
      <c r="AQ78" s="1227"/>
      <c r="AR78" s="1227"/>
      <c r="AS78" s="1227"/>
      <c r="AT78" s="1227"/>
      <c r="AU78" s="1227"/>
      <c r="AV78" s="1227"/>
      <c r="AW78" s="1227"/>
      <c r="AX78" s="1227"/>
      <c r="AY78" s="1227"/>
      <c r="AZ78" s="1227"/>
      <c r="BA78" s="1227"/>
      <c r="BB78" s="1226"/>
      <c r="BC78" s="1226"/>
      <c r="BD78" s="1226"/>
      <c r="BE78" s="1226"/>
      <c r="BF78" s="1226"/>
      <c r="BG78" s="1226"/>
      <c r="BH78" s="1226"/>
      <c r="BI78" s="1226"/>
      <c r="BJ78" s="1226"/>
      <c r="BK78" s="1226"/>
      <c r="BL78" s="1226"/>
      <c r="BM78" s="1226"/>
      <c r="BN78" s="1226"/>
      <c r="BO78" s="1226"/>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3.2" x14ac:dyDescent="0.2">
      <c r="B79" s="256"/>
      <c r="G79" s="1221"/>
      <c r="H79" s="1221"/>
      <c r="I79" s="1224"/>
      <c r="J79" s="1224"/>
      <c r="K79" s="1225"/>
      <c r="L79" s="1225"/>
      <c r="M79" s="1225"/>
      <c r="N79" s="1225"/>
      <c r="AN79" s="1227"/>
      <c r="AO79" s="1227"/>
      <c r="AP79" s="1227"/>
      <c r="AQ79" s="1227"/>
      <c r="AR79" s="1227"/>
      <c r="AS79" s="1227"/>
      <c r="AT79" s="1227"/>
      <c r="AU79" s="1227"/>
      <c r="AV79" s="1227"/>
      <c r="AW79" s="1227"/>
      <c r="AX79" s="1227"/>
      <c r="AY79" s="1227"/>
      <c r="AZ79" s="1227"/>
      <c r="BA79" s="1227"/>
      <c r="BB79" s="1226" t="s">
        <v>620</v>
      </c>
      <c r="BC79" s="1226"/>
      <c r="BD79" s="1226"/>
      <c r="BE79" s="1226"/>
      <c r="BF79" s="1226"/>
      <c r="BG79" s="1226"/>
      <c r="BH79" s="1226"/>
      <c r="BI79" s="1226"/>
      <c r="BJ79" s="1226"/>
      <c r="BK79" s="1226"/>
      <c r="BL79" s="1226"/>
      <c r="BM79" s="1226"/>
      <c r="BN79" s="1226"/>
      <c r="BO79" s="1226"/>
      <c r="BP79" s="1223">
        <v>7.1</v>
      </c>
      <c r="BQ79" s="1223"/>
      <c r="BR79" s="1223"/>
      <c r="BS79" s="1223"/>
      <c r="BT79" s="1223"/>
      <c r="BU79" s="1223"/>
      <c r="BV79" s="1223"/>
      <c r="BW79" s="1223"/>
      <c r="BX79" s="1223">
        <v>7.1</v>
      </c>
      <c r="BY79" s="1223"/>
      <c r="BZ79" s="1223"/>
      <c r="CA79" s="1223"/>
      <c r="CB79" s="1223"/>
      <c r="CC79" s="1223"/>
      <c r="CD79" s="1223"/>
      <c r="CE79" s="1223"/>
      <c r="CF79" s="1223">
        <v>7.3</v>
      </c>
      <c r="CG79" s="1223"/>
      <c r="CH79" s="1223"/>
      <c r="CI79" s="1223"/>
      <c r="CJ79" s="1223"/>
      <c r="CK79" s="1223"/>
      <c r="CL79" s="1223"/>
      <c r="CM79" s="1223"/>
      <c r="CN79" s="1223">
        <v>7.4</v>
      </c>
      <c r="CO79" s="1223"/>
      <c r="CP79" s="1223"/>
      <c r="CQ79" s="1223"/>
      <c r="CR79" s="1223"/>
      <c r="CS79" s="1223"/>
      <c r="CT79" s="1223"/>
      <c r="CU79" s="1223"/>
      <c r="CV79" s="1223">
        <v>7.5</v>
      </c>
      <c r="CW79" s="1223"/>
      <c r="CX79" s="1223"/>
      <c r="CY79" s="1223"/>
      <c r="CZ79" s="1223"/>
      <c r="DA79" s="1223"/>
      <c r="DB79" s="1223"/>
      <c r="DC79" s="1223"/>
    </row>
    <row r="80" spans="2:107" ht="13.2" x14ac:dyDescent="0.2">
      <c r="B80" s="256"/>
      <c r="G80" s="1221"/>
      <c r="H80" s="1221"/>
      <c r="I80" s="1224"/>
      <c r="J80" s="1224"/>
      <c r="K80" s="1225"/>
      <c r="L80" s="1225"/>
      <c r="M80" s="1225"/>
      <c r="N80" s="1225"/>
      <c r="AN80" s="1227"/>
      <c r="AO80" s="1227"/>
      <c r="AP80" s="1227"/>
      <c r="AQ80" s="1227"/>
      <c r="AR80" s="1227"/>
      <c r="AS80" s="1227"/>
      <c r="AT80" s="1227"/>
      <c r="AU80" s="1227"/>
      <c r="AV80" s="1227"/>
      <c r="AW80" s="1227"/>
      <c r="AX80" s="1227"/>
      <c r="AY80" s="1227"/>
      <c r="AZ80" s="1227"/>
      <c r="BA80" s="1227"/>
      <c r="BB80" s="1226"/>
      <c r="BC80" s="1226"/>
      <c r="BD80" s="1226"/>
      <c r="BE80" s="1226"/>
      <c r="BF80" s="1226"/>
      <c r="BG80" s="1226"/>
      <c r="BH80" s="1226"/>
      <c r="BI80" s="1226"/>
      <c r="BJ80" s="1226"/>
      <c r="BK80" s="1226"/>
      <c r="BL80" s="1226"/>
      <c r="BM80" s="1226"/>
      <c r="BN80" s="1226"/>
      <c r="BO80" s="1226"/>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52"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AEBCA-4996-4331-8D0D-6840C8660407}">
  <sheetPr>
    <pageSetUpPr fitToPage="1"/>
  </sheetPr>
  <dimension ref="A1:DR125"/>
  <sheetViews>
    <sheetView topLeftCell="A112" workbookViewId="0">
      <selection activeCell="AY14" sqref="AY14"/>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516</v>
      </c>
    </row>
  </sheetData>
  <phoneticPr fontId="2"/>
  <printOptions horizontalCentered="1" verticalCentered="1"/>
  <pageMargins left="0" right="0" top="0.19685039370078741" bottom="0" header="0.39370078740157483" footer="0"/>
  <pageSetup paperSize="9" scale="36"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22733-1A01-4CEE-AFC9-0C9D0CC458CE}">
  <sheetPr>
    <pageSetUpPr fitToPage="1"/>
  </sheetPr>
  <dimension ref="A1:DR125"/>
  <sheetViews>
    <sheetView topLeftCell="A103" workbookViewId="0">
      <selection activeCell="AY14" sqref="AY14"/>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516</v>
      </c>
    </row>
  </sheetData>
  <phoneticPr fontId="2"/>
  <printOptions horizontalCentered="1" verticalCentered="1"/>
  <pageMargins left="0" right="0" top="0.19685039370078741" bottom="0" header="0.39370078740157483" footer="0"/>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566</v>
      </c>
      <c r="G2" s="146"/>
      <c r="H2" s="147"/>
    </row>
    <row r="3" spans="1:8" x14ac:dyDescent="0.2">
      <c r="A3" s="143" t="s">
        <v>559</v>
      </c>
      <c r="B3" s="148"/>
      <c r="C3" s="149"/>
      <c r="D3" s="150">
        <v>471290</v>
      </c>
      <c r="E3" s="151"/>
      <c r="F3" s="152">
        <v>291173</v>
      </c>
      <c r="G3" s="153"/>
      <c r="H3" s="154"/>
    </row>
    <row r="4" spans="1:8" x14ac:dyDescent="0.2">
      <c r="A4" s="155"/>
      <c r="B4" s="156"/>
      <c r="C4" s="157"/>
      <c r="D4" s="158">
        <v>187425</v>
      </c>
      <c r="E4" s="159"/>
      <c r="F4" s="160">
        <v>119071</v>
      </c>
      <c r="G4" s="161"/>
      <c r="H4" s="162"/>
    </row>
    <row r="5" spans="1:8" x14ac:dyDescent="0.2">
      <c r="A5" s="143" t="s">
        <v>561</v>
      </c>
      <c r="B5" s="148"/>
      <c r="C5" s="149"/>
      <c r="D5" s="150">
        <v>598815</v>
      </c>
      <c r="E5" s="151"/>
      <c r="F5" s="152">
        <v>271581</v>
      </c>
      <c r="G5" s="153"/>
      <c r="H5" s="154"/>
    </row>
    <row r="6" spans="1:8" x14ac:dyDescent="0.2">
      <c r="A6" s="155"/>
      <c r="B6" s="156"/>
      <c r="C6" s="157"/>
      <c r="D6" s="158">
        <v>289529</v>
      </c>
      <c r="E6" s="159"/>
      <c r="F6" s="160">
        <v>117844</v>
      </c>
      <c r="G6" s="161"/>
      <c r="H6" s="162"/>
    </row>
    <row r="7" spans="1:8" x14ac:dyDescent="0.2">
      <c r="A7" s="143" t="s">
        <v>562</v>
      </c>
      <c r="B7" s="148"/>
      <c r="C7" s="149"/>
      <c r="D7" s="150">
        <v>733474</v>
      </c>
      <c r="E7" s="151"/>
      <c r="F7" s="152">
        <v>268375</v>
      </c>
      <c r="G7" s="153"/>
      <c r="H7" s="154"/>
    </row>
    <row r="8" spans="1:8" x14ac:dyDescent="0.2">
      <c r="A8" s="155"/>
      <c r="B8" s="156"/>
      <c r="C8" s="157"/>
      <c r="D8" s="158">
        <v>200790</v>
      </c>
      <c r="E8" s="159"/>
      <c r="F8" s="160">
        <v>119602</v>
      </c>
      <c r="G8" s="161"/>
      <c r="H8" s="162"/>
    </row>
    <row r="9" spans="1:8" x14ac:dyDescent="0.2">
      <c r="A9" s="143" t="s">
        <v>563</v>
      </c>
      <c r="B9" s="148"/>
      <c r="C9" s="149"/>
      <c r="D9" s="150">
        <v>646187</v>
      </c>
      <c r="E9" s="151"/>
      <c r="F9" s="152">
        <v>301035</v>
      </c>
      <c r="G9" s="153"/>
      <c r="H9" s="154"/>
    </row>
    <row r="10" spans="1:8" x14ac:dyDescent="0.2">
      <c r="A10" s="155"/>
      <c r="B10" s="156"/>
      <c r="C10" s="157"/>
      <c r="D10" s="158">
        <v>227437</v>
      </c>
      <c r="E10" s="159"/>
      <c r="F10" s="160">
        <v>154376</v>
      </c>
      <c r="G10" s="161"/>
      <c r="H10" s="162"/>
    </row>
    <row r="11" spans="1:8" x14ac:dyDescent="0.2">
      <c r="A11" s="143" t="s">
        <v>564</v>
      </c>
      <c r="B11" s="148"/>
      <c r="C11" s="149"/>
      <c r="D11" s="150">
        <v>443416</v>
      </c>
      <c r="E11" s="151"/>
      <c r="F11" s="152">
        <v>277467</v>
      </c>
      <c r="G11" s="153"/>
      <c r="H11" s="154"/>
    </row>
    <row r="12" spans="1:8" x14ac:dyDescent="0.2">
      <c r="A12" s="155"/>
      <c r="B12" s="156"/>
      <c r="C12" s="163"/>
      <c r="D12" s="158">
        <v>232358</v>
      </c>
      <c r="E12" s="159"/>
      <c r="F12" s="160">
        <v>128378</v>
      </c>
      <c r="G12" s="161"/>
      <c r="H12" s="162"/>
    </row>
    <row r="13" spans="1:8" x14ac:dyDescent="0.2">
      <c r="A13" s="143"/>
      <c r="B13" s="148"/>
      <c r="C13" s="149"/>
      <c r="D13" s="150">
        <v>578636</v>
      </c>
      <c r="E13" s="151"/>
      <c r="F13" s="152">
        <v>281926</v>
      </c>
      <c r="G13" s="164"/>
      <c r="H13" s="154"/>
    </row>
    <row r="14" spans="1:8" x14ac:dyDescent="0.2">
      <c r="A14" s="155"/>
      <c r="B14" s="156"/>
      <c r="C14" s="157"/>
      <c r="D14" s="158">
        <v>227508</v>
      </c>
      <c r="E14" s="159"/>
      <c r="F14" s="160">
        <v>127854</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5.67</v>
      </c>
      <c r="C19" s="165">
        <f>ROUND(VALUE(SUBSTITUTE(実質収支比率等に係る経年分析!G$48,"▲","-")),2)</f>
        <v>5.78</v>
      </c>
      <c r="D19" s="165">
        <f>ROUND(VALUE(SUBSTITUTE(実質収支比率等に係る経年分析!H$48,"▲","-")),2)</f>
        <v>5.74</v>
      </c>
      <c r="E19" s="165">
        <f>ROUND(VALUE(SUBSTITUTE(実質収支比率等に係る経年分析!I$48,"▲","-")),2)</f>
        <v>5.47</v>
      </c>
      <c r="F19" s="165">
        <f>ROUND(VALUE(SUBSTITUTE(実質収支比率等に係る経年分析!J$48,"▲","-")),2)</f>
        <v>5.15</v>
      </c>
    </row>
    <row r="20" spans="1:11" x14ac:dyDescent="0.2">
      <c r="A20" s="165" t="s">
        <v>55</v>
      </c>
      <c r="B20" s="165">
        <f>ROUND(VALUE(SUBSTITUTE(実質収支比率等に係る経年分析!F$47,"▲","-")),2)</f>
        <v>60.3</v>
      </c>
      <c r="C20" s="165">
        <f>ROUND(VALUE(SUBSTITUTE(実質収支比率等に係る経年分析!G$47,"▲","-")),2)</f>
        <v>60.2</v>
      </c>
      <c r="D20" s="165">
        <f>ROUND(VALUE(SUBSTITUTE(実質収支比率等に係る経年分析!H$47,"▲","-")),2)</f>
        <v>60.46</v>
      </c>
      <c r="E20" s="165">
        <f>ROUND(VALUE(SUBSTITUTE(実質収支比率等に係る経年分析!I$47,"▲","-")),2)</f>
        <v>63.47</v>
      </c>
      <c r="F20" s="165">
        <f>ROUND(VALUE(SUBSTITUTE(実質収支比率等に係る経年分析!J$47,"▲","-")),2)</f>
        <v>63.75</v>
      </c>
    </row>
    <row r="21" spans="1:11" x14ac:dyDescent="0.2">
      <c r="A21" s="165" t="s">
        <v>56</v>
      </c>
      <c r="B21" s="165">
        <f>IF(ISNUMBER(VALUE(SUBSTITUTE(実質収支比率等に係る経年分析!F$49,"▲","-"))),ROUND(VALUE(SUBSTITUTE(実質収支比率等に係る経年分析!F$49,"▲","-")),2),NA())</f>
        <v>-0.4</v>
      </c>
      <c r="C21" s="165">
        <f>IF(ISNUMBER(VALUE(SUBSTITUTE(実質収支比率等に係る経年分析!G$49,"▲","-"))),ROUND(VALUE(SUBSTITUTE(実質収支比率等に係る経年分析!G$49,"▲","-")),2),NA())</f>
        <v>-4.72</v>
      </c>
      <c r="D21" s="165">
        <f>IF(ISNUMBER(VALUE(SUBSTITUTE(実質収支比率等に係る経年分析!H$49,"▲","-"))),ROUND(VALUE(SUBSTITUTE(実質収支比率等に係る経年分析!H$49,"▲","-")),2),NA())</f>
        <v>-2.1</v>
      </c>
      <c r="E21" s="165">
        <f>IF(ISNUMBER(VALUE(SUBSTITUTE(実質収支比率等に係る経年分析!I$49,"▲","-"))),ROUND(VALUE(SUBSTITUTE(実質収支比率等に係る経年分析!I$49,"▲","-")),2),NA())</f>
        <v>4.03</v>
      </c>
      <c r="F21" s="165">
        <f>IF(ISNUMBER(VALUE(SUBSTITUTE(実質収支比率等に係る経年分析!J$49,"▲","-"))),ROUND(VALUE(SUBSTITUTE(実質収支比率等に係る経年分析!J$49,"▲","-")),2),NA())</f>
        <v>0.92</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ケーブルネットワーク事業</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2">
      <c r="A30" s="166" t="str">
        <f>IF(連結実質赤字比率に係る赤字・黒字の構成分析!C$40="",NA(),連結実質赤字比率に係る赤字・黒字の構成分析!C$40)</f>
        <v>電気事業</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0.8</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0.79</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0.73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0.02</v>
      </c>
    </row>
    <row r="31" spans="1:11" x14ac:dyDescent="0.2">
      <c r="A31" s="166" t="str">
        <f>IF(連結実質赤字比率に係る赤字・黒字の構成分析!C$39="",NA(),連結実質赤字比率に係る赤字・黒字の構成分析!C$39)</f>
        <v>簡易水道事業</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x14ac:dyDescent="0.2">
      <c r="A32" s="166" t="str">
        <f>IF(連結実質赤字比率に係る赤字・黒字の構成分析!C$38="",NA(),連結実質赤字比率に係る赤字・黒字の構成分析!C$38)</f>
        <v>介護サービス事業</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0.03</v>
      </c>
    </row>
    <row r="33" spans="1:16" x14ac:dyDescent="0.2">
      <c r="A33" s="166" t="str">
        <f>IF(連結実質赤字比率に係る赤字・黒字の構成分析!C$37="",NA(),連結実質赤字比率に係る赤字・黒字の構成分析!C$37)</f>
        <v>国民健康保険事業</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0.32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0.05</v>
      </c>
    </row>
    <row r="34" spans="1:16" x14ac:dyDescent="0.2">
      <c r="A34" s="166" t="str">
        <f>IF(連結実質赤字比率に係る赤字・黒字の構成分析!C$36="",NA(),連結実質赤字比率に係る赤字・黒字の構成分析!C$36)</f>
        <v>介護保険事業</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0.22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0.25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0.27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0.44</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5.64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5.76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5.72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5.45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5.13</v>
      </c>
    </row>
    <row r="36" spans="1:16" x14ac:dyDescent="0.2">
      <c r="A36" s="166" t="str">
        <f>IF(連結実質赤字比率に係る赤字・黒字の構成分析!C$34="",NA(),連結実質赤字比率に係る赤字・黒字の構成分析!C$34)</f>
        <v>国民健康保険病院事業</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17.7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18.059999999999999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18.010000000000002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17.149999999999999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16.850000000000001</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530</v>
      </c>
      <c r="E42" s="167"/>
      <c r="F42" s="167"/>
      <c r="G42" s="167">
        <f>'実質公債費比率（分子）の構造'!L$52</f>
        <v>516</v>
      </c>
      <c r="H42" s="167"/>
      <c r="I42" s="167"/>
      <c r="J42" s="167">
        <f>'実質公債費比率（分子）の構造'!M$52</f>
        <v>514</v>
      </c>
      <c r="K42" s="167"/>
      <c r="L42" s="167"/>
      <c r="M42" s="167">
        <f>'実質公債費比率（分子）の構造'!N$52</f>
        <v>544</v>
      </c>
      <c r="N42" s="167"/>
      <c r="O42" s="167"/>
      <c r="P42" s="167">
        <f>'実質公債費比率（分子）の構造'!O$52</f>
        <v>534</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20</v>
      </c>
      <c r="C45" s="167"/>
      <c r="D45" s="167"/>
      <c r="E45" s="167">
        <f>'実質公債費比率（分子）の構造'!L$49</f>
        <v>7</v>
      </c>
      <c r="F45" s="167"/>
      <c r="G45" s="167"/>
      <c r="H45" s="167">
        <f>'実質公債費比率（分子）の構造'!M$49</f>
        <v>6</v>
      </c>
      <c r="I45" s="167"/>
      <c r="J45" s="167"/>
      <c r="K45" s="167">
        <f>'実質公債費比率（分子）の構造'!N$49</f>
        <v>4</v>
      </c>
      <c r="L45" s="167"/>
      <c r="M45" s="167"/>
      <c r="N45" s="167">
        <f>'実質公債費比率（分子）の構造'!O$49</f>
        <v>4</v>
      </c>
      <c r="O45" s="167"/>
      <c r="P45" s="167"/>
    </row>
    <row r="46" spans="1:16" x14ac:dyDescent="0.2">
      <c r="A46" s="167" t="s">
        <v>67</v>
      </c>
      <c r="B46" s="167">
        <f>'実質公債費比率（分子）の構造'!K$48</f>
        <v>53</v>
      </c>
      <c r="C46" s="167"/>
      <c r="D46" s="167"/>
      <c r="E46" s="167">
        <f>'実質公債費比率（分子）の構造'!L$48</f>
        <v>54</v>
      </c>
      <c r="F46" s="167"/>
      <c r="G46" s="167"/>
      <c r="H46" s="167">
        <f>'実質公債費比率（分子）の構造'!M$48</f>
        <v>52</v>
      </c>
      <c r="I46" s="167"/>
      <c r="J46" s="167"/>
      <c r="K46" s="167">
        <f>'実質公債費比率（分子）の構造'!N$48</f>
        <v>54</v>
      </c>
      <c r="L46" s="167"/>
      <c r="M46" s="167"/>
      <c r="N46" s="167">
        <f>'実質公債費比率（分子）の構造'!O$48</f>
        <v>52</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753</v>
      </c>
      <c r="C49" s="167"/>
      <c r="D49" s="167"/>
      <c r="E49" s="167">
        <f>'実質公債費比率（分子）の構造'!L$45</f>
        <v>727</v>
      </c>
      <c r="F49" s="167"/>
      <c r="G49" s="167"/>
      <c r="H49" s="167">
        <f>'実質公債費比率（分子）の構造'!M$45</f>
        <v>718</v>
      </c>
      <c r="I49" s="167"/>
      <c r="J49" s="167"/>
      <c r="K49" s="167">
        <f>'実質公債費比率（分子）の構造'!N$45</f>
        <v>755</v>
      </c>
      <c r="L49" s="167"/>
      <c r="M49" s="167"/>
      <c r="N49" s="167">
        <f>'実質公債費比率（分子）の構造'!O$45</f>
        <v>741</v>
      </c>
      <c r="O49" s="167"/>
      <c r="P49" s="167"/>
    </row>
    <row r="50" spans="1:16" x14ac:dyDescent="0.2">
      <c r="A50" s="167" t="s">
        <v>71</v>
      </c>
      <c r="B50" s="167" t="e">
        <f>NA()</f>
        <v>#N/A</v>
      </c>
      <c r="C50" s="167">
        <f>IF(ISNUMBER('実質公債費比率（分子）の構造'!K$53),'実質公債費比率（分子）の構造'!K$53,NA())</f>
        <v>296</v>
      </c>
      <c r="D50" s="167" t="e">
        <f>NA()</f>
        <v>#N/A</v>
      </c>
      <c r="E50" s="167" t="e">
        <f>NA()</f>
        <v>#N/A</v>
      </c>
      <c r="F50" s="167">
        <f>IF(ISNUMBER('実質公債費比率（分子）の構造'!L$53),'実質公債費比率（分子）の構造'!L$53,NA())</f>
        <v>272</v>
      </c>
      <c r="G50" s="167" t="e">
        <f>NA()</f>
        <v>#N/A</v>
      </c>
      <c r="H50" s="167" t="e">
        <f>NA()</f>
        <v>#N/A</v>
      </c>
      <c r="I50" s="167">
        <f>IF(ISNUMBER('実質公債費比率（分子）の構造'!M$53),'実質公債費比率（分子）の構造'!M$53,NA())</f>
        <v>262</v>
      </c>
      <c r="J50" s="167" t="e">
        <f>NA()</f>
        <v>#N/A</v>
      </c>
      <c r="K50" s="167" t="e">
        <f>NA()</f>
        <v>#N/A</v>
      </c>
      <c r="L50" s="167">
        <f>IF(ISNUMBER('実質公債費比率（分子）の構造'!N$53),'実質公債費比率（分子）の構造'!N$53,NA())</f>
        <v>269</v>
      </c>
      <c r="M50" s="167" t="e">
        <f>NA()</f>
        <v>#N/A</v>
      </c>
      <c r="N50" s="167" t="e">
        <f>NA()</f>
        <v>#N/A</v>
      </c>
      <c r="O50" s="167">
        <f>IF(ISNUMBER('実質公債費比率（分子）の構造'!O$53),'実質公債費比率（分子）の構造'!O$53,NA())</f>
        <v>263</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4515</v>
      </c>
      <c r="E56" s="166"/>
      <c r="F56" s="166"/>
      <c r="G56" s="166">
        <f>'将来負担比率（分子）の構造'!J$52</f>
        <v>4736</v>
      </c>
      <c r="H56" s="166"/>
      <c r="I56" s="166"/>
      <c r="J56" s="166">
        <f>'将来負担比率（分子）の構造'!K$52</f>
        <v>4677</v>
      </c>
      <c r="K56" s="166"/>
      <c r="L56" s="166"/>
      <c r="M56" s="166">
        <f>'将来負担比率（分子）の構造'!L$52</f>
        <v>4668</v>
      </c>
      <c r="N56" s="166"/>
      <c r="O56" s="166"/>
      <c r="P56" s="166">
        <f>'将来負担比率（分子）の構造'!M$52</f>
        <v>4539</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3210</v>
      </c>
      <c r="E58" s="166"/>
      <c r="F58" s="166"/>
      <c r="G58" s="166">
        <f>'将来負担比率（分子）の構造'!J$50</f>
        <v>3161</v>
      </c>
      <c r="H58" s="166"/>
      <c r="I58" s="166"/>
      <c r="J58" s="166">
        <f>'将来負担比率（分子）の構造'!K$50</f>
        <v>3532</v>
      </c>
      <c r="K58" s="166"/>
      <c r="L58" s="166"/>
      <c r="M58" s="166">
        <f>'将来負担比率（分子）の構造'!L$50</f>
        <v>3844</v>
      </c>
      <c r="N58" s="166"/>
      <c r="O58" s="166"/>
      <c r="P58" s="166">
        <f>'将来負担比率（分子）の構造'!M$50</f>
        <v>4334</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5</v>
      </c>
      <c r="C61" s="166"/>
      <c r="D61" s="166"/>
      <c r="E61" s="166">
        <f>'将来負担比率（分子）の構造'!J$46</f>
        <v>5</v>
      </c>
      <c r="F61" s="166"/>
      <c r="G61" s="166"/>
      <c r="H61" s="166">
        <f>'将来負担比率（分子）の構造'!K$46</f>
        <v>5</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954</v>
      </c>
      <c r="C62" s="166"/>
      <c r="D62" s="166"/>
      <c r="E62" s="166">
        <f>'将来負担比率（分子）の構造'!J$45</f>
        <v>1067</v>
      </c>
      <c r="F62" s="166"/>
      <c r="G62" s="166"/>
      <c r="H62" s="166">
        <f>'将来負担比率（分子）の構造'!K$45</f>
        <v>1111</v>
      </c>
      <c r="I62" s="166"/>
      <c r="J62" s="166"/>
      <c r="K62" s="166">
        <f>'将来負担比率（分子）の構造'!L$45</f>
        <v>1102</v>
      </c>
      <c r="L62" s="166"/>
      <c r="M62" s="166"/>
      <c r="N62" s="166">
        <f>'将来負担比率（分子）の構造'!M$45</f>
        <v>1101</v>
      </c>
      <c r="O62" s="166"/>
      <c r="P62" s="166"/>
    </row>
    <row r="63" spans="1:16" x14ac:dyDescent="0.2">
      <c r="A63" s="166" t="s">
        <v>34</v>
      </c>
      <c r="B63" s="166">
        <f>'将来負担比率（分子）の構造'!I$44</f>
        <v>40</v>
      </c>
      <c r="C63" s="166"/>
      <c r="D63" s="166"/>
      <c r="E63" s="166">
        <f>'将来負担比率（分子）の構造'!J$44</f>
        <v>21</v>
      </c>
      <c r="F63" s="166"/>
      <c r="G63" s="166"/>
      <c r="H63" s="166">
        <f>'将来負担比率（分子）の構造'!K$44</f>
        <v>15</v>
      </c>
      <c r="I63" s="166"/>
      <c r="J63" s="166"/>
      <c r="K63" s="166">
        <f>'将来負担比率（分子）の構造'!L$44</f>
        <v>10</v>
      </c>
      <c r="L63" s="166"/>
      <c r="M63" s="166"/>
      <c r="N63" s="166">
        <f>'将来負担比率（分子）の構造'!M$44</f>
        <v>6</v>
      </c>
      <c r="O63" s="166"/>
      <c r="P63" s="166"/>
    </row>
    <row r="64" spans="1:16" x14ac:dyDescent="0.2">
      <c r="A64" s="166" t="s">
        <v>33</v>
      </c>
      <c r="B64" s="166">
        <f>'将来負担比率（分子）の構造'!I$43</f>
        <v>493</v>
      </c>
      <c r="C64" s="166"/>
      <c r="D64" s="166"/>
      <c r="E64" s="166">
        <f>'将来負担比率（分子）の構造'!J$43</f>
        <v>538</v>
      </c>
      <c r="F64" s="166"/>
      <c r="G64" s="166"/>
      <c r="H64" s="166">
        <f>'将来負担比率（分子）の構造'!K$43</f>
        <v>545</v>
      </c>
      <c r="I64" s="166"/>
      <c r="J64" s="166"/>
      <c r="K64" s="166">
        <f>'将来負担比率（分子）の構造'!L$43</f>
        <v>475</v>
      </c>
      <c r="L64" s="166"/>
      <c r="M64" s="166"/>
      <c r="N64" s="166">
        <f>'将来負担比率（分子）の構造'!M$43</f>
        <v>409</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5850</v>
      </c>
      <c r="C66" s="166"/>
      <c r="D66" s="166"/>
      <c r="E66" s="166">
        <f>'将来負担比率（分子）の構造'!J$41</f>
        <v>5906</v>
      </c>
      <c r="F66" s="166"/>
      <c r="G66" s="166"/>
      <c r="H66" s="166">
        <f>'将来負担比率（分子）の構造'!K$41</f>
        <v>6085</v>
      </c>
      <c r="I66" s="166"/>
      <c r="J66" s="166"/>
      <c r="K66" s="166">
        <f>'将来負担比率（分子）の構造'!L$41</f>
        <v>6096</v>
      </c>
      <c r="L66" s="166"/>
      <c r="M66" s="166"/>
      <c r="N66" s="166">
        <f>'将来負担比率（分子）の構造'!M$41</f>
        <v>5886</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1702</v>
      </c>
      <c r="C72" s="170">
        <f>基金残高に係る経年分析!G55</f>
        <v>1901</v>
      </c>
      <c r="D72" s="170">
        <f>基金残高に係る経年分析!H55</f>
        <v>2015</v>
      </c>
    </row>
    <row r="73" spans="1:16" x14ac:dyDescent="0.2">
      <c r="A73" s="169" t="s">
        <v>78</v>
      </c>
      <c r="B73" s="170">
        <f>基金残高に係る経年分析!F56</f>
        <v>619</v>
      </c>
      <c r="C73" s="170">
        <f>基金残高に係る経年分析!G56</f>
        <v>619</v>
      </c>
      <c r="D73" s="170">
        <f>基金残高に係る経年分析!H56</f>
        <v>691</v>
      </c>
    </row>
    <row r="74" spans="1:16" x14ac:dyDescent="0.2">
      <c r="A74" s="169" t="s">
        <v>79</v>
      </c>
      <c r="B74" s="170">
        <f>基金残高に係る経年分析!F57</f>
        <v>1244</v>
      </c>
      <c r="C74" s="170">
        <f>基金残高に係る経年分析!G57</f>
        <v>1345</v>
      </c>
      <c r="D74" s="170">
        <f>基金残高に係る経年分析!H57</f>
        <v>1726</v>
      </c>
    </row>
  </sheetData>
  <sheetProtection algorithmName="SHA-512" hashValue="5VdFxjvkZPoN4XNw2gxmozCrJbn/M7FwvnZieJqcu6DGTmTKpsMyccV7rxDN3JAHTG+7eoUbk+1uVs9nCiPo/Q==" saltValue="zYsdZP4r6i98H81vqQx4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211</v>
      </c>
      <c r="DI1" s="613"/>
      <c r="DJ1" s="613"/>
      <c r="DK1" s="613"/>
      <c r="DL1" s="613"/>
      <c r="DM1" s="613"/>
      <c r="DN1" s="614"/>
      <c r="DO1" s="205"/>
      <c r="DP1" s="612" t="s">
        <v>212</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5" t="s">
        <v>214</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215</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216</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2">
      <c r="B4" s="615" t="s">
        <v>1</v>
      </c>
      <c r="C4" s="616"/>
      <c r="D4" s="616"/>
      <c r="E4" s="616"/>
      <c r="F4" s="616"/>
      <c r="G4" s="616"/>
      <c r="H4" s="616"/>
      <c r="I4" s="616"/>
      <c r="J4" s="616"/>
      <c r="K4" s="616"/>
      <c r="L4" s="616"/>
      <c r="M4" s="616"/>
      <c r="N4" s="616"/>
      <c r="O4" s="616"/>
      <c r="P4" s="616"/>
      <c r="Q4" s="617"/>
      <c r="R4" s="615" t="s">
        <v>217</v>
      </c>
      <c r="S4" s="616"/>
      <c r="T4" s="616"/>
      <c r="U4" s="616"/>
      <c r="V4" s="616"/>
      <c r="W4" s="616"/>
      <c r="X4" s="616"/>
      <c r="Y4" s="617"/>
      <c r="Z4" s="615" t="s">
        <v>218</v>
      </c>
      <c r="AA4" s="616"/>
      <c r="AB4" s="616"/>
      <c r="AC4" s="617"/>
      <c r="AD4" s="615" t="s">
        <v>219</v>
      </c>
      <c r="AE4" s="616"/>
      <c r="AF4" s="616"/>
      <c r="AG4" s="616"/>
      <c r="AH4" s="616"/>
      <c r="AI4" s="616"/>
      <c r="AJ4" s="616"/>
      <c r="AK4" s="617"/>
      <c r="AL4" s="615" t="s">
        <v>218</v>
      </c>
      <c r="AM4" s="616"/>
      <c r="AN4" s="616"/>
      <c r="AO4" s="617"/>
      <c r="AP4" s="618" t="s">
        <v>220</v>
      </c>
      <c r="AQ4" s="618"/>
      <c r="AR4" s="618"/>
      <c r="AS4" s="618"/>
      <c r="AT4" s="618"/>
      <c r="AU4" s="618"/>
      <c r="AV4" s="618"/>
      <c r="AW4" s="618"/>
      <c r="AX4" s="618"/>
      <c r="AY4" s="618"/>
      <c r="AZ4" s="618"/>
      <c r="BA4" s="618"/>
      <c r="BB4" s="618"/>
      <c r="BC4" s="618"/>
      <c r="BD4" s="618"/>
      <c r="BE4" s="618"/>
      <c r="BF4" s="618"/>
      <c r="BG4" s="618" t="s">
        <v>221</v>
      </c>
      <c r="BH4" s="618"/>
      <c r="BI4" s="618"/>
      <c r="BJ4" s="618"/>
      <c r="BK4" s="618"/>
      <c r="BL4" s="618"/>
      <c r="BM4" s="618"/>
      <c r="BN4" s="618"/>
      <c r="BO4" s="618" t="s">
        <v>218</v>
      </c>
      <c r="BP4" s="618"/>
      <c r="BQ4" s="618"/>
      <c r="BR4" s="618"/>
      <c r="BS4" s="618" t="s">
        <v>222</v>
      </c>
      <c r="BT4" s="618"/>
      <c r="BU4" s="618"/>
      <c r="BV4" s="618"/>
      <c r="BW4" s="618"/>
      <c r="BX4" s="618"/>
      <c r="BY4" s="618"/>
      <c r="BZ4" s="618"/>
      <c r="CA4" s="618"/>
      <c r="CB4" s="618"/>
      <c r="CD4" s="615" t="s">
        <v>223</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2">
      <c r="B5" s="619" t="s">
        <v>224</v>
      </c>
      <c r="C5" s="620"/>
      <c r="D5" s="620"/>
      <c r="E5" s="620"/>
      <c r="F5" s="620"/>
      <c r="G5" s="620"/>
      <c r="H5" s="620"/>
      <c r="I5" s="620"/>
      <c r="J5" s="620"/>
      <c r="K5" s="620"/>
      <c r="L5" s="620"/>
      <c r="M5" s="620"/>
      <c r="N5" s="620"/>
      <c r="O5" s="620"/>
      <c r="P5" s="620"/>
      <c r="Q5" s="621"/>
      <c r="R5" s="622">
        <v>369019</v>
      </c>
      <c r="S5" s="623"/>
      <c r="T5" s="623"/>
      <c r="U5" s="623"/>
      <c r="V5" s="623"/>
      <c r="W5" s="623"/>
      <c r="X5" s="623"/>
      <c r="Y5" s="624"/>
      <c r="Z5" s="625">
        <v>5.5</v>
      </c>
      <c r="AA5" s="625"/>
      <c r="AB5" s="625"/>
      <c r="AC5" s="625"/>
      <c r="AD5" s="626">
        <v>369019</v>
      </c>
      <c r="AE5" s="626"/>
      <c r="AF5" s="626"/>
      <c r="AG5" s="626"/>
      <c r="AH5" s="626"/>
      <c r="AI5" s="626"/>
      <c r="AJ5" s="626"/>
      <c r="AK5" s="626"/>
      <c r="AL5" s="627">
        <v>11.7</v>
      </c>
      <c r="AM5" s="628"/>
      <c r="AN5" s="628"/>
      <c r="AO5" s="629"/>
      <c r="AP5" s="619" t="s">
        <v>225</v>
      </c>
      <c r="AQ5" s="620"/>
      <c r="AR5" s="620"/>
      <c r="AS5" s="620"/>
      <c r="AT5" s="620"/>
      <c r="AU5" s="620"/>
      <c r="AV5" s="620"/>
      <c r="AW5" s="620"/>
      <c r="AX5" s="620"/>
      <c r="AY5" s="620"/>
      <c r="AZ5" s="620"/>
      <c r="BA5" s="620"/>
      <c r="BB5" s="620"/>
      <c r="BC5" s="620"/>
      <c r="BD5" s="620"/>
      <c r="BE5" s="620"/>
      <c r="BF5" s="621"/>
      <c r="BG5" s="633">
        <v>369019</v>
      </c>
      <c r="BH5" s="634"/>
      <c r="BI5" s="634"/>
      <c r="BJ5" s="634"/>
      <c r="BK5" s="634"/>
      <c r="BL5" s="634"/>
      <c r="BM5" s="634"/>
      <c r="BN5" s="635"/>
      <c r="BO5" s="636">
        <v>100</v>
      </c>
      <c r="BP5" s="636"/>
      <c r="BQ5" s="636"/>
      <c r="BR5" s="636"/>
      <c r="BS5" s="637">
        <v>45533</v>
      </c>
      <c r="BT5" s="637"/>
      <c r="BU5" s="637"/>
      <c r="BV5" s="637"/>
      <c r="BW5" s="637"/>
      <c r="BX5" s="637"/>
      <c r="BY5" s="637"/>
      <c r="BZ5" s="637"/>
      <c r="CA5" s="637"/>
      <c r="CB5" s="641"/>
      <c r="CD5" s="615" t="s">
        <v>220</v>
      </c>
      <c r="CE5" s="616"/>
      <c r="CF5" s="616"/>
      <c r="CG5" s="616"/>
      <c r="CH5" s="616"/>
      <c r="CI5" s="616"/>
      <c r="CJ5" s="616"/>
      <c r="CK5" s="616"/>
      <c r="CL5" s="616"/>
      <c r="CM5" s="616"/>
      <c r="CN5" s="616"/>
      <c r="CO5" s="616"/>
      <c r="CP5" s="616"/>
      <c r="CQ5" s="617"/>
      <c r="CR5" s="615" t="s">
        <v>226</v>
      </c>
      <c r="CS5" s="616"/>
      <c r="CT5" s="616"/>
      <c r="CU5" s="616"/>
      <c r="CV5" s="616"/>
      <c r="CW5" s="616"/>
      <c r="CX5" s="616"/>
      <c r="CY5" s="617"/>
      <c r="CZ5" s="615" t="s">
        <v>218</v>
      </c>
      <c r="DA5" s="616"/>
      <c r="DB5" s="616"/>
      <c r="DC5" s="617"/>
      <c r="DD5" s="615" t="s">
        <v>227</v>
      </c>
      <c r="DE5" s="616"/>
      <c r="DF5" s="616"/>
      <c r="DG5" s="616"/>
      <c r="DH5" s="616"/>
      <c r="DI5" s="616"/>
      <c r="DJ5" s="616"/>
      <c r="DK5" s="616"/>
      <c r="DL5" s="616"/>
      <c r="DM5" s="616"/>
      <c r="DN5" s="616"/>
      <c r="DO5" s="616"/>
      <c r="DP5" s="617"/>
      <c r="DQ5" s="615" t="s">
        <v>228</v>
      </c>
      <c r="DR5" s="616"/>
      <c r="DS5" s="616"/>
      <c r="DT5" s="616"/>
      <c r="DU5" s="616"/>
      <c r="DV5" s="616"/>
      <c r="DW5" s="616"/>
      <c r="DX5" s="616"/>
      <c r="DY5" s="616"/>
      <c r="DZ5" s="616"/>
      <c r="EA5" s="616"/>
      <c r="EB5" s="616"/>
      <c r="EC5" s="617"/>
    </row>
    <row r="6" spans="2:143" ht="11.25" customHeight="1" x14ac:dyDescent="0.2">
      <c r="B6" s="630" t="s">
        <v>229</v>
      </c>
      <c r="C6" s="631"/>
      <c r="D6" s="631"/>
      <c r="E6" s="631"/>
      <c r="F6" s="631"/>
      <c r="G6" s="631"/>
      <c r="H6" s="631"/>
      <c r="I6" s="631"/>
      <c r="J6" s="631"/>
      <c r="K6" s="631"/>
      <c r="L6" s="631"/>
      <c r="M6" s="631"/>
      <c r="N6" s="631"/>
      <c r="O6" s="631"/>
      <c r="P6" s="631"/>
      <c r="Q6" s="632"/>
      <c r="R6" s="633">
        <v>188845</v>
      </c>
      <c r="S6" s="634"/>
      <c r="T6" s="634"/>
      <c r="U6" s="634"/>
      <c r="V6" s="634"/>
      <c r="W6" s="634"/>
      <c r="X6" s="634"/>
      <c r="Y6" s="635"/>
      <c r="Z6" s="636">
        <v>2.8</v>
      </c>
      <c r="AA6" s="636"/>
      <c r="AB6" s="636"/>
      <c r="AC6" s="636"/>
      <c r="AD6" s="637">
        <v>188845</v>
      </c>
      <c r="AE6" s="637"/>
      <c r="AF6" s="637"/>
      <c r="AG6" s="637"/>
      <c r="AH6" s="637"/>
      <c r="AI6" s="637"/>
      <c r="AJ6" s="637"/>
      <c r="AK6" s="637"/>
      <c r="AL6" s="638">
        <v>6</v>
      </c>
      <c r="AM6" s="639"/>
      <c r="AN6" s="639"/>
      <c r="AO6" s="640"/>
      <c r="AP6" s="630" t="s">
        <v>230</v>
      </c>
      <c r="AQ6" s="631"/>
      <c r="AR6" s="631"/>
      <c r="AS6" s="631"/>
      <c r="AT6" s="631"/>
      <c r="AU6" s="631"/>
      <c r="AV6" s="631"/>
      <c r="AW6" s="631"/>
      <c r="AX6" s="631"/>
      <c r="AY6" s="631"/>
      <c r="AZ6" s="631"/>
      <c r="BA6" s="631"/>
      <c r="BB6" s="631"/>
      <c r="BC6" s="631"/>
      <c r="BD6" s="631"/>
      <c r="BE6" s="631"/>
      <c r="BF6" s="632"/>
      <c r="BG6" s="633">
        <v>369019</v>
      </c>
      <c r="BH6" s="634"/>
      <c r="BI6" s="634"/>
      <c r="BJ6" s="634"/>
      <c r="BK6" s="634"/>
      <c r="BL6" s="634"/>
      <c r="BM6" s="634"/>
      <c r="BN6" s="635"/>
      <c r="BO6" s="636">
        <v>100</v>
      </c>
      <c r="BP6" s="636"/>
      <c r="BQ6" s="636"/>
      <c r="BR6" s="636"/>
      <c r="BS6" s="637">
        <v>45533</v>
      </c>
      <c r="BT6" s="637"/>
      <c r="BU6" s="637"/>
      <c r="BV6" s="637"/>
      <c r="BW6" s="637"/>
      <c r="BX6" s="637"/>
      <c r="BY6" s="637"/>
      <c r="BZ6" s="637"/>
      <c r="CA6" s="637"/>
      <c r="CB6" s="641"/>
      <c r="CD6" s="619" t="s">
        <v>231</v>
      </c>
      <c r="CE6" s="620"/>
      <c r="CF6" s="620"/>
      <c r="CG6" s="620"/>
      <c r="CH6" s="620"/>
      <c r="CI6" s="620"/>
      <c r="CJ6" s="620"/>
      <c r="CK6" s="620"/>
      <c r="CL6" s="620"/>
      <c r="CM6" s="620"/>
      <c r="CN6" s="620"/>
      <c r="CO6" s="620"/>
      <c r="CP6" s="620"/>
      <c r="CQ6" s="621"/>
      <c r="CR6" s="633">
        <v>64996</v>
      </c>
      <c r="CS6" s="634"/>
      <c r="CT6" s="634"/>
      <c r="CU6" s="634"/>
      <c r="CV6" s="634"/>
      <c r="CW6" s="634"/>
      <c r="CX6" s="634"/>
      <c r="CY6" s="635"/>
      <c r="CZ6" s="627">
        <v>1</v>
      </c>
      <c r="DA6" s="628"/>
      <c r="DB6" s="628"/>
      <c r="DC6" s="644"/>
      <c r="DD6" s="642" t="s">
        <v>232</v>
      </c>
      <c r="DE6" s="634"/>
      <c r="DF6" s="634"/>
      <c r="DG6" s="634"/>
      <c r="DH6" s="634"/>
      <c r="DI6" s="634"/>
      <c r="DJ6" s="634"/>
      <c r="DK6" s="634"/>
      <c r="DL6" s="634"/>
      <c r="DM6" s="634"/>
      <c r="DN6" s="634"/>
      <c r="DO6" s="634"/>
      <c r="DP6" s="635"/>
      <c r="DQ6" s="642">
        <v>64996</v>
      </c>
      <c r="DR6" s="634"/>
      <c r="DS6" s="634"/>
      <c r="DT6" s="634"/>
      <c r="DU6" s="634"/>
      <c r="DV6" s="634"/>
      <c r="DW6" s="634"/>
      <c r="DX6" s="634"/>
      <c r="DY6" s="634"/>
      <c r="DZ6" s="634"/>
      <c r="EA6" s="634"/>
      <c r="EB6" s="634"/>
      <c r="EC6" s="643"/>
    </row>
    <row r="7" spans="2:143" ht="11.25" customHeight="1" x14ac:dyDescent="0.2">
      <c r="B7" s="630" t="s">
        <v>233</v>
      </c>
      <c r="C7" s="631"/>
      <c r="D7" s="631"/>
      <c r="E7" s="631"/>
      <c r="F7" s="631"/>
      <c r="G7" s="631"/>
      <c r="H7" s="631"/>
      <c r="I7" s="631"/>
      <c r="J7" s="631"/>
      <c r="K7" s="631"/>
      <c r="L7" s="631"/>
      <c r="M7" s="631"/>
      <c r="N7" s="631"/>
      <c r="O7" s="631"/>
      <c r="P7" s="631"/>
      <c r="Q7" s="632"/>
      <c r="R7" s="633">
        <v>109</v>
      </c>
      <c r="S7" s="634"/>
      <c r="T7" s="634"/>
      <c r="U7" s="634"/>
      <c r="V7" s="634"/>
      <c r="W7" s="634"/>
      <c r="X7" s="634"/>
      <c r="Y7" s="635"/>
      <c r="Z7" s="636">
        <v>0</v>
      </c>
      <c r="AA7" s="636"/>
      <c r="AB7" s="636"/>
      <c r="AC7" s="636"/>
      <c r="AD7" s="637">
        <v>109</v>
      </c>
      <c r="AE7" s="637"/>
      <c r="AF7" s="637"/>
      <c r="AG7" s="637"/>
      <c r="AH7" s="637"/>
      <c r="AI7" s="637"/>
      <c r="AJ7" s="637"/>
      <c r="AK7" s="637"/>
      <c r="AL7" s="638">
        <v>0</v>
      </c>
      <c r="AM7" s="639"/>
      <c r="AN7" s="639"/>
      <c r="AO7" s="640"/>
      <c r="AP7" s="630" t="s">
        <v>234</v>
      </c>
      <c r="AQ7" s="631"/>
      <c r="AR7" s="631"/>
      <c r="AS7" s="631"/>
      <c r="AT7" s="631"/>
      <c r="AU7" s="631"/>
      <c r="AV7" s="631"/>
      <c r="AW7" s="631"/>
      <c r="AX7" s="631"/>
      <c r="AY7" s="631"/>
      <c r="AZ7" s="631"/>
      <c r="BA7" s="631"/>
      <c r="BB7" s="631"/>
      <c r="BC7" s="631"/>
      <c r="BD7" s="631"/>
      <c r="BE7" s="631"/>
      <c r="BF7" s="632"/>
      <c r="BG7" s="633">
        <v>93643</v>
      </c>
      <c r="BH7" s="634"/>
      <c r="BI7" s="634"/>
      <c r="BJ7" s="634"/>
      <c r="BK7" s="634"/>
      <c r="BL7" s="634"/>
      <c r="BM7" s="634"/>
      <c r="BN7" s="635"/>
      <c r="BO7" s="636">
        <v>25.4</v>
      </c>
      <c r="BP7" s="636"/>
      <c r="BQ7" s="636"/>
      <c r="BR7" s="636"/>
      <c r="BS7" s="637">
        <v>2146</v>
      </c>
      <c r="BT7" s="637"/>
      <c r="BU7" s="637"/>
      <c r="BV7" s="637"/>
      <c r="BW7" s="637"/>
      <c r="BX7" s="637"/>
      <c r="BY7" s="637"/>
      <c r="BZ7" s="637"/>
      <c r="CA7" s="637"/>
      <c r="CB7" s="641"/>
      <c r="CD7" s="630" t="s">
        <v>235</v>
      </c>
      <c r="CE7" s="631"/>
      <c r="CF7" s="631"/>
      <c r="CG7" s="631"/>
      <c r="CH7" s="631"/>
      <c r="CI7" s="631"/>
      <c r="CJ7" s="631"/>
      <c r="CK7" s="631"/>
      <c r="CL7" s="631"/>
      <c r="CM7" s="631"/>
      <c r="CN7" s="631"/>
      <c r="CO7" s="631"/>
      <c r="CP7" s="631"/>
      <c r="CQ7" s="632"/>
      <c r="CR7" s="633">
        <v>1459297</v>
      </c>
      <c r="CS7" s="634"/>
      <c r="CT7" s="634"/>
      <c r="CU7" s="634"/>
      <c r="CV7" s="634"/>
      <c r="CW7" s="634"/>
      <c r="CX7" s="634"/>
      <c r="CY7" s="635"/>
      <c r="CZ7" s="636">
        <v>22.6</v>
      </c>
      <c r="DA7" s="636"/>
      <c r="DB7" s="636"/>
      <c r="DC7" s="636"/>
      <c r="DD7" s="642">
        <v>19271</v>
      </c>
      <c r="DE7" s="634"/>
      <c r="DF7" s="634"/>
      <c r="DG7" s="634"/>
      <c r="DH7" s="634"/>
      <c r="DI7" s="634"/>
      <c r="DJ7" s="634"/>
      <c r="DK7" s="634"/>
      <c r="DL7" s="634"/>
      <c r="DM7" s="634"/>
      <c r="DN7" s="634"/>
      <c r="DO7" s="634"/>
      <c r="DP7" s="635"/>
      <c r="DQ7" s="642">
        <v>1251334</v>
      </c>
      <c r="DR7" s="634"/>
      <c r="DS7" s="634"/>
      <c r="DT7" s="634"/>
      <c r="DU7" s="634"/>
      <c r="DV7" s="634"/>
      <c r="DW7" s="634"/>
      <c r="DX7" s="634"/>
      <c r="DY7" s="634"/>
      <c r="DZ7" s="634"/>
      <c r="EA7" s="634"/>
      <c r="EB7" s="634"/>
      <c r="EC7" s="643"/>
    </row>
    <row r="8" spans="2:143" ht="11.25" customHeight="1" x14ac:dyDescent="0.2">
      <c r="B8" s="630" t="s">
        <v>236</v>
      </c>
      <c r="C8" s="631"/>
      <c r="D8" s="631"/>
      <c r="E8" s="631"/>
      <c r="F8" s="631"/>
      <c r="G8" s="631"/>
      <c r="H8" s="631"/>
      <c r="I8" s="631"/>
      <c r="J8" s="631"/>
      <c r="K8" s="631"/>
      <c r="L8" s="631"/>
      <c r="M8" s="631"/>
      <c r="N8" s="631"/>
      <c r="O8" s="631"/>
      <c r="P8" s="631"/>
      <c r="Q8" s="632"/>
      <c r="R8" s="633">
        <v>781</v>
      </c>
      <c r="S8" s="634"/>
      <c r="T8" s="634"/>
      <c r="U8" s="634"/>
      <c r="V8" s="634"/>
      <c r="W8" s="634"/>
      <c r="X8" s="634"/>
      <c r="Y8" s="635"/>
      <c r="Z8" s="636">
        <v>0</v>
      </c>
      <c r="AA8" s="636"/>
      <c r="AB8" s="636"/>
      <c r="AC8" s="636"/>
      <c r="AD8" s="637">
        <v>781</v>
      </c>
      <c r="AE8" s="637"/>
      <c r="AF8" s="637"/>
      <c r="AG8" s="637"/>
      <c r="AH8" s="637"/>
      <c r="AI8" s="637"/>
      <c r="AJ8" s="637"/>
      <c r="AK8" s="637"/>
      <c r="AL8" s="638">
        <v>0</v>
      </c>
      <c r="AM8" s="639"/>
      <c r="AN8" s="639"/>
      <c r="AO8" s="640"/>
      <c r="AP8" s="630" t="s">
        <v>237</v>
      </c>
      <c r="AQ8" s="631"/>
      <c r="AR8" s="631"/>
      <c r="AS8" s="631"/>
      <c r="AT8" s="631"/>
      <c r="AU8" s="631"/>
      <c r="AV8" s="631"/>
      <c r="AW8" s="631"/>
      <c r="AX8" s="631"/>
      <c r="AY8" s="631"/>
      <c r="AZ8" s="631"/>
      <c r="BA8" s="631"/>
      <c r="BB8" s="631"/>
      <c r="BC8" s="631"/>
      <c r="BD8" s="631"/>
      <c r="BE8" s="631"/>
      <c r="BF8" s="632"/>
      <c r="BG8" s="633">
        <v>3626</v>
      </c>
      <c r="BH8" s="634"/>
      <c r="BI8" s="634"/>
      <c r="BJ8" s="634"/>
      <c r="BK8" s="634"/>
      <c r="BL8" s="634"/>
      <c r="BM8" s="634"/>
      <c r="BN8" s="635"/>
      <c r="BO8" s="636">
        <v>1</v>
      </c>
      <c r="BP8" s="636"/>
      <c r="BQ8" s="636"/>
      <c r="BR8" s="636"/>
      <c r="BS8" s="637" t="s">
        <v>176</v>
      </c>
      <c r="BT8" s="637"/>
      <c r="BU8" s="637"/>
      <c r="BV8" s="637"/>
      <c r="BW8" s="637"/>
      <c r="BX8" s="637"/>
      <c r="BY8" s="637"/>
      <c r="BZ8" s="637"/>
      <c r="CA8" s="637"/>
      <c r="CB8" s="641"/>
      <c r="CD8" s="630" t="s">
        <v>238</v>
      </c>
      <c r="CE8" s="631"/>
      <c r="CF8" s="631"/>
      <c r="CG8" s="631"/>
      <c r="CH8" s="631"/>
      <c r="CI8" s="631"/>
      <c r="CJ8" s="631"/>
      <c r="CK8" s="631"/>
      <c r="CL8" s="631"/>
      <c r="CM8" s="631"/>
      <c r="CN8" s="631"/>
      <c r="CO8" s="631"/>
      <c r="CP8" s="631"/>
      <c r="CQ8" s="632"/>
      <c r="CR8" s="633">
        <v>740199</v>
      </c>
      <c r="CS8" s="634"/>
      <c r="CT8" s="634"/>
      <c r="CU8" s="634"/>
      <c r="CV8" s="634"/>
      <c r="CW8" s="634"/>
      <c r="CX8" s="634"/>
      <c r="CY8" s="635"/>
      <c r="CZ8" s="636">
        <v>11.5</v>
      </c>
      <c r="DA8" s="636"/>
      <c r="DB8" s="636"/>
      <c r="DC8" s="636"/>
      <c r="DD8" s="642">
        <v>18504</v>
      </c>
      <c r="DE8" s="634"/>
      <c r="DF8" s="634"/>
      <c r="DG8" s="634"/>
      <c r="DH8" s="634"/>
      <c r="DI8" s="634"/>
      <c r="DJ8" s="634"/>
      <c r="DK8" s="634"/>
      <c r="DL8" s="634"/>
      <c r="DM8" s="634"/>
      <c r="DN8" s="634"/>
      <c r="DO8" s="634"/>
      <c r="DP8" s="635"/>
      <c r="DQ8" s="642">
        <v>427085</v>
      </c>
      <c r="DR8" s="634"/>
      <c r="DS8" s="634"/>
      <c r="DT8" s="634"/>
      <c r="DU8" s="634"/>
      <c r="DV8" s="634"/>
      <c r="DW8" s="634"/>
      <c r="DX8" s="634"/>
      <c r="DY8" s="634"/>
      <c r="DZ8" s="634"/>
      <c r="EA8" s="634"/>
      <c r="EB8" s="634"/>
      <c r="EC8" s="643"/>
    </row>
    <row r="9" spans="2:143" ht="11.25" customHeight="1" x14ac:dyDescent="0.2">
      <c r="B9" s="630" t="s">
        <v>239</v>
      </c>
      <c r="C9" s="631"/>
      <c r="D9" s="631"/>
      <c r="E9" s="631"/>
      <c r="F9" s="631"/>
      <c r="G9" s="631"/>
      <c r="H9" s="631"/>
      <c r="I9" s="631"/>
      <c r="J9" s="631"/>
      <c r="K9" s="631"/>
      <c r="L9" s="631"/>
      <c r="M9" s="631"/>
      <c r="N9" s="631"/>
      <c r="O9" s="631"/>
      <c r="P9" s="631"/>
      <c r="Q9" s="632"/>
      <c r="R9" s="633">
        <v>799</v>
      </c>
      <c r="S9" s="634"/>
      <c r="T9" s="634"/>
      <c r="U9" s="634"/>
      <c r="V9" s="634"/>
      <c r="W9" s="634"/>
      <c r="X9" s="634"/>
      <c r="Y9" s="635"/>
      <c r="Z9" s="636">
        <v>0</v>
      </c>
      <c r="AA9" s="636"/>
      <c r="AB9" s="636"/>
      <c r="AC9" s="636"/>
      <c r="AD9" s="637">
        <v>799</v>
      </c>
      <c r="AE9" s="637"/>
      <c r="AF9" s="637"/>
      <c r="AG9" s="637"/>
      <c r="AH9" s="637"/>
      <c r="AI9" s="637"/>
      <c r="AJ9" s="637"/>
      <c r="AK9" s="637"/>
      <c r="AL9" s="638">
        <v>0</v>
      </c>
      <c r="AM9" s="639"/>
      <c r="AN9" s="639"/>
      <c r="AO9" s="640"/>
      <c r="AP9" s="630" t="s">
        <v>240</v>
      </c>
      <c r="AQ9" s="631"/>
      <c r="AR9" s="631"/>
      <c r="AS9" s="631"/>
      <c r="AT9" s="631"/>
      <c r="AU9" s="631"/>
      <c r="AV9" s="631"/>
      <c r="AW9" s="631"/>
      <c r="AX9" s="631"/>
      <c r="AY9" s="631"/>
      <c r="AZ9" s="631"/>
      <c r="BA9" s="631"/>
      <c r="BB9" s="631"/>
      <c r="BC9" s="631"/>
      <c r="BD9" s="631"/>
      <c r="BE9" s="631"/>
      <c r="BF9" s="632"/>
      <c r="BG9" s="633">
        <v>74850</v>
      </c>
      <c r="BH9" s="634"/>
      <c r="BI9" s="634"/>
      <c r="BJ9" s="634"/>
      <c r="BK9" s="634"/>
      <c r="BL9" s="634"/>
      <c r="BM9" s="634"/>
      <c r="BN9" s="635"/>
      <c r="BO9" s="636">
        <v>20.3</v>
      </c>
      <c r="BP9" s="636"/>
      <c r="BQ9" s="636"/>
      <c r="BR9" s="636"/>
      <c r="BS9" s="637" t="s">
        <v>129</v>
      </c>
      <c r="BT9" s="637"/>
      <c r="BU9" s="637"/>
      <c r="BV9" s="637"/>
      <c r="BW9" s="637"/>
      <c r="BX9" s="637"/>
      <c r="BY9" s="637"/>
      <c r="BZ9" s="637"/>
      <c r="CA9" s="637"/>
      <c r="CB9" s="641"/>
      <c r="CD9" s="630" t="s">
        <v>241</v>
      </c>
      <c r="CE9" s="631"/>
      <c r="CF9" s="631"/>
      <c r="CG9" s="631"/>
      <c r="CH9" s="631"/>
      <c r="CI9" s="631"/>
      <c r="CJ9" s="631"/>
      <c r="CK9" s="631"/>
      <c r="CL9" s="631"/>
      <c r="CM9" s="631"/>
      <c r="CN9" s="631"/>
      <c r="CO9" s="631"/>
      <c r="CP9" s="631"/>
      <c r="CQ9" s="632"/>
      <c r="CR9" s="633">
        <v>492257</v>
      </c>
      <c r="CS9" s="634"/>
      <c r="CT9" s="634"/>
      <c r="CU9" s="634"/>
      <c r="CV9" s="634"/>
      <c r="CW9" s="634"/>
      <c r="CX9" s="634"/>
      <c r="CY9" s="635"/>
      <c r="CZ9" s="636">
        <v>7.6</v>
      </c>
      <c r="DA9" s="636"/>
      <c r="DB9" s="636"/>
      <c r="DC9" s="636"/>
      <c r="DD9" s="642">
        <v>44114</v>
      </c>
      <c r="DE9" s="634"/>
      <c r="DF9" s="634"/>
      <c r="DG9" s="634"/>
      <c r="DH9" s="634"/>
      <c r="DI9" s="634"/>
      <c r="DJ9" s="634"/>
      <c r="DK9" s="634"/>
      <c r="DL9" s="634"/>
      <c r="DM9" s="634"/>
      <c r="DN9" s="634"/>
      <c r="DO9" s="634"/>
      <c r="DP9" s="635"/>
      <c r="DQ9" s="642">
        <v>428951</v>
      </c>
      <c r="DR9" s="634"/>
      <c r="DS9" s="634"/>
      <c r="DT9" s="634"/>
      <c r="DU9" s="634"/>
      <c r="DV9" s="634"/>
      <c r="DW9" s="634"/>
      <c r="DX9" s="634"/>
      <c r="DY9" s="634"/>
      <c r="DZ9" s="634"/>
      <c r="EA9" s="634"/>
      <c r="EB9" s="634"/>
      <c r="EC9" s="643"/>
    </row>
    <row r="10" spans="2:143" ht="11.25" customHeight="1" x14ac:dyDescent="0.2">
      <c r="B10" s="630" t="s">
        <v>242</v>
      </c>
      <c r="C10" s="631"/>
      <c r="D10" s="631"/>
      <c r="E10" s="631"/>
      <c r="F10" s="631"/>
      <c r="G10" s="631"/>
      <c r="H10" s="631"/>
      <c r="I10" s="631"/>
      <c r="J10" s="631"/>
      <c r="K10" s="631"/>
      <c r="L10" s="631"/>
      <c r="M10" s="631"/>
      <c r="N10" s="631"/>
      <c r="O10" s="631"/>
      <c r="P10" s="631"/>
      <c r="Q10" s="632"/>
      <c r="R10" s="633" t="s">
        <v>129</v>
      </c>
      <c r="S10" s="634"/>
      <c r="T10" s="634"/>
      <c r="U10" s="634"/>
      <c r="V10" s="634"/>
      <c r="W10" s="634"/>
      <c r="X10" s="634"/>
      <c r="Y10" s="635"/>
      <c r="Z10" s="636" t="s">
        <v>232</v>
      </c>
      <c r="AA10" s="636"/>
      <c r="AB10" s="636"/>
      <c r="AC10" s="636"/>
      <c r="AD10" s="637" t="s">
        <v>232</v>
      </c>
      <c r="AE10" s="637"/>
      <c r="AF10" s="637"/>
      <c r="AG10" s="637"/>
      <c r="AH10" s="637"/>
      <c r="AI10" s="637"/>
      <c r="AJ10" s="637"/>
      <c r="AK10" s="637"/>
      <c r="AL10" s="638" t="s">
        <v>129</v>
      </c>
      <c r="AM10" s="639"/>
      <c r="AN10" s="639"/>
      <c r="AO10" s="640"/>
      <c r="AP10" s="630" t="s">
        <v>243</v>
      </c>
      <c r="AQ10" s="631"/>
      <c r="AR10" s="631"/>
      <c r="AS10" s="631"/>
      <c r="AT10" s="631"/>
      <c r="AU10" s="631"/>
      <c r="AV10" s="631"/>
      <c r="AW10" s="631"/>
      <c r="AX10" s="631"/>
      <c r="AY10" s="631"/>
      <c r="AZ10" s="631"/>
      <c r="BA10" s="631"/>
      <c r="BB10" s="631"/>
      <c r="BC10" s="631"/>
      <c r="BD10" s="631"/>
      <c r="BE10" s="631"/>
      <c r="BF10" s="632"/>
      <c r="BG10" s="633">
        <v>7848</v>
      </c>
      <c r="BH10" s="634"/>
      <c r="BI10" s="634"/>
      <c r="BJ10" s="634"/>
      <c r="BK10" s="634"/>
      <c r="BL10" s="634"/>
      <c r="BM10" s="634"/>
      <c r="BN10" s="635"/>
      <c r="BO10" s="636">
        <v>2.1</v>
      </c>
      <c r="BP10" s="636"/>
      <c r="BQ10" s="636"/>
      <c r="BR10" s="636"/>
      <c r="BS10" s="637" t="s">
        <v>176</v>
      </c>
      <c r="BT10" s="637"/>
      <c r="BU10" s="637"/>
      <c r="BV10" s="637"/>
      <c r="BW10" s="637"/>
      <c r="BX10" s="637"/>
      <c r="BY10" s="637"/>
      <c r="BZ10" s="637"/>
      <c r="CA10" s="637"/>
      <c r="CB10" s="641"/>
      <c r="CD10" s="630" t="s">
        <v>244</v>
      </c>
      <c r="CE10" s="631"/>
      <c r="CF10" s="631"/>
      <c r="CG10" s="631"/>
      <c r="CH10" s="631"/>
      <c r="CI10" s="631"/>
      <c r="CJ10" s="631"/>
      <c r="CK10" s="631"/>
      <c r="CL10" s="631"/>
      <c r="CM10" s="631"/>
      <c r="CN10" s="631"/>
      <c r="CO10" s="631"/>
      <c r="CP10" s="631"/>
      <c r="CQ10" s="632"/>
      <c r="CR10" s="633">
        <v>4134</v>
      </c>
      <c r="CS10" s="634"/>
      <c r="CT10" s="634"/>
      <c r="CU10" s="634"/>
      <c r="CV10" s="634"/>
      <c r="CW10" s="634"/>
      <c r="CX10" s="634"/>
      <c r="CY10" s="635"/>
      <c r="CZ10" s="636">
        <v>0.1</v>
      </c>
      <c r="DA10" s="636"/>
      <c r="DB10" s="636"/>
      <c r="DC10" s="636"/>
      <c r="DD10" s="642" t="s">
        <v>232</v>
      </c>
      <c r="DE10" s="634"/>
      <c r="DF10" s="634"/>
      <c r="DG10" s="634"/>
      <c r="DH10" s="634"/>
      <c r="DI10" s="634"/>
      <c r="DJ10" s="634"/>
      <c r="DK10" s="634"/>
      <c r="DL10" s="634"/>
      <c r="DM10" s="634"/>
      <c r="DN10" s="634"/>
      <c r="DO10" s="634"/>
      <c r="DP10" s="635"/>
      <c r="DQ10" s="642">
        <v>4134</v>
      </c>
      <c r="DR10" s="634"/>
      <c r="DS10" s="634"/>
      <c r="DT10" s="634"/>
      <c r="DU10" s="634"/>
      <c r="DV10" s="634"/>
      <c r="DW10" s="634"/>
      <c r="DX10" s="634"/>
      <c r="DY10" s="634"/>
      <c r="DZ10" s="634"/>
      <c r="EA10" s="634"/>
      <c r="EB10" s="634"/>
      <c r="EC10" s="643"/>
    </row>
    <row r="11" spans="2:143" ht="11.25" customHeight="1" x14ac:dyDescent="0.2">
      <c r="B11" s="630" t="s">
        <v>245</v>
      </c>
      <c r="C11" s="631"/>
      <c r="D11" s="631"/>
      <c r="E11" s="631"/>
      <c r="F11" s="631"/>
      <c r="G11" s="631"/>
      <c r="H11" s="631"/>
      <c r="I11" s="631"/>
      <c r="J11" s="631"/>
      <c r="K11" s="631"/>
      <c r="L11" s="631"/>
      <c r="M11" s="631"/>
      <c r="N11" s="631"/>
      <c r="O11" s="631"/>
      <c r="P11" s="631"/>
      <c r="Q11" s="632"/>
      <c r="R11" s="633">
        <v>64252</v>
      </c>
      <c r="S11" s="634"/>
      <c r="T11" s="634"/>
      <c r="U11" s="634"/>
      <c r="V11" s="634"/>
      <c r="W11" s="634"/>
      <c r="X11" s="634"/>
      <c r="Y11" s="635"/>
      <c r="Z11" s="638">
        <v>0.9</v>
      </c>
      <c r="AA11" s="639"/>
      <c r="AB11" s="639"/>
      <c r="AC11" s="645"/>
      <c r="AD11" s="642">
        <v>64252</v>
      </c>
      <c r="AE11" s="634"/>
      <c r="AF11" s="634"/>
      <c r="AG11" s="634"/>
      <c r="AH11" s="634"/>
      <c r="AI11" s="634"/>
      <c r="AJ11" s="634"/>
      <c r="AK11" s="635"/>
      <c r="AL11" s="638">
        <v>2</v>
      </c>
      <c r="AM11" s="639"/>
      <c r="AN11" s="639"/>
      <c r="AO11" s="640"/>
      <c r="AP11" s="630" t="s">
        <v>246</v>
      </c>
      <c r="AQ11" s="631"/>
      <c r="AR11" s="631"/>
      <c r="AS11" s="631"/>
      <c r="AT11" s="631"/>
      <c r="AU11" s="631"/>
      <c r="AV11" s="631"/>
      <c r="AW11" s="631"/>
      <c r="AX11" s="631"/>
      <c r="AY11" s="631"/>
      <c r="AZ11" s="631"/>
      <c r="BA11" s="631"/>
      <c r="BB11" s="631"/>
      <c r="BC11" s="631"/>
      <c r="BD11" s="631"/>
      <c r="BE11" s="631"/>
      <c r="BF11" s="632"/>
      <c r="BG11" s="633">
        <v>7319</v>
      </c>
      <c r="BH11" s="634"/>
      <c r="BI11" s="634"/>
      <c r="BJ11" s="634"/>
      <c r="BK11" s="634"/>
      <c r="BL11" s="634"/>
      <c r="BM11" s="634"/>
      <c r="BN11" s="635"/>
      <c r="BO11" s="636">
        <v>2</v>
      </c>
      <c r="BP11" s="636"/>
      <c r="BQ11" s="636"/>
      <c r="BR11" s="636"/>
      <c r="BS11" s="637">
        <v>2146</v>
      </c>
      <c r="BT11" s="637"/>
      <c r="BU11" s="637"/>
      <c r="BV11" s="637"/>
      <c r="BW11" s="637"/>
      <c r="BX11" s="637"/>
      <c r="BY11" s="637"/>
      <c r="BZ11" s="637"/>
      <c r="CA11" s="637"/>
      <c r="CB11" s="641"/>
      <c r="CD11" s="630" t="s">
        <v>247</v>
      </c>
      <c r="CE11" s="631"/>
      <c r="CF11" s="631"/>
      <c r="CG11" s="631"/>
      <c r="CH11" s="631"/>
      <c r="CI11" s="631"/>
      <c r="CJ11" s="631"/>
      <c r="CK11" s="631"/>
      <c r="CL11" s="631"/>
      <c r="CM11" s="631"/>
      <c r="CN11" s="631"/>
      <c r="CO11" s="631"/>
      <c r="CP11" s="631"/>
      <c r="CQ11" s="632"/>
      <c r="CR11" s="633">
        <v>964036</v>
      </c>
      <c r="CS11" s="634"/>
      <c r="CT11" s="634"/>
      <c r="CU11" s="634"/>
      <c r="CV11" s="634"/>
      <c r="CW11" s="634"/>
      <c r="CX11" s="634"/>
      <c r="CY11" s="635"/>
      <c r="CZ11" s="636">
        <v>15</v>
      </c>
      <c r="DA11" s="636"/>
      <c r="DB11" s="636"/>
      <c r="DC11" s="636"/>
      <c r="DD11" s="642">
        <v>443512</v>
      </c>
      <c r="DE11" s="634"/>
      <c r="DF11" s="634"/>
      <c r="DG11" s="634"/>
      <c r="DH11" s="634"/>
      <c r="DI11" s="634"/>
      <c r="DJ11" s="634"/>
      <c r="DK11" s="634"/>
      <c r="DL11" s="634"/>
      <c r="DM11" s="634"/>
      <c r="DN11" s="634"/>
      <c r="DO11" s="634"/>
      <c r="DP11" s="635"/>
      <c r="DQ11" s="642">
        <v>422859</v>
      </c>
      <c r="DR11" s="634"/>
      <c r="DS11" s="634"/>
      <c r="DT11" s="634"/>
      <c r="DU11" s="634"/>
      <c r="DV11" s="634"/>
      <c r="DW11" s="634"/>
      <c r="DX11" s="634"/>
      <c r="DY11" s="634"/>
      <c r="DZ11" s="634"/>
      <c r="EA11" s="634"/>
      <c r="EB11" s="634"/>
      <c r="EC11" s="643"/>
    </row>
    <row r="12" spans="2:143" ht="11.25" customHeight="1" x14ac:dyDescent="0.2">
      <c r="B12" s="630" t="s">
        <v>248</v>
      </c>
      <c r="C12" s="631"/>
      <c r="D12" s="631"/>
      <c r="E12" s="631"/>
      <c r="F12" s="631"/>
      <c r="G12" s="631"/>
      <c r="H12" s="631"/>
      <c r="I12" s="631"/>
      <c r="J12" s="631"/>
      <c r="K12" s="631"/>
      <c r="L12" s="631"/>
      <c r="M12" s="631"/>
      <c r="N12" s="631"/>
      <c r="O12" s="631"/>
      <c r="P12" s="631"/>
      <c r="Q12" s="632"/>
      <c r="R12" s="633" t="s">
        <v>129</v>
      </c>
      <c r="S12" s="634"/>
      <c r="T12" s="634"/>
      <c r="U12" s="634"/>
      <c r="V12" s="634"/>
      <c r="W12" s="634"/>
      <c r="X12" s="634"/>
      <c r="Y12" s="635"/>
      <c r="Z12" s="636" t="s">
        <v>129</v>
      </c>
      <c r="AA12" s="636"/>
      <c r="AB12" s="636"/>
      <c r="AC12" s="636"/>
      <c r="AD12" s="637" t="s">
        <v>176</v>
      </c>
      <c r="AE12" s="637"/>
      <c r="AF12" s="637"/>
      <c r="AG12" s="637"/>
      <c r="AH12" s="637"/>
      <c r="AI12" s="637"/>
      <c r="AJ12" s="637"/>
      <c r="AK12" s="637"/>
      <c r="AL12" s="638" t="s">
        <v>176</v>
      </c>
      <c r="AM12" s="639"/>
      <c r="AN12" s="639"/>
      <c r="AO12" s="640"/>
      <c r="AP12" s="630" t="s">
        <v>249</v>
      </c>
      <c r="AQ12" s="631"/>
      <c r="AR12" s="631"/>
      <c r="AS12" s="631"/>
      <c r="AT12" s="631"/>
      <c r="AU12" s="631"/>
      <c r="AV12" s="631"/>
      <c r="AW12" s="631"/>
      <c r="AX12" s="631"/>
      <c r="AY12" s="631"/>
      <c r="AZ12" s="631"/>
      <c r="BA12" s="631"/>
      <c r="BB12" s="631"/>
      <c r="BC12" s="631"/>
      <c r="BD12" s="631"/>
      <c r="BE12" s="631"/>
      <c r="BF12" s="632"/>
      <c r="BG12" s="633">
        <v>253601</v>
      </c>
      <c r="BH12" s="634"/>
      <c r="BI12" s="634"/>
      <c r="BJ12" s="634"/>
      <c r="BK12" s="634"/>
      <c r="BL12" s="634"/>
      <c r="BM12" s="634"/>
      <c r="BN12" s="635"/>
      <c r="BO12" s="636">
        <v>68.7</v>
      </c>
      <c r="BP12" s="636"/>
      <c r="BQ12" s="636"/>
      <c r="BR12" s="636"/>
      <c r="BS12" s="637">
        <v>43387</v>
      </c>
      <c r="BT12" s="637"/>
      <c r="BU12" s="637"/>
      <c r="BV12" s="637"/>
      <c r="BW12" s="637"/>
      <c r="BX12" s="637"/>
      <c r="BY12" s="637"/>
      <c r="BZ12" s="637"/>
      <c r="CA12" s="637"/>
      <c r="CB12" s="641"/>
      <c r="CD12" s="630" t="s">
        <v>250</v>
      </c>
      <c r="CE12" s="631"/>
      <c r="CF12" s="631"/>
      <c r="CG12" s="631"/>
      <c r="CH12" s="631"/>
      <c r="CI12" s="631"/>
      <c r="CJ12" s="631"/>
      <c r="CK12" s="631"/>
      <c r="CL12" s="631"/>
      <c r="CM12" s="631"/>
      <c r="CN12" s="631"/>
      <c r="CO12" s="631"/>
      <c r="CP12" s="631"/>
      <c r="CQ12" s="632"/>
      <c r="CR12" s="633">
        <v>180219</v>
      </c>
      <c r="CS12" s="634"/>
      <c r="CT12" s="634"/>
      <c r="CU12" s="634"/>
      <c r="CV12" s="634"/>
      <c r="CW12" s="634"/>
      <c r="CX12" s="634"/>
      <c r="CY12" s="635"/>
      <c r="CZ12" s="636">
        <v>2.8</v>
      </c>
      <c r="DA12" s="636"/>
      <c r="DB12" s="636"/>
      <c r="DC12" s="636"/>
      <c r="DD12" s="642">
        <v>1727</v>
      </c>
      <c r="DE12" s="634"/>
      <c r="DF12" s="634"/>
      <c r="DG12" s="634"/>
      <c r="DH12" s="634"/>
      <c r="DI12" s="634"/>
      <c r="DJ12" s="634"/>
      <c r="DK12" s="634"/>
      <c r="DL12" s="634"/>
      <c r="DM12" s="634"/>
      <c r="DN12" s="634"/>
      <c r="DO12" s="634"/>
      <c r="DP12" s="635"/>
      <c r="DQ12" s="642">
        <v>123715</v>
      </c>
      <c r="DR12" s="634"/>
      <c r="DS12" s="634"/>
      <c r="DT12" s="634"/>
      <c r="DU12" s="634"/>
      <c r="DV12" s="634"/>
      <c r="DW12" s="634"/>
      <c r="DX12" s="634"/>
      <c r="DY12" s="634"/>
      <c r="DZ12" s="634"/>
      <c r="EA12" s="634"/>
      <c r="EB12" s="634"/>
      <c r="EC12" s="643"/>
    </row>
    <row r="13" spans="2:143" ht="11.25" customHeight="1" x14ac:dyDescent="0.2">
      <c r="B13" s="630" t="s">
        <v>251</v>
      </c>
      <c r="C13" s="631"/>
      <c r="D13" s="631"/>
      <c r="E13" s="631"/>
      <c r="F13" s="631"/>
      <c r="G13" s="631"/>
      <c r="H13" s="631"/>
      <c r="I13" s="631"/>
      <c r="J13" s="631"/>
      <c r="K13" s="631"/>
      <c r="L13" s="631"/>
      <c r="M13" s="631"/>
      <c r="N13" s="631"/>
      <c r="O13" s="631"/>
      <c r="P13" s="631"/>
      <c r="Q13" s="632"/>
      <c r="R13" s="633" t="s">
        <v>232</v>
      </c>
      <c r="S13" s="634"/>
      <c r="T13" s="634"/>
      <c r="U13" s="634"/>
      <c r="V13" s="634"/>
      <c r="W13" s="634"/>
      <c r="X13" s="634"/>
      <c r="Y13" s="635"/>
      <c r="Z13" s="636" t="s">
        <v>176</v>
      </c>
      <c r="AA13" s="636"/>
      <c r="AB13" s="636"/>
      <c r="AC13" s="636"/>
      <c r="AD13" s="637" t="s">
        <v>129</v>
      </c>
      <c r="AE13" s="637"/>
      <c r="AF13" s="637"/>
      <c r="AG13" s="637"/>
      <c r="AH13" s="637"/>
      <c r="AI13" s="637"/>
      <c r="AJ13" s="637"/>
      <c r="AK13" s="637"/>
      <c r="AL13" s="638" t="s">
        <v>129</v>
      </c>
      <c r="AM13" s="639"/>
      <c r="AN13" s="639"/>
      <c r="AO13" s="640"/>
      <c r="AP13" s="630" t="s">
        <v>252</v>
      </c>
      <c r="AQ13" s="631"/>
      <c r="AR13" s="631"/>
      <c r="AS13" s="631"/>
      <c r="AT13" s="631"/>
      <c r="AU13" s="631"/>
      <c r="AV13" s="631"/>
      <c r="AW13" s="631"/>
      <c r="AX13" s="631"/>
      <c r="AY13" s="631"/>
      <c r="AZ13" s="631"/>
      <c r="BA13" s="631"/>
      <c r="BB13" s="631"/>
      <c r="BC13" s="631"/>
      <c r="BD13" s="631"/>
      <c r="BE13" s="631"/>
      <c r="BF13" s="632"/>
      <c r="BG13" s="633">
        <v>246201</v>
      </c>
      <c r="BH13" s="634"/>
      <c r="BI13" s="634"/>
      <c r="BJ13" s="634"/>
      <c r="BK13" s="634"/>
      <c r="BL13" s="634"/>
      <c r="BM13" s="634"/>
      <c r="BN13" s="635"/>
      <c r="BO13" s="636">
        <v>66.7</v>
      </c>
      <c r="BP13" s="636"/>
      <c r="BQ13" s="636"/>
      <c r="BR13" s="636"/>
      <c r="BS13" s="637">
        <v>43387</v>
      </c>
      <c r="BT13" s="637"/>
      <c r="BU13" s="637"/>
      <c r="BV13" s="637"/>
      <c r="BW13" s="637"/>
      <c r="BX13" s="637"/>
      <c r="BY13" s="637"/>
      <c r="BZ13" s="637"/>
      <c r="CA13" s="637"/>
      <c r="CB13" s="641"/>
      <c r="CD13" s="630" t="s">
        <v>253</v>
      </c>
      <c r="CE13" s="631"/>
      <c r="CF13" s="631"/>
      <c r="CG13" s="631"/>
      <c r="CH13" s="631"/>
      <c r="CI13" s="631"/>
      <c r="CJ13" s="631"/>
      <c r="CK13" s="631"/>
      <c r="CL13" s="631"/>
      <c r="CM13" s="631"/>
      <c r="CN13" s="631"/>
      <c r="CO13" s="631"/>
      <c r="CP13" s="631"/>
      <c r="CQ13" s="632"/>
      <c r="CR13" s="633">
        <v>683112</v>
      </c>
      <c r="CS13" s="634"/>
      <c r="CT13" s="634"/>
      <c r="CU13" s="634"/>
      <c r="CV13" s="634"/>
      <c r="CW13" s="634"/>
      <c r="CX13" s="634"/>
      <c r="CY13" s="635"/>
      <c r="CZ13" s="636">
        <v>10.6</v>
      </c>
      <c r="DA13" s="636"/>
      <c r="DB13" s="636"/>
      <c r="DC13" s="636"/>
      <c r="DD13" s="642">
        <v>615730</v>
      </c>
      <c r="DE13" s="634"/>
      <c r="DF13" s="634"/>
      <c r="DG13" s="634"/>
      <c r="DH13" s="634"/>
      <c r="DI13" s="634"/>
      <c r="DJ13" s="634"/>
      <c r="DK13" s="634"/>
      <c r="DL13" s="634"/>
      <c r="DM13" s="634"/>
      <c r="DN13" s="634"/>
      <c r="DO13" s="634"/>
      <c r="DP13" s="635"/>
      <c r="DQ13" s="642">
        <v>232634</v>
      </c>
      <c r="DR13" s="634"/>
      <c r="DS13" s="634"/>
      <c r="DT13" s="634"/>
      <c r="DU13" s="634"/>
      <c r="DV13" s="634"/>
      <c r="DW13" s="634"/>
      <c r="DX13" s="634"/>
      <c r="DY13" s="634"/>
      <c r="DZ13" s="634"/>
      <c r="EA13" s="634"/>
      <c r="EB13" s="634"/>
      <c r="EC13" s="643"/>
    </row>
    <row r="14" spans="2:143" ht="11.25" customHeight="1" x14ac:dyDescent="0.2">
      <c r="B14" s="630" t="s">
        <v>254</v>
      </c>
      <c r="C14" s="631"/>
      <c r="D14" s="631"/>
      <c r="E14" s="631"/>
      <c r="F14" s="631"/>
      <c r="G14" s="631"/>
      <c r="H14" s="631"/>
      <c r="I14" s="631"/>
      <c r="J14" s="631"/>
      <c r="K14" s="631"/>
      <c r="L14" s="631"/>
      <c r="M14" s="631"/>
      <c r="N14" s="631"/>
      <c r="O14" s="631"/>
      <c r="P14" s="631"/>
      <c r="Q14" s="632"/>
      <c r="R14" s="633">
        <v>5</v>
      </c>
      <c r="S14" s="634"/>
      <c r="T14" s="634"/>
      <c r="U14" s="634"/>
      <c r="V14" s="634"/>
      <c r="W14" s="634"/>
      <c r="X14" s="634"/>
      <c r="Y14" s="635"/>
      <c r="Z14" s="636">
        <v>0</v>
      </c>
      <c r="AA14" s="636"/>
      <c r="AB14" s="636"/>
      <c r="AC14" s="636"/>
      <c r="AD14" s="637">
        <v>5</v>
      </c>
      <c r="AE14" s="637"/>
      <c r="AF14" s="637"/>
      <c r="AG14" s="637"/>
      <c r="AH14" s="637"/>
      <c r="AI14" s="637"/>
      <c r="AJ14" s="637"/>
      <c r="AK14" s="637"/>
      <c r="AL14" s="638">
        <v>0</v>
      </c>
      <c r="AM14" s="639"/>
      <c r="AN14" s="639"/>
      <c r="AO14" s="640"/>
      <c r="AP14" s="630" t="s">
        <v>255</v>
      </c>
      <c r="AQ14" s="631"/>
      <c r="AR14" s="631"/>
      <c r="AS14" s="631"/>
      <c r="AT14" s="631"/>
      <c r="AU14" s="631"/>
      <c r="AV14" s="631"/>
      <c r="AW14" s="631"/>
      <c r="AX14" s="631"/>
      <c r="AY14" s="631"/>
      <c r="AZ14" s="631"/>
      <c r="BA14" s="631"/>
      <c r="BB14" s="631"/>
      <c r="BC14" s="631"/>
      <c r="BD14" s="631"/>
      <c r="BE14" s="631"/>
      <c r="BF14" s="632"/>
      <c r="BG14" s="633">
        <v>13375</v>
      </c>
      <c r="BH14" s="634"/>
      <c r="BI14" s="634"/>
      <c r="BJ14" s="634"/>
      <c r="BK14" s="634"/>
      <c r="BL14" s="634"/>
      <c r="BM14" s="634"/>
      <c r="BN14" s="635"/>
      <c r="BO14" s="636">
        <v>3.6</v>
      </c>
      <c r="BP14" s="636"/>
      <c r="BQ14" s="636"/>
      <c r="BR14" s="636"/>
      <c r="BS14" s="637" t="s">
        <v>176</v>
      </c>
      <c r="BT14" s="637"/>
      <c r="BU14" s="637"/>
      <c r="BV14" s="637"/>
      <c r="BW14" s="637"/>
      <c r="BX14" s="637"/>
      <c r="BY14" s="637"/>
      <c r="BZ14" s="637"/>
      <c r="CA14" s="637"/>
      <c r="CB14" s="641"/>
      <c r="CD14" s="630" t="s">
        <v>256</v>
      </c>
      <c r="CE14" s="631"/>
      <c r="CF14" s="631"/>
      <c r="CG14" s="631"/>
      <c r="CH14" s="631"/>
      <c r="CI14" s="631"/>
      <c r="CJ14" s="631"/>
      <c r="CK14" s="631"/>
      <c r="CL14" s="631"/>
      <c r="CM14" s="631"/>
      <c r="CN14" s="631"/>
      <c r="CO14" s="631"/>
      <c r="CP14" s="631"/>
      <c r="CQ14" s="632"/>
      <c r="CR14" s="633">
        <v>64364</v>
      </c>
      <c r="CS14" s="634"/>
      <c r="CT14" s="634"/>
      <c r="CU14" s="634"/>
      <c r="CV14" s="634"/>
      <c r="CW14" s="634"/>
      <c r="CX14" s="634"/>
      <c r="CY14" s="635"/>
      <c r="CZ14" s="636">
        <v>1</v>
      </c>
      <c r="DA14" s="636"/>
      <c r="DB14" s="636"/>
      <c r="DC14" s="636"/>
      <c r="DD14" s="642">
        <v>8198</v>
      </c>
      <c r="DE14" s="634"/>
      <c r="DF14" s="634"/>
      <c r="DG14" s="634"/>
      <c r="DH14" s="634"/>
      <c r="DI14" s="634"/>
      <c r="DJ14" s="634"/>
      <c r="DK14" s="634"/>
      <c r="DL14" s="634"/>
      <c r="DM14" s="634"/>
      <c r="DN14" s="634"/>
      <c r="DO14" s="634"/>
      <c r="DP14" s="635"/>
      <c r="DQ14" s="642">
        <v>62095</v>
      </c>
      <c r="DR14" s="634"/>
      <c r="DS14" s="634"/>
      <c r="DT14" s="634"/>
      <c r="DU14" s="634"/>
      <c r="DV14" s="634"/>
      <c r="DW14" s="634"/>
      <c r="DX14" s="634"/>
      <c r="DY14" s="634"/>
      <c r="DZ14" s="634"/>
      <c r="EA14" s="634"/>
      <c r="EB14" s="634"/>
      <c r="EC14" s="643"/>
    </row>
    <row r="15" spans="2:143" ht="11.25" customHeight="1" x14ac:dyDescent="0.2">
      <c r="B15" s="630" t="s">
        <v>257</v>
      </c>
      <c r="C15" s="631"/>
      <c r="D15" s="631"/>
      <c r="E15" s="631"/>
      <c r="F15" s="631"/>
      <c r="G15" s="631"/>
      <c r="H15" s="631"/>
      <c r="I15" s="631"/>
      <c r="J15" s="631"/>
      <c r="K15" s="631"/>
      <c r="L15" s="631"/>
      <c r="M15" s="631"/>
      <c r="N15" s="631"/>
      <c r="O15" s="631"/>
      <c r="P15" s="631"/>
      <c r="Q15" s="632"/>
      <c r="R15" s="633" t="s">
        <v>176</v>
      </c>
      <c r="S15" s="634"/>
      <c r="T15" s="634"/>
      <c r="U15" s="634"/>
      <c r="V15" s="634"/>
      <c r="W15" s="634"/>
      <c r="X15" s="634"/>
      <c r="Y15" s="635"/>
      <c r="Z15" s="636" t="s">
        <v>176</v>
      </c>
      <c r="AA15" s="636"/>
      <c r="AB15" s="636"/>
      <c r="AC15" s="636"/>
      <c r="AD15" s="637" t="s">
        <v>176</v>
      </c>
      <c r="AE15" s="637"/>
      <c r="AF15" s="637"/>
      <c r="AG15" s="637"/>
      <c r="AH15" s="637"/>
      <c r="AI15" s="637"/>
      <c r="AJ15" s="637"/>
      <c r="AK15" s="637"/>
      <c r="AL15" s="638" t="s">
        <v>129</v>
      </c>
      <c r="AM15" s="639"/>
      <c r="AN15" s="639"/>
      <c r="AO15" s="640"/>
      <c r="AP15" s="630" t="s">
        <v>258</v>
      </c>
      <c r="AQ15" s="631"/>
      <c r="AR15" s="631"/>
      <c r="AS15" s="631"/>
      <c r="AT15" s="631"/>
      <c r="AU15" s="631"/>
      <c r="AV15" s="631"/>
      <c r="AW15" s="631"/>
      <c r="AX15" s="631"/>
      <c r="AY15" s="631"/>
      <c r="AZ15" s="631"/>
      <c r="BA15" s="631"/>
      <c r="BB15" s="631"/>
      <c r="BC15" s="631"/>
      <c r="BD15" s="631"/>
      <c r="BE15" s="631"/>
      <c r="BF15" s="632"/>
      <c r="BG15" s="633">
        <v>8400</v>
      </c>
      <c r="BH15" s="634"/>
      <c r="BI15" s="634"/>
      <c r="BJ15" s="634"/>
      <c r="BK15" s="634"/>
      <c r="BL15" s="634"/>
      <c r="BM15" s="634"/>
      <c r="BN15" s="635"/>
      <c r="BO15" s="636">
        <v>2.2999999999999998</v>
      </c>
      <c r="BP15" s="636"/>
      <c r="BQ15" s="636"/>
      <c r="BR15" s="636"/>
      <c r="BS15" s="637" t="s">
        <v>129</v>
      </c>
      <c r="BT15" s="637"/>
      <c r="BU15" s="637"/>
      <c r="BV15" s="637"/>
      <c r="BW15" s="637"/>
      <c r="BX15" s="637"/>
      <c r="BY15" s="637"/>
      <c r="BZ15" s="637"/>
      <c r="CA15" s="637"/>
      <c r="CB15" s="641"/>
      <c r="CD15" s="630" t="s">
        <v>259</v>
      </c>
      <c r="CE15" s="631"/>
      <c r="CF15" s="631"/>
      <c r="CG15" s="631"/>
      <c r="CH15" s="631"/>
      <c r="CI15" s="631"/>
      <c r="CJ15" s="631"/>
      <c r="CK15" s="631"/>
      <c r="CL15" s="631"/>
      <c r="CM15" s="631"/>
      <c r="CN15" s="631"/>
      <c r="CO15" s="631"/>
      <c r="CP15" s="631"/>
      <c r="CQ15" s="632"/>
      <c r="CR15" s="633">
        <v>326546</v>
      </c>
      <c r="CS15" s="634"/>
      <c r="CT15" s="634"/>
      <c r="CU15" s="634"/>
      <c r="CV15" s="634"/>
      <c r="CW15" s="634"/>
      <c r="CX15" s="634"/>
      <c r="CY15" s="635"/>
      <c r="CZ15" s="636">
        <v>5.0999999999999996</v>
      </c>
      <c r="DA15" s="636"/>
      <c r="DB15" s="636"/>
      <c r="DC15" s="636"/>
      <c r="DD15" s="642">
        <v>18232</v>
      </c>
      <c r="DE15" s="634"/>
      <c r="DF15" s="634"/>
      <c r="DG15" s="634"/>
      <c r="DH15" s="634"/>
      <c r="DI15" s="634"/>
      <c r="DJ15" s="634"/>
      <c r="DK15" s="634"/>
      <c r="DL15" s="634"/>
      <c r="DM15" s="634"/>
      <c r="DN15" s="634"/>
      <c r="DO15" s="634"/>
      <c r="DP15" s="635"/>
      <c r="DQ15" s="642">
        <v>291130</v>
      </c>
      <c r="DR15" s="634"/>
      <c r="DS15" s="634"/>
      <c r="DT15" s="634"/>
      <c r="DU15" s="634"/>
      <c r="DV15" s="634"/>
      <c r="DW15" s="634"/>
      <c r="DX15" s="634"/>
      <c r="DY15" s="634"/>
      <c r="DZ15" s="634"/>
      <c r="EA15" s="634"/>
      <c r="EB15" s="634"/>
      <c r="EC15" s="643"/>
    </row>
    <row r="16" spans="2:143" ht="11.25" customHeight="1" x14ac:dyDescent="0.2">
      <c r="B16" s="630" t="s">
        <v>260</v>
      </c>
      <c r="C16" s="631"/>
      <c r="D16" s="631"/>
      <c r="E16" s="631"/>
      <c r="F16" s="631"/>
      <c r="G16" s="631"/>
      <c r="H16" s="631"/>
      <c r="I16" s="631"/>
      <c r="J16" s="631"/>
      <c r="K16" s="631"/>
      <c r="L16" s="631"/>
      <c r="M16" s="631"/>
      <c r="N16" s="631"/>
      <c r="O16" s="631"/>
      <c r="P16" s="631"/>
      <c r="Q16" s="632"/>
      <c r="R16" s="633">
        <v>5965</v>
      </c>
      <c r="S16" s="634"/>
      <c r="T16" s="634"/>
      <c r="U16" s="634"/>
      <c r="V16" s="634"/>
      <c r="W16" s="634"/>
      <c r="X16" s="634"/>
      <c r="Y16" s="635"/>
      <c r="Z16" s="636">
        <v>0.1</v>
      </c>
      <c r="AA16" s="636"/>
      <c r="AB16" s="636"/>
      <c r="AC16" s="636"/>
      <c r="AD16" s="637">
        <v>5965</v>
      </c>
      <c r="AE16" s="637"/>
      <c r="AF16" s="637"/>
      <c r="AG16" s="637"/>
      <c r="AH16" s="637"/>
      <c r="AI16" s="637"/>
      <c r="AJ16" s="637"/>
      <c r="AK16" s="637"/>
      <c r="AL16" s="638">
        <v>0.2</v>
      </c>
      <c r="AM16" s="639"/>
      <c r="AN16" s="639"/>
      <c r="AO16" s="640"/>
      <c r="AP16" s="630" t="s">
        <v>261</v>
      </c>
      <c r="AQ16" s="631"/>
      <c r="AR16" s="631"/>
      <c r="AS16" s="631"/>
      <c r="AT16" s="631"/>
      <c r="AU16" s="631"/>
      <c r="AV16" s="631"/>
      <c r="AW16" s="631"/>
      <c r="AX16" s="631"/>
      <c r="AY16" s="631"/>
      <c r="AZ16" s="631"/>
      <c r="BA16" s="631"/>
      <c r="BB16" s="631"/>
      <c r="BC16" s="631"/>
      <c r="BD16" s="631"/>
      <c r="BE16" s="631"/>
      <c r="BF16" s="632"/>
      <c r="BG16" s="633" t="s">
        <v>232</v>
      </c>
      <c r="BH16" s="634"/>
      <c r="BI16" s="634"/>
      <c r="BJ16" s="634"/>
      <c r="BK16" s="634"/>
      <c r="BL16" s="634"/>
      <c r="BM16" s="634"/>
      <c r="BN16" s="635"/>
      <c r="BO16" s="636" t="s">
        <v>176</v>
      </c>
      <c r="BP16" s="636"/>
      <c r="BQ16" s="636"/>
      <c r="BR16" s="636"/>
      <c r="BS16" s="637" t="s">
        <v>129</v>
      </c>
      <c r="BT16" s="637"/>
      <c r="BU16" s="637"/>
      <c r="BV16" s="637"/>
      <c r="BW16" s="637"/>
      <c r="BX16" s="637"/>
      <c r="BY16" s="637"/>
      <c r="BZ16" s="637"/>
      <c r="CA16" s="637"/>
      <c r="CB16" s="641"/>
      <c r="CD16" s="630" t="s">
        <v>262</v>
      </c>
      <c r="CE16" s="631"/>
      <c r="CF16" s="631"/>
      <c r="CG16" s="631"/>
      <c r="CH16" s="631"/>
      <c r="CI16" s="631"/>
      <c r="CJ16" s="631"/>
      <c r="CK16" s="631"/>
      <c r="CL16" s="631"/>
      <c r="CM16" s="631"/>
      <c r="CN16" s="631"/>
      <c r="CO16" s="631"/>
      <c r="CP16" s="631"/>
      <c r="CQ16" s="632"/>
      <c r="CR16" s="633">
        <v>728422</v>
      </c>
      <c r="CS16" s="634"/>
      <c r="CT16" s="634"/>
      <c r="CU16" s="634"/>
      <c r="CV16" s="634"/>
      <c r="CW16" s="634"/>
      <c r="CX16" s="634"/>
      <c r="CY16" s="635"/>
      <c r="CZ16" s="636">
        <v>11.3</v>
      </c>
      <c r="DA16" s="636"/>
      <c r="DB16" s="636"/>
      <c r="DC16" s="636"/>
      <c r="DD16" s="642" t="s">
        <v>129</v>
      </c>
      <c r="DE16" s="634"/>
      <c r="DF16" s="634"/>
      <c r="DG16" s="634"/>
      <c r="DH16" s="634"/>
      <c r="DI16" s="634"/>
      <c r="DJ16" s="634"/>
      <c r="DK16" s="634"/>
      <c r="DL16" s="634"/>
      <c r="DM16" s="634"/>
      <c r="DN16" s="634"/>
      <c r="DO16" s="634"/>
      <c r="DP16" s="635"/>
      <c r="DQ16" s="642">
        <v>40674</v>
      </c>
      <c r="DR16" s="634"/>
      <c r="DS16" s="634"/>
      <c r="DT16" s="634"/>
      <c r="DU16" s="634"/>
      <c r="DV16" s="634"/>
      <c r="DW16" s="634"/>
      <c r="DX16" s="634"/>
      <c r="DY16" s="634"/>
      <c r="DZ16" s="634"/>
      <c r="EA16" s="634"/>
      <c r="EB16" s="634"/>
      <c r="EC16" s="643"/>
    </row>
    <row r="17" spans="2:133" ht="11.25" customHeight="1" x14ac:dyDescent="0.2">
      <c r="B17" s="630" t="s">
        <v>263</v>
      </c>
      <c r="C17" s="631"/>
      <c r="D17" s="631"/>
      <c r="E17" s="631"/>
      <c r="F17" s="631"/>
      <c r="G17" s="631"/>
      <c r="H17" s="631"/>
      <c r="I17" s="631"/>
      <c r="J17" s="631"/>
      <c r="K17" s="631"/>
      <c r="L17" s="631"/>
      <c r="M17" s="631"/>
      <c r="N17" s="631"/>
      <c r="O17" s="631"/>
      <c r="P17" s="631"/>
      <c r="Q17" s="632"/>
      <c r="R17" s="633">
        <v>1918</v>
      </c>
      <c r="S17" s="634"/>
      <c r="T17" s="634"/>
      <c r="U17" s="634"/>
      <c r="V17" s="634"/>
      <c r="W17" s="634"/>
      <c r="X17" s="634"/>
      <c r="Y17" s="635"/>
      <c r="Z17" s="636">
        <v>0</v>
      </c>
      <c r="AA17" s="636"/>
      <c r="AB17" s="636"/>
      <c r="AC17" s="636"/>
      <c r="AD17" s="637">
        <v>1918</v>
      </c>
      <c r="AE17" s="637"/>
      <c r="AF17" s="637"/>
      <c r="AG17" s="637"/>
      <c r="AH17" s="637"/>
      <c r="AI17" s="637"/>
      <c r="AJ17" s="637"/>
      <c r="AK17" s="637"/>
      <c r="AL17" s="638">
        <v>0.1</v>
      </c>
      <c r="AM17" s="639"/>
      <c r="AN17" s="639"/>
      <c r="AO17" s="640"/>
      <c r="AP17" s="630" t="s">
        <v>264</v>
      </c>
      <c r="AQ17" s="631"/>
      <c r="AR17" s="631"/>
      <c r="AS17" s="631"/>
      <c r="AT17" s="631"/>
      <c r="AU17" s="631"/>
      <c r="AV17" s="631"/>
      <c r="AW17" s="631"/>
      <c r="AX17" s="631"/>
      <c r="AY17" s="631"/>
      <c r="AZ17" s="631"/>
      <c r="BA17" s="631"/>
      <c r="BB17" s="631"/>
      <c r="BC17" s="631"/>
      <c r="BD17" s="631"/>
      <c r="BE17" s="631"/>
      <c r="BF17" s="632"/>
      <c r="BG17" s="633" t="s">
        <v>176</v>
      </c>
      <c r="BH17" s="634"/>
      <c r="BI17" s="634"/>
      <c r="BJ17" s="634"/>
      <c r="BK17" s="634"/>
      <c r="BL17" s="634"/>
      <c r="BM17" s="634"/>
      <c r="BN17" s="635"/>
      <c r="BO17" s="636" t="s">
        <v>232</v>
      </c>
      <c r="BP17" s="636"/>
      <c r="BQ17" s="636"/>
      <c r="BR17" s="636"/>
      <c r="BS17" s="637" t="s">
        <v>129</v>
      </c>
      <c r="BT17" s="637"/>
      <c r="BU17" s="637"/>
      <c r="BV17" s="637"/>
      <c r="BW17" s="637"/>
      <c r="BX17" s="637"/>
      <c r="BY17" s="637"/>
      <c r="BZ17" s="637"/>
      <c r="CA17" s="637"/>
      <c r="CB17" s="641"/>
      <c r="CD17" s="630" t="s">
        <v>265</v>
      </c>
      <c r="CE17" s="631"/>
      <c r="CF17" s="631"/>
      <c r="CG17" s="631"/>
      <c r="CH17" s="631"/>
      <c r="CI17" s="631"/>
      <c r="CJ17" s="631"/>
      <c r="CK17" s="631"/>
      <c r="CL17" s="631"/>
      <c r="CM17" s="631"/>
      <c r="CN17" s="631"/>
      <c r="CO17" s="631"/>
      <c r="CP17" s="631"/>
      <c r="CQ17" s="632"/>
      <c r="CR17" s="633">
        <v>740684</v>
      </c>
      <c r="CS17" s="634"/>
      <c r="CT17" s="634"/>
      <c r="CU17" s="634"/>
      <c r="CV17" s="634"/>
      <c r="CW17" s="634"/>
      <c r="CX17" s="634"/>
      <c r="CY17" s="635"/>
      <c r="CZ17" s="636">
        <v>11.5</v>
      </c>
      <c r="DA17" s="636"/>
      <c r="DB17" s="636"/>
      <c r="DC17" s="636"/>
      <c r="DD17" s="642" t="s">
        <v>129</v>
      </c>
      <c r="DE17" s="634"/>
      <c r="DF17" s="634"/>
      <c r="DG17" s="634"/>
      <c r="DH17" s="634"/>
      <c r="DI17" s="634"/>
      <c r="DJ17" s="634"/>
      <c r="DK17" s="634"/>
      <c r="DL17" s="634"/>
      <c r="DM17" s="634"/>
      <c r="DN17" s="634"/>
      <c r="DO17" s="634"/>
      <c r="DP17" s="635"/>
      <c r="DQ17" s="642">
        <v>740684</v>
      </c>
      <c r="DR17" s="634"/>
      <c r="DS17" s="634"/>
      <c r="DT17" s="634"/>
      <c r="DU17" s="634"/>
      <c r="DV17" s="634"/>
      <c r="DW17" s="634"/>
      <c r="DX17" s="634"/>
      <c r="DY17" s="634"/>
      <c r="DZ17" s="634"/>
      <c r="EA17" s="634"/>
      <c r="EB17" s="634"/>
      <c r="EC17" s="643"/>
    </row>
    <row r="18" spans="2:133" ht="11.25" customHeight="1" x14ac:dyDescent="0.2">
      <c r="B18" s="630" t="s">
        <v>266</v>
      </c>
      <c r="C18" s="631"/>
      <c r="D18" s="631"/>
      <c r="E18" s="631"/>
      <c r="F18" s="631"/>
      <c r="G18" s="631"/>
      <c r="H18" s="631"/>
      <c r="I18" s="631"/>
      <c r="J18" s="631"/>
      <c r="K18" s="631"/>
      <c r="L18" s="631"/>
      <c r="M18" s="631"/>
      <c r="N18" s="631"/>
      <c r="O18" s="631"/>
      <c r="P18" s="631"/>
      <c r="Q18" s="632"/>
      <c r="R18" s="633">
        <v>2887</v>
      </c>
      <c r="S18" s="634"/>
      <c r="T18" s="634"/>
      <c r="U18" s="634"/>
      <c r="V18" s="634"/>
      <c r="W18" s="634"/>
      <c r="X18" s="634"/>
      <c r="Y18" s="635"/>
      <c r="Z18" s="636">
        <v>0</v>
      </c>
      <c r="AA18" s="636"/>
      <c r="AB18" s="636"/>
      <c r="AC18" s="636"/>
      <c r="AD18" s="637">
        <v>2887</v>
      </c>
      <c r="AE18" s="637"/>
      <c r="AF18" s="637"/>
      <c r="AG18" s="637"/>
      <c r="AH18" s="637"/>
      <c r="AI18" s="637"/>
      <c r="AJ18" s="637"/>
      <c r="AK18" s="637"/>
      <c r="AL18" s="638">
        <v>0.1</v>
      </c>
      <c r="AM18" s="639"/>
      <c r="AN18" s="639"/>
      <c r="AO18" s="640"/>
      <c r="AP18" s="630" t="s">
        <v>267</v>
      </c>
      <c r="AQ18" s="631"/>
      <c r="AR18" s="631"/>
      <c r="AS18" s="631"/>
      <c r="AT18" s="631"/>
      <c r="AU18" s="631"/>
      <c r="AV18" s="631"/>
      <c r="AW18" s="631"/>
      <c r="AX18" s="631"/>
      <c r="AY18" s="631"/>
      <c r="AZ18" s="631"/>
      <c r="BA18" s="631"/>
      <c r="BB18" s="631"/>
      <c r="BC18" s="631"/>
      <c r="BD18" s="631"/>
      <c r="BE18" s="631"/>
      <c r="BF18" s="632"/>
      <c r="BG18" s="633" t="s">
        <v>129</v>
      </c>
      <c r="BH18" s="634"/>
      <c r="BI18" s="634"/>
      <c r="BJ18" s="634"/>
      <c r="BK18" s="634"/>
      <c r="BL18" s="634"/>
      <c r="BM18" s="634"/>
      <c r="BN18" s="635"/>
      <c r="BO18" s="636" t="s">
        <v>176</v>
      </c>
      <c r="BP18" s="636"/>
      <c r="BQ18" s="636"/>
      <c r="BR18" s="636"/>
      <c r="BS18" s="637" t="s">
        <v>176</v>
      </c>
      <c r="BT18" s="637"/>
      <c r="BU18" s="637"/>
      <c r="BV18" s="637"/>
      <c r="BW18" s="637"/>
      <c r="BX18" s="637"/>
      <c r="BY18" s="637"/>
      <c r="BZ18" s="637"/>
      <c r="CA18" s="637"/>
      <c r="CB18" s="641"/>
      <c r="CD18" s="630" t="s">
        <v>268</v>
      </c>
      <c r="CE18" s="631"/>
      <c r="CF18" s="631"/>
      <c r="CG18" s="631"/>
      <c r="CH18" s="631"/>
      <c r="CI18" s="631"/>
      <c r="CJ18" s="631"/>
      <c r="CK18" s="631"/>
      <c r="CL18" s="631"/>
      <c r="CM18" s="631"/>
      <c r="CN18" s="631"/>
      <c r="CO18" s="631"/>
      <c r="CP18" s="631"/>
      <c r="CQ18" s="632"/>
      <c r="CR18" s="633" t="s">
        <v>129</v>
      </c>
      <c r="CS18" s="634"/>
      <c r="CT18" s="634"/>
      <c r="CU18" s="634"/>
      <c r="CV18" s="634"/>
      <c r="CW18" s="634"/>
      <c r="CX18" s="634"/>
      <c r="CY18" s="635"/>
      <c r="CZ18" s="636" t="s">
        <v>176</v>
      </c>
      <c r="DA18" s="636"/>
      <c r="DB18" s="636"/>
      <c r="DC18" s="636"/>
      <c r="DD18" s="642" t="s">
        <v>176</v>
      </c>
      <c r="DE18" s="634"/>
      <c r="DF18" s="634"/>
      <c r="DG18" s="634"/>
      <c r="DH18" s="634"/>
      <c r="DI18" s="634"/>
      <c r="DJ18" s="634"/>
      <c r="DK18" s="634"/>
      <c r="DL18" s="634"/>
      <c r="DM18" s="634"/>
      <c r="DN18" s="634"/>
      <c r="DO18" s="634"/>
      <c r="DP18" s="635"/>
      <c r="DQ18" s="642" t="s">
        <v>176</v>
      </c>
      <c r="DR18" s="634"/>
      <c r="DS18" s="634"/>
      <c r="DT18" s="634"/>
      <c r="DU18" s="634"/>
      <c r="DV18" s="634"/>
      <c r="DW18" s="634"/>
      <c r="DX18" s="634"/>
      <c r="DY18" s="634"/>
      <c r="DZ18" s="634"/>
      <c r="EA18" s="634"/>
      <c r="EB18" s="634"/>
      <c r="EC18" s="643"/>
    </row>
    <row r="19" spans="2:133" ht="11.25" customHeight="1" x14ac:dyDescent="0.2">
      <c r="B19" s="630" t="s">
        <v>269</v>
      </c>
      <c r="C19" s="631"/>
      <c r="D19" s="631"/>
      <c r="E19" s="631"/>
      <c r="F19" s="631"/>
      <c r="G19" s="631"/>
      <c r="H19" s="631"/>
      <c r="I19" s="631"/>
      <c r="J19" s="631"/>
      <c r="K19" s="631"/>
      <c r="L19" s="631"/>
      <c r="M19" s="631"/>
      <c r="N19" s="631"/>
      <c r="O19" s="631"/>
      <c r="P19" s="631"/>
      <c r="Q19" s="632"/>
      <c r="R19" s="633">
        <v>109</v>
      </c>
      <c r="S19" s="634"/>
      <c r="T19" s="634"/>
      <c r="U19" s="634"/>
      <c r="V19" s="634"/>
      <c r="W19" s="634"/>
      <c r="X19" s="634"/>
      <c r="Y19" s="635"/>
      <c r="Z19" s="636">
        <v>0</v>
      </c>
      <c r="AA19" s="636"/>
      <c r="AB19" s="636"/>
      <c r="AC19" s="636"/>
      <c r="AD19" s="637">
        <v>109</v>
      </c>
      <c r="AE19" s="637"/>
      <c r="AF19" s="637"/>
      <c r="AG19" s="637"/>
      <c r="AH19" s="637"/>
      <c r="AI19" s="637"/>
      <c r="AJ19" s="637"/>
      <c r="AK19" s="637"/>
      <c r="AL19" s="638">
        <v>0</v>
      </c>
      <c r="AM19" s="639"/>
      <c r="AN19" s="639"/>
      <c r="AO19" s="640"/>
      <c r="AP19" s="630" t="s">
        <v>270</v>
      </c>
      <c r="AQ19" s="631"/>
      <c r="AR19" s="631"/>
      <c r="AS19" s="631"/>
      <c r="AT19" s="631"/>
      <c r="AU19" s="631"/>
      <c r="AV19" s="631"/>
      <c r="AW19" s="631"/>
      <c r="AX19" s="631"/>
      <c r="AY19" s="631"/>
      <c r="AZ19" s="631"/>
      <c r="BA19" s="631"/>
      <c r="BB19" s="631"/>
      <c r="BC19" s="631"/>
      <c r="BD19" s="631"/>
      <c r="BE19" s="631"/>
      <c r="BF19" s="632"/>
      <c r="BG19" s="633" t="s">
        <v>232</v>
      </c>
      <c r="BH19" s="634"/>
      <c r="BI19" s="634"/>
      <c r="BJ19" s="634"/>
      <c r="BK19" s="634"/>
      <c r="BL19" s="634"/>
      <c r="BM19" s="634"/>
      <c r="BN19" s="635"/>
      <c r="BO19" s="636" t="s">
        <v>176</v>
      </c>
      <c r="BP19" s="636"/>
      <c r="BQ19" s="636"/>
      <c r="BR19" s="636"/>
      <c r="BS19" s="637" t="s">
        <v>176</v>
      </c>
      <c r="BT19" s="637"/>
      <c r="BU19" s="637"/>
      <c r="BV19" s="637"/>
      <c r="BW19" s="637"/>
      <c r="BX19" s="637"/>
      <c r="BY19" s="637"/>
      <c r="BZ19" s="637"/>
      <c r="CA19" s="637"/>
      <c r="CB19" s="641"/>
      <c r="CD19" s="630" t="s">
        <v>271</v>
      </c>
      <c r="CE19" s="631"/>
      <c r="CF19" s="631"/>
      <c r="CG19" s="631"/>
      <c r="CH19" s="631"/>
      <c r="CI19" s="631"/>
      <c r="CJ19" s="631"/>
      <c r="CK19" s="631"/>
      <c r="CL19" s="631"/>
      <c r="CM19" s="631"/>
      <c r="CN19" s="631"/>
      <c r="CO19" s="631"/>
      <c r="CP19" s="631"/>
      <c r="CQ19" s="632"/>
      <c r="CR19" s="633" t="s">
        <v>232</v>
      </c>
      <c r="CS19" s="634"/>
      <c r="CT19" s="634"/>
      <c r="CU19" s="634"/>
      <c r="CV19" s="634"/>
      <c r="CW19" s="634"/>
      <c r="CX19" s="634"/>
      <c r="CY19" s="635"/>
      <c r="CZ19" s="636" t="s">
        <v>129</v>
      </c>
      <c r="DA19" s="636"/>
      <c r="DB19" s="636"/>
      <c r="DC19" s="636"/>
      <c r="DD19" s="642" t="s">
        <v>176</v>
      </c>
      <c r="DE19" s="634"/>
      <c r="DF19" s="634"/>
      <c r="DG19" s="634"/>
      <c r="DH19" s="634"/>
      <c r="DI19" s="634"/>
      <c r="DJ19" s="634"/>
      <c r="DK19" s="634"/>
      <c r="DL19" s="634"/>
      <c r="DM19" s="634"/>
      <c r="DN19" s="634"/>
      <c r="DO19" s="634"/>
      <c r="DP19" s="635"/>
      <c r="DQ19" s="642" t="s">
        <v>129</v>
      </c>
      <c r="DR19" s="634"/>
      <c r="DS19" s="634"/>
      <c r="DT19" s="634"/>
      <c r="DU19" s="634"/>
      <c r="DV19" s="634"/>
      <c r="DW19" s="634"/>
      <c r="DX19" s="634"/>
      <c r="DY19" s="634"/>
      <c r="DZ19" s="634"/>
      <c r="EA19" s="634"/>
      <c r="EB19" s="634"/>
      <c r="EC19" s="643"/>
    </row>
    <row r="20" spans="2:133" ht="11.25" customHeight="1" x14ac:dyDescent="0.2">
      <c r="B20" s="630" t="s">
        <v>272</v>
      </c>
      <c r="C20" s="631"/>
      <c r="D20" s="631"/>
      <c r="E20" s="631"/>
      <c r="F20" s="631"/>
      <c r="G20" s="631"/>
      <c r="H20" s="631"/>
      <c r="I20" s="631"/>
      <c r="J20" s="631"/>
      <c r="K20" s="631"/>
      <c r="L20" s="631"/>
      <c r="M20" s="631"/>
      <c r="N20" s="631"/>
      <c r="O20" s="631"/>
      <c r="P20" s="631"/>
      <c r="Q20" s="632"/>
      <c r="R20" s="633">
        <v>1787</v>
      </c>
      <c r="S20" s="634"/>
      <c r="T20" s="634"/>
      <c r="U20" s="634"/>
      <c r="V20" s="634"/>
      <c r="W20" s="634"/>
      <c r="X20" s="634"/>
      <c r="Y20" s="635"/>
      <c r="Z20" s="636">
        <v>0</v>
      </c>
      <c r="AA20" s="636"/>
      <c r="AB20" s="636"/>
      <c r="AC20" s="636"/>
      <c r="AD20" s="637">
        <v>1787</v>
      </c>
      <c r="AE20" s="637"/>
      <c r="AF20" s="637"/>
      <c r="AG20" s="637"/>
      <c r="AH20" s="637"/>
      <c r="AI20" s="637"/>
      <c r="AJ20" s="637"/>
      <c r="AK20" s="637"/>
      <c r="AL20" s="638">
        <v>0.1</v>
      </c>
      <c r="AM20" s="639"/>
      <c r="AN20" s="639"/>
      <c r="AO20" s="640"/>
      <c r="AP20" s="630" t="s">
        <v>273</v>
      </c>
      <c r="AQ20" s="631"/>
      <c r="AR20" s="631"/>
      <c r="AS20" s="631"/>
      <c r="AT20" s="631"/>
      <c r="AU20" s="631"/>
      <c r="AV20" s="631"/>
      <c r="AW20" s="631"/>
      <c r="AX20" s="631"/>
      <c r="AY20" s="631"/>
      <c r="AZ20" s="631"/>
      <c r="BA20" s="631"/>
      <c r="BB20" s="631"/>
      <c r="BC20" s="631"/>
      <c r="BD20" s="631"/>
      <c r="BE20" s="631"/>
      <c r="BF20" s="632"/>
      <c r="BG20" s="633" t="s">
        <v>129</v>
      </c>
      <c r="BH20" s="634"/>
      <c r="BI20" s="634"/>
      <c r="BJ20" s="634"/>
      <c r="BK20" s="634"/>
      <c r="BL20" s="634"/>
      <c r="BM20" s="634"/>
      <c r="BN20" s="635"/>
      <c r="BO20" s="636" t="s">
        <v>129</v>
      </c>
      <c r="BP20" s="636"/>
      <c r="BQ20" s="636"/>
      <c r="BR20" s="636"/>
      <c r="BS20" s="637" t="s">
        <v>232</v>
      </c>
      <c r="BT20" s="637"/>
      <c r="BU20" s="637"/>
      <c r="BV20" s="637"/>
      <c r="BW20" s="637"/>
      <c r="BX20" s="637"/>
      <c r="BY20" s="637"/>
      <c r="BZ20" s="637"/>
      <c r="CA20" s="637"/>
      <c r="CB20" s="641"/>
      <c r="CD20" s="630" t="s">
        <v>274</v>
      </c>
      <c r="CE20" s="631"/>
      <c r="CF20" s="631"/>
      <c r="CG20" s="631"/>
      <c r="CH20" s="631"/>
      <c r="CI20" s="631"/>
      <c r="CJ20" s="631"/>
      <c r="CK20" s="631"/>
      <c r="CL20" s="631"/>
      <c r="CM20" s="631"/>
      <c r="CN20" s="631"/>
      <c r="CO20" s="631"/>
      <c r="CP20" s="631"/>
      <c r="CQ20" s="632"/>
      <c r="CR20" s="633">
        <v>6448266</v>
      </c>
      <c r="CS20" s="634"/>
      <c r="CT20" s="634"/>
      <c r="CU20" s="634"/>
      <c r="CV20" s="634"/>
      <c r="CW20" s="634"/>
      <c r="CX20" s="634"/>
      <c r="CY20" s="635"/>
      <c r="CZ20" s="636">
        <v>100</v>
      </c>
      <c r="DA20" s="636"/>
      <c r="DB20" s="636"/>
      <c r="DC20" s="636"/>
      <c r="DD20" s="642">
        <v>1169288</v>
      </c>
      <c r="DE20" s="634"/>
      <c r="DF20" s="634"/>
      <c r="DG20" s="634"/>
      <c r="DH20" s="634"/>
      <c r="DI20" s="634"/>
      <c r="DJ20" s="634"/>
      <c r="DK20" s="634"/>
      <c r="DL20" s="634"/>
      <c r="DM20" s="634"/>
      <c r="DN20" s="634"/>
      <c r="DO20" s="634"/>
      <c r="DP20" s="635"/>
      <c r="DQ20" s="642">
        <v>4090291</v>
      </c>
      <c r="DR20" s="634"/>
      <c r="DS20" s="634"/>
      <c r="DT20" s="634"/>
      <c r="DU20" s="634"/>
      <c r="DV20" s="634"/>
      <c r="DW20" s="634"/>
      <c r="DX20" s="634"/>
      <c r="DY20" s="634"/>
      <c r="DZ20" s="634"/>
      <c r="EA20" s="634"/>
      <c r="EB20" s="634"/>
      <c r="EC20" s="643"/>
    </row>
    <row r="21" spans="2:133" ht="11.25" customHeight="1" x14ac:dyDescent="0.2">
      <c r="B21" s="630" t="s">
        <v>275</v>
      </c>
      <c r="C21" s="631"/>
      <c r="D21" s="631"/>
      <c r="E21" s="631"/>
      <c r="F21" s="631"/>
      <c r="G21" s="631"/>
      <c r="H21" s="631"/>
      <c r="I21" s="631"/>
      <c r="J21" s="631"/>
      <c r="K21" s="631"/>
      <c r="L21" s="631"/>
      <c r="M21" s="631"/>
      <c r="N21" s="631"/>
      <c r="O21" s="631"/>
      <c r="P21" s="631"/>
      <c r="Q21" s="632"/>
      <c r="R21" s="633">
        <v>92</v>
      </c>
      <c r="S21" s="634"/>
      <c r="T21" s="634"/>
      <c r="U21" s="634"/>
      <c r="V21" s="634"/>
      <c r="W21" s="634"/>
      <c r="X21" s="634"/>
      <c r="Y21" s="635"/>
      <c r="Z21" s="636">
        <v>0</v>
      </c>
      <c r="AA21" s="636"/>
      <c r="AB21" s="636"/>
      <c r="AC21" s="636"/>
      <c r="AD21" s="637">
        <v>92</v>
      </c>
      <c r="AE21" s="637"/>
      <c r="AF21" s="637"/>
      <c r="AG21" s="637"/>
      <c r="AH21" s="637"/>
      <c r="AI21" s="637"/>
      <c r="AJ21" s="637"/>
      <c r="AK21" s="637"/>
      <c r="AL21" s="638">
        <v>0</v>
      </c>
      <c r="AM21" s="639"/>
      <c r="AN21" s="639"/>
      <c r="AO21" s="640"/>
      <c r="AP21" s="630" t="s">
        <v>276</v>
      </c>
      <c r="AQ21" s="646"/>
      <c r="AR21" s="646"/>
      <c r="AS21" s="646"/>
      <c r="AT21" s="646"/>
      <c r="AU21" s="646"/>
      <c r="AV21" s="646"/>
      <c r="AW21" s="646"/>
      <c r="AX21" s="646"/>
      <c r="AY21" s="646"/>
      <c r="AZ21" s="646"/>
      <c r="BA21" s="646"/>
      <c r="BB21" s="646"/>
      <c r="BC21" s="646"/>
      <c r="BD21" s="646"/>
      <c r="BE21" s="646"/>
      <c r="BF21" s="647"/>
      <c r="BG21" s="633" t="s">
        <v>129</v>
      </c>
      <c r="BH21" s="634"/>
      <c r="BI21" s="634"/>
      <c r="BJ21" s="634"/>
      <c r="BK21" s="634"/>
      <c r="BL21" s="634"/>
      <c r="BM21" s="634"/>
      <c r="BN21" s="635"/>
      <c r="BO21" s="636" t="s">
        <v>129</v>
      </c>
      <c r="BP21" s="636"/>
      <c r="BQ21" s="636"/>
      <c r="BR21" s="636"/>
      <c r="BS21" s="637" t="s">
        <v>129</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2">
      <c r="B22" s="662" t="s">
        <v>277</v>
      </c>
      <c r="C22" s="663"/>
      <c r="D22" s="663"/>
      <c r="E22" s="663"/>
      <c r="F22" s="663"/>
      <c r="G22" s="663"/>
      <c r="H22" s="663"/>
      <c r="I22" s="663"/>
      <c r="J22" s="663"/>
      <c r="K22" s="663"/>
      <c r="L22" s="663"/>
      <c r="M22" s="663"/>
      <c r="N22" s="663"/>
      <c r="O22" s="663"/>
      <c r="P22" s="663"/>
      <c r="Q22" s="664"/>
      <c r="R22" s="633">
        <v>899</v>
      </c>
      <c r="S22" s="634"/>
      <c r="T22" s="634"/>
      <c r="U22" s="634"/>
      <c r="V22" s="634"/>
      <c r="W22" s="634"/>
      <c r="X22" s="634"/>
      <c r="Y22" s="635"/>
      <c r="Z22" s="636">
        <v>0</v>
      </c>
      <c r="AA22" s="636"/>
      <c r="AB22" s="636"/>
      <c r="AC22" s="636"/>
      <c r="AD22" s="637" t="s">
        <v>129</v>
      </c>
      <c r="AE22" s="637"/>
      <c r="AF22" s="637"/>
      <c r="AG22" s="637"/>
      <c r="AH22" s="637"/>
      <c r="AI22" s="637"/>
      <c r="AJ22" s="637"/>
      <c r="AK22" s="637"/>
      <c r="AL22" s="638" t="s">
        <v>232</v>
      </c>
      <c r="AM22" s="639"/>
      <c r="AN22" s="639"/>
      <c r="AO22" s="640"/>
      <c r="AP22" s="630" t="s">
        <v>278</v>
      </c>
      <c r="AQ22" s="646"/>
      <c r="AR22" s="646"/>
      <c r="AS22" s="646"/>
      <c r="AT22" s="646"/>
      <c r="AU22" s="646"/>
      <c r="AV22" s="646"/>
      <c r="AW22" s="646"/>
      <c r="AX22" s="646"/>
      <c r="AY22" s="646"/>
      <c r="AZ22" s="646"/>
      <c r="BA22" s="646"/>
      <c r="BB22" s="646"/>
      <c r="BC22" s="646"/>
      <c r="BD22" s="646"/>
      <c r="BE22" s="646"/>
      <c r="BF22" s="647"/>
      <c r="BG22" s="633" t="s">
        <v>232</v>
      </c>
      <c r="BH22" s="634"/>
      <c r="BI22" s="634"/>
      <c r="BJ22" s="634"/>
      <c r="BK22" s="634"/>
      <c r="BL22" s="634"/>
      <c r="BM22" s="634"/>
      <c r="BN22" s="635"/>
      <c r="BO22" s="636" t="s">
        <v>129</v>
      </c>
      <c r="BP22" s="636"/>
      <c r="BQ22" s="636"/>
      <c r="BR22" s="636"/>
      <c r="BS22" s="637" t="s">
        <v>232</v>
      </c>
      <c r="BT22" s="637"/>
      <c r="BU22" s="637"/>
      <c r="BV22" s="637"/>
      <c r="BW22" s="637"/>
      <c r="BX22" s="637"/>
      <c r="BY22" s="637"/>
      <c r="BZ22" s="637"/>
      <c r="CA22" s="637"/>
      <c r="CB22" s="641"/>
      <c r="CD22" s="615" t="s">
        <v>279</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2">
      <c r="B23" s="630" t="s">
        <v>280</v>
      </c>
      <c r="C23" s="631"/>
      <c r="D23" s="631"/>
      <c r="E23" s="631"/>
      <c r="F23" s="631"/>
      <c r="G23" s="631"/>
      <c r="H23" s="631"/>
      <c r="I23" s="631"/>
      <c r="J23" s="631"/>
      <c r="K23" s="631"/>
      <c r="L23" s="631"/>
      <c r="M23" s="631"/>
      <c r="N23" s="631"/>
      <c r="O23" s="631"/>
      <c r="P23" s="631"/>
      <c r="Q23" s="632"/>
      <c r="R23" s="633">
        <v>3040247</v>
      </c>
      <c r="S23" s="634"/>
      <c r="T23" s="634"/>
      <c r="U23" s="634"/>
      <c r="V23" s="634"/>
      <c r="W23" s="634"/>
      <c r="X23" s="634"/>
      <c r="Y23" s="635"/>
      <c r="Z23" s="636">
        <v>44.9</v>
      </c>
      <c r="AA23" s="636"/>
      <c r="AB23" s="636"/>
      <c r="AC23" s="636"/>
      <c r="AD23" s="637">
        <v>2493505</v>
      </c>
      <c r="AE23" s="637"/>
      <c r="AF23" s="637"/>
      <c r="AG23" s="637"/>
      <c r="AH23" s="637"/>
      <c r="AI23" s="637"/>
      <c r="AJ23" s="637"/>
      <c r="AK23" s="637"/>
      <c r="AL23" s="638">
        <v>79.099999999999994</v>
      </c>
      <c r="AM23" s="639"/>
      <c r="AN23" s="639"/>
      <c r="AO23" s="640"/>
      <c r="AP23" s="630" t="s">
        <v>281</v>
      </c>
      <c r="AQ23" s="646"/>
      <c r="AR23" s="646"/>
      <c r="AS23" s="646"/>
      <c r="AT23" s="646"/>
      <c r="AU23" s="646"/>
      <c r="AV23" s="646"/>
      <c r="AW23" s="646"/>
      <c r="AX23" s="646"/>
      <c r="AY23" s="646"/>
      <c r="AZ23" s="646"/>
      <c r="BA23" s="646"/>
      <c r="BB23" s="646"/>
      <c r="BC23" s="646"/>
      <c r="BD23" s="646"/>
      <c r="BE23" s="646"/>
      <c r="BF23" s="647"/>
      <c r="BG23" s="633" t="s">
        <v>176</v>
      </c>
      <c r="BH23" s="634"/>
      <c r="BI23" s="634"/>
      <c r="BJ23" s="634"/>
      <c r="BK23" s="634"/>
      <c r="BL23" s="634"/>
      <c r="BM23" s="634"/>
      <c r="BN23" s="635"/>
      <c r="BO23" s="636" t="s">
        <v>176</v>
      </c>
      <c r="BP23" s="636"/>
      <c r="BQ23" s="636"/>
      <c r="BR23" s="636"/>
      <c r="BS23" s="637" t="s">
        <v>129</v>
      </c>
      <c r="BT23" s="637"/>
      <c r="BU23" s="637"/>
      <c r="BV23" s="637"/>
      <c r="BW23" s="637"/>
      <c r="BX23" s="637"/>
      <c r="BY23" s="637"/>
      <c r="BZ23" s="637"/>
      <c r="CA23" s="637"/>
      <c r="CB23" s="641"/>
      <c r="CD23" s="615" t="s">
        <v>220</v>
      </c>
      <c r="CE23" s="616"/>
      <c r="CF23" s="616"/>
      <c r="CG23" s="616"/>
      <c r="CH23" s="616"/>
      <c r="CI23" s="616"/>
      <c r="CJ23" s="616"/>
      <c r="CK23" s="616"/>
      <c r="CL23" s="616"/>
      <c r="CM23" s="616"/>
      <c r="CN23" s="616"/>
      <c r="CO23" s="616"/>
      <c r="CP23" s="616"/>
      <c r="CQ23" s="617"/>
      <c r="CR23" s="615" t="s">
        <v>282</v>
      </c>
      <c r="CS23" s="616"/>
      <c r="CT23" s="616"/>
      <c r="CU23" s="616"/>
      <c r="CV23" s="616"/>
      <c r="CW23" s="616"/>
      <c r="CX23" s="616"/>
      <c r="CY23" s="617"/>
      <c r="CZ23" s="615" t="s">
        <v>283</v>
      </c>
      <c r="DA23" s="616"/>
      <c r="DB23" s="616"/>
      <c r="DC23" s="617"/>
      <c r="DD23" s="615" t="s">
        <v>284</v>
      </c>
      <c r="DE23" s="616"/>
      <c r="DF23" s="616"/>
      <c r="DG23" s="616"/>
      <c r="DH23" s="616"/>
      <c r="DI23" s="616"/>
      <c r="DJ23" s="616"/>
      <c r="DK23" s="617"/>
      <c r="DL23" s="657" t="s">
        <v>285</v>
      </c>
      <c r="DM23" s="658"/>
      <c r="DN23" s="658"/>
      <c r="DO23" s="658"/>
      <c r="DP23" s="658"/>
      <c r="DQ23" s="658"/>
      <c r="DR23" s="658"/>
      <c r="DS23" s="658"/>
      <c r="DT23" s="658"/>
      <c r="DU23" s="658"/>
      <c r="DV23" s="659"/>
      <c r="DW23" s="615" t="s">
        <v>286</v>
      </c>
      <c r="DX23" s="616"/>
      <c r="DY23" s="616"/>
      <c r="DZ23" s="616"/>
      <c r="EA23" s="616"/>
      <c r="EB23" s="616"/>
      <c r="EC23" s="617"/>
    </row>
    <row r="24" spans="2:133" ht="11.25" customHeight="1" x14ac:dyDescent="0.2">
      <c r="B24" s="630" t="s">
        <v>287</v>
      </c>
      <c r="C24" s="631"/>
      <c r="D24" s="631"/>
      <c r="E24" s="631"/>
      <c r="F24" s="631"/>
      <c r="G24" s="631"/>
      <c r="H24" s="631"/>
      <c r="I24" s="631"/>
      <c r="J24" s="631"/>
      <c r="K24" s="631"/>
      <c r="L24" s="631"/>
      <c r="M24" s="631"/>
      <c r="N24" s="631"/>
      <c r="O24" s="631"/>
      <c r="P24" s="631"/>
      <c r="Q24" s="632"/>
      <c r="R24" s="633">
        <v>2493505</v>
      </c>
      <c r="S24" s="634"/>
      <c r="T24" s="634"/>
      <c r="U24" s="634"/>
      <c r="V24" s="634"/>
      <c r="W24" s="634"/>
      <c r="X24" s="634"/>
      <c r="Y24" s="635"/>
      <c r="Z24" s="636">
        <v>36.9</v>
      </c>
      <c r="AA24" s="636"/>
      <c r="AB24" s="636"/>
      <c r="AC24" s="636"/>
      <c r="AD24" s="637">
        <v>2493505</v>
      </c>
      <c r="AE24" s="637"/>
      <c r="AF24" s="637"/>
      <c r="AG24" s="637"/>
      <c r="AH24" s="637"/>
      <c r="AI24" s="637"/>
      <c r="AJ24" s="637"/>
      <c r="AK24" s="637"/>
      <c r="AL24" s="638">
        <v>79.099999999999994</v>
      </c>
      <c r="AM24" s="639"/>
      <c r="AN24" s="639"/>
      <c r="AO24" s="640"/>
      <c r="AP24" s="630" t="s">
        <v>288</v>
      </c>
      <c r="AQ24" s="646"/>
      <c r="AR24" s="646"/>
      <c r="AS24" s="646"/>
      <c r="AT24" s="646"/>
      <c r="AU24" s="646"/>
      <c r="AV24" s="646"/>
      <c r="AW24" s="646"/>
      <c r="AX24" s="646"/>
      <c r="AY24" s="646"/>
      <c r="AZ24" s="646"/>
      <c r="BA24" s="646"/>
      <c r="BB24" s="646"/>
      <c r="BC24" s="646"/>
      <c r="BD24" s="646"/>
      <c r="BE24" s="646"/>
      <c r="BF24" s="647"/>
      <c r="BG24" s="633" t="s">
        <v>129</v>
      </c>
      <c r="BH24" s="634"/>
      <c r="BI24" s="634"/>
      <c r="BJ24" s="634"/>
      <c r="BK24" s="634"/>
      <c r="BL24" s="634"/>
      <c r="BM24" s="634"/>
      <c r="BN24" s="635"/>
      <c r="BO24" s="636" t="s">
        <v>129</v>
      </c>
      <c r="BP24" s="636"/>
      <c r="BQ24" s="636"/>
      <c r="BR24" s="636"/>
      <c r="BS24" s="637" t="s">
        <v>129</v>
      </c>
      <c r="BT24" s="637"/>
      <c r="BU24" s="637"/>
      <c r="BV24" s="637"/>
      <c r="BW24" s="637"/>
      <c r="BX24" s="637"/>
      <c r="BY24" s="637"/>
      <c r="BZ24" s="637"/>
      <c r="CA24" s="637"/>
      <c r="CB24" s="641"/>
      <c r="CD24" s="619" t="s">
        <v>289</v>
      </c>
      <c r="CE24" s="620"/>
      <c r="CF24" s="620"/>
      <c r="CG24" s="620"/>
      <c r="CH24" s="620"/>
      <c r="CI24" s="620"/>
      <c r="CJ24" s="620"/>
      <c r="CK24" s="620"/>
      <c r="CL24" s="620"/>
      <c r="CM24" s="620"/>
      <c r="CN24" s="620"/>
      <c r="CO24" s="620"/>
      <c r="CP24" s="620"/>
      <c r="CQ24" s="621"/>
      <c r="CR24" s="622">
        <v>1928716</v>
      </c>
      <c r="CS24" s="623"/>
      <c r="CT24" s="623"/>
      <c r="CU24" s="623"/>
      <c r="CV24" s="623"/>
      <c r="CW24" s="623"/>
      <c r="CX24" s="623"/>
      <c r="CY24" s="624"/>
      <c r="CZ24" s="627">
        <v>29.9</v>
      </c>
      <c r="DA24" s="628"/>
      <c r="DB24" s="628"/>
      <c r="DC24" s="644"/>
      <c r="DD24" s="668">
        <v>1643040</v>
      </c>
      <c r="DE24" s="623"/>
      <c r="DF24" s="623"/>
      <c r="DG24" s="623"/>
      <c r="DH24" s="623"/>
      <c r="DI24" s="623"/>
      <c r="DJ24" s="623"/>
      <c r="DK24" s="624"/>
      <c r="DL24" s="668">
        <v>1603243</v>
      </c>
      <c r="DM24" s="623"/>
      <c r="DN24" s="623"/>
      <c r="DO24" s="623"/>
      <c r="DP24" s="623"/>
      <c r="DQ24" s="623"/>
      <c r="DR24" s="623"/>
      <c r="DS24" s="623"/>
      <c r="DT24" s="623"/>
      <c r="DU24" s="623"/>
      <c r="DV24" s="624"/>
      <c r="DW24" s="627">
        <v>49.3</v>
      </c>
      <c r="DX24" s="628"/>
      <c r="DY24" s="628"/>
      <c r="DZ24" s="628"/>
      <c r="EA24" s="628"/>
      <c r="EB24" s="628"/>
      <c r="EC24" s="629"/>
    </row>
    <row r="25" spans="2:133" ht="11.25" customHeight="1" x14ac:dyDescent="0.2">
      <c r="B25" s="630" t="s">
        <v>290</v>
      </c>
      <c r="C25" s="631"/>
      <c r="D25" s="631"/>
      <c r="E25" s="631"/>
      <c r="F25" s="631"/>
      <c r="G25" s="631"/>
      <c r="H25" s="631"/>
      <c r="I25" s="631"/>
      <c r="J25" s="631"/>
      <c r="K25" s="631"/>
      <c r="L25" s="631"/>
      <c r="M25" s="631"/>
      <c r="N25" s="631"/>
      <c r="O25" s="631"/>
      <c r="P25" s="631"/>
      <c r="Q25" s="632"/>
      <c r="R25" s="633">
        <v>546742</v>
      </c>
      <c r="S25" s="634"/>
      <c r="T25" s="634"/>
      <c r="U25" s="634"/>
      <c r="V25" s="634"/>
      <c r="W25" s="634"/>
      <c r="X25" s="634"/>
      <c r="Y25" s="635"/>
      <c r="Z25" s="636">
        <v>8.1</v>
      </c>
      <c r="AA25" s="636"/>
      <c r="AB25" s="636"/>
      <c r="AC25" s="636"/>
      <c r="AD25" s="637" t="s">
        <v>176</v>
      </c>
      <c r="AE25" s="637"/>
      <c r="AF25" s="637"/>
      <c r="AG25" s="637"/>
      <c r="AH25" s="637"/>
      <c r="AI25" s="637"/>
      <c r="AJ25" s="637"/>
      <c r="AK25" s="637"/>
      <c r="AL25" s="638" t="s">
        <v>232</v>
      </c>
      <c r="AM25" s="639"/>
      <c r="AN25" s="639"/>
      <c r="AO25" s="640"/>
      <c r="AP25" s="630" t="s">
        <v>291</v>
      </c>
      <c r="AQ25" s="646"/>
      <c r="AR25" s="646"/>
      <c r="AS25" s="646"/>
      <c r="AT25" s="646"/>
      <c r="AU25" s="646"/>
      <c r="AV25" s="646"/>
      <c r="AW25" s="646"/>
      <c r="AX25" s="646"/>
      <c r="AY25" s="646"/>
      <c r="AZ25" s="646"/>
      <c r="BA25" s="646"/>
      <c r="BB25" s="646"/>
      <c r="BC25" s="646"/>
      <c r="BD25" s="646"/>
      <c r="BE25" s="646"/>
      <c r="BF25" s="647"/>
      <c r="BG25" s="633" t="s">
        <v>129</v>
      </c>
      <c r="BH25" s="634"/>
      <c r="BI25" s="634"/>
      <c r="BJ25" s="634"/>
      <c r="BK25" s="634"/>
      <c r="BL25" s="634"/>
      <c r="BM25" s="634"/>
      <c r="BN25" s="635"/>
      <c r="BO25" s="636" t="s">
        <v>176</v>
      </c>
      <c r="BP25" s="636"/>
      <c r="BQ25" s="636"/>
      <c r="BR25" s="636"/>
      <c r="BS25" s="637" t="s">
        <v>176</v>
      </c>
      <c r="BT25" s="637"/>
      <c r="BU25" s="637"/>
      <c r="BV25" s="637"/>
      <c r="BW25" s="637"/>
      <c r="BX25" s="637"/>
      <c r="BY25" s="637"/>
      <c r="BZ25" s="637"/>
      <c r="CA25" s="637"/>
      <c r="CB25" s="641"/>
      <c r="CD25" s="630" t="s">
        <v>292</v>
      </c>
      <c r="CE25" s="631"/>
      <c r="CF25" s="631"/>
      <c r="CG25" s="631"/>
      <c r="CH25" s="631"/>
      <c r="CI25" s="631"/>
      <c r="CJ25" s="631"/>
      <c r="CK25" s="631"/>
      <c r="CL25" s="631"/>
      <c r="CM25" s="631"/>
      <c r="CN25" s="631"/>
      <c r="CO25" s="631"/>
      <c r="CP25" s="631"/>
      <c r="CQ25" s="632"/>
      <c r="CR25" s="633">
        <v>914048</v>
      </c>
      <c r="CS25" s="665"/>
      <c r="CT25" s="665"/>
      <c r="CU25" s="665"/>
      <c r="CV25" s="665"/>
      <c r="CW25" s="665"/>
      <c r="CX25" s="665"/>
      <c r="CY25" s="666"/>
      <c r="CZ25" s="638">
        <v>14.2</v>
      </c>
      <c r="DA25" s="660"/>
      <c r="DB25" s="660"/>
      <c r="DC25" s="667"/>
      <c r="DD25" s="642">
        <v>830593</v>
      </c>
      <c r="DE25" s="665"/>
      <c r="DF25" s="665"/>
      <c r="DG25" s="665"/>
      <c r="DH25" s="665"/>
      <c r="DI25" s="665"/>
      <c r="DJ25" s="665"/>
      <c r="DK25" s="666"/>
      <c r="DL25" s="642">
        <v>791585</v>
      </c>
      <c r="DM25" s="665"/>
      <c r="DN25" s="665"/>
      <c r="DO25" s="665"/>
      <c r="DP25" s="665"/>
      <c r="DQ25" s="665"/>
      <c r="DR25" s="665"/>
      <c r="DS25" s="665"/>
      <c r="DT25" s="665"/>
      <c r="DU25" s="665"/>
      <c r="DV25" s="666"/>
      <c r="DW25" s="638">
        <v>24.4</v>
      </c>
      <c r="DX25" s="660"/>
      <c r="DY25" s="660"/>
      <c r="DZ25" s="660"/>
      <c r="EA25" s="660"/>
      <c r="EB25" s="660"/>
      <c r="EC25" s="661"/>
    </row>
    <row r="26" spans="2:133" ht="11.25" customHeight="1" x14ac:dyDescent="0.2">
      <c r="B26" s="630" t="s">
        <v>293</v>
      </c>
      <c r="C26" s="631"/>
      <c r="D26" s="631"/>
      <c r="E26" s="631"/>
      <c r="F26" s="631"/>
      <c r="G26" s="631"/>
      <c r="H26" s="631"/>
      <c r="I26" s="631"/>
      <c r="J26" s="631"/>
      <c r="K26" s="631"/>
      <c r="L26" s="631"/>
      <c r="M26" s="631"/>
      <c r="N26" s="631"/>
      <c r="O26" s="631"/>
      <c r="P26" s="631"/>
      <c r="Q26" s="632"/>
      <c r="R26" s="633" t="s">
        <v>129</v>
      </c>
      <c r="S26" s="634"/>
      <c r="T26" s="634"/>
      <c r="U26" s="634"/>
      <c r="V26" s="634"/>
      <c r="W26" s="634"/>
      <c r="X26" s="634"/>
      <c r="Y26" s="635"/>
      <c r="Z26" s="636" t="s">
        <v>176</v>
      </c>
      <c r="AA26" s="636"/>
      <c r="AB26" s="636"/>
      <c r="AC26" s="636"/>
      <c r="AD26" s="637" t="s">
        <v>232</v>
      </c>
      <c r="AE26" s="637"/>
      <c r="AF26" s="637"/>
      <c r="AG26" s="637"/>
      <c r="AH26" s="637"/>
      <c r="AI26" s="637"/>
      <c r="AJ26" s="637"/>
      <c r="AK26" s="637"/>
      <c r="AL26" s="638" t="s">
        <v>176</v>
      </c>
      <c r="AM26" s="639"/>
      <c r="AN26" s="639"/>
      <c r="AO26" s="640"/>
      <c r="AP26" s="630" t="s">
        <v>294</v>
      </c>
      <c r="AQ26" s="646"/>
      <c r="AR26" s="646"/>
      <c r="AS26" s="646"/>
      <c r="AT26" s="646"/>
      <c r="AU26" s="646"/>
      <c r="AV26" s="646"/>
      <c r="AW26" s="646"/>
      <c r="AX26" s="646"/>
      <c r="AY26" s="646"/>
      <c r="AZ26" s="646"/>
      <c r="BA26" s="646"/>
      <c r="BB26" s="646"/>
      <c r="BC26" s="646"/>
      <c r="BD26" s="646"/>
      <c r="BE26" s="646"/>
      <c r="BF26" s="647"/>
      <c r="BG26" s="633" t="s">
        <v>129</v>
      </c>
      <c r="BH26" s="634"/>
      <c r="BI26" s="634"/>
      <c r="BJ26" s="634"/>
      <c r="BK26" s="634"/>
      <c r="BL26" s="634"/>
      <c r="BM26" s="634"/>
      <c r="BN26" s="635"/>
      <c r="BO26" s="636" t="s">
        <v>176</v>
      </c>
      <c r="BP26" s="636"/>
      <c r="BQ26" s="636"/>
      <c r="BR26" s="636"/>
      <c r="BS26" s="637" t="s">
        <v>176</v>
      </c>
      <c r="BT26" s="637"/>
      <c r="BU26" s="637"/>
      <c r="BV26" s="637"/>
      <c r="BW26" s="637"/>
      <c r="BX26" s="637"/>
      <c r="BY26" s="637"/>
      <c r="BZ26" s="637"/>
      <c r="CA26" s="637"/>
      <c r="CB26" s="641"/>
      <c r="CD26" s="630" t="s">
        <v>295</v>
      </c>
      <c r="CE26" s="631"/>
      <c r="CF26" s="631"/>
      <c r="CG26" s="631"/>
      <c r="CH26" s="631"/>
      <c r="CI26" s="631"/>
      <c r="CJ26" s="631"/>
      <c r="CK26" s="631"/>
      <c r="CL26" s="631"/>
      <c r="CM26" s="631"/>
      <c r="CN26" s="631"/>
      <c r="CO26" s="631"/>
      <c r="CP26" s="631"/>
      <c r="CQ26" s="632"/>
      <c r="CR26" s="633">
        <v>467452</v>
      </c>
      <c r="CS26" s="634"/>
      <c r="CT26" s="634"/>
      <c r="CU26" s="634"/>
      <c r="CV26" s="634"/>
      <c r="CW26" s="634"/>
      <c r="CX26" s="634"/>
      <c r="CY26" s="635"/>
      <c r="CZ26" s="638">
        <v>7.2</v>
      </c>
      <c r="DA26" s="660"/>
      <c r="DB26" s="660"/>
      <c r="DC26" s="667"/>
      <c r="DD26" s="642">
        <v>427930</v>
      </c>
      <c r="DE26" s="634"/>
      <c r="DF26" s="634"/>
      <c r="DG26" s="634"/>
      <c r="DH26" s="634"/>
      <c r="DI26" s="634"/>
      <c r="DJ26" s="634"/>
      <c r="DK26" s="635"/>
      <c r="DL26" s="642" t="s">
        <v>232</v>
      </c>
      <c r="DM26" s="634"/>
      <c r="DN26" s="634"/>
      <c r="DO26" s="634"/>
      <c r="DP26" s="634"/>
      <c r="DQ26" s="634"/>
      <c r="DR26" s="634"/>
      <c r="DS26" s="634"/>
      <c r="DT26" s="634"/>
      <c r="DU26" s="634"/>
      <c r="DV26" s="635"/>
      <c r="DW26" s="638" t="s">
        <v>176</v>
      </c>
      <c r="DX26" s="660"/>
      <c r="DY26" s="660"/>
      <c r="DZ26" s="660"/>
      <c r="EA26" s="660"/>
      <c r="EB26" s="660"/>
      <c r="EC26" s="661"/>
    </row>
    <row r="27" spans="2:133" ht="11.25" customHeight="1" x14ac:dyDescent="0.2">
      <c r="B27" s="630" t="s">
        <v>296</v>
      </c>
      <c r="C27" s="631"/>
      <c r="D27" s="631"/>
      <c r="E27" s="631"/>
      <c r="F27" s="631"/>
      <c r="G27" s="631"/>
      <c r="H27" s="631"/>
      <c r="I27" s="631"/>
      <c r="J27" s="631"/>
      <c r="K27" s="631"/>
      <c r="L27" s="631"/>
      <c r="M27" s="631"/>
      <c r="N27" s="631"/>
      <c r="O27" s="631"/>
      <c r="P27" s="631"/>
      <c r="Q27" s="632"/>
      <c r="R27" s="633">
        <v>3674827</v>
      </c>
      <c r="S27" s="634"/>
      <c r="T27" s="634"/>
      <c r="U27" s="634"/>
      <c r="V27" s="634"/>
      <c r="W27" s="634"/>
      <c r="X27" s="634"/>
      <c r="Y27" s="635"/>
      <c r="Z27" s="636">
        <v>54.3</v>
      </c>
      <c r="AA27" s="636"/>
      <c r="AB27" s="636"/>
      <c r="AC27" s="636"/>
      <c r="AD27" s="637">
        <v>3128085</v>
      </c>
      <c r="AE27" s="637"/>
      <c r="AF27" s="637"/>
      <c r="AG27" s="637"/>
      <c r="AH27" s="637"/>
      <c r="AI27" s="637"/>
      <c r="AJ27" s="637"/>
      <c r="AK27" s="637"/>
      <c r="AL27" s="638">
        <v>99.3</v>
      </c>
      <c r="AM27" s="639"/>
      <c r="AN27" s="639"/>
      <c r="AO27" s="640"/>
      <c r="AP27" s="630" t="s">
        <v>297</v>
      </c>
      <c r="AQ27" s="631"/>
      <c r="AR27" s="631"/>
      <c r="AS27" s="631"/>
      <c r="AT27" s="631"/>
      <c r="AU27" s="631"/>
      <c r="AV27" s="631"/>
      <c r="AW27" s="631"/>
      <c r="AX27" s="631"/>
      <c r="AY27" s="631"/>
      <c r="AZ27" s="631"/>
      <c r="BA27" s="631"/>
      <c r="BB27" s="631"/>
      <c r="BC27" s="631"/>
      <c r="BD27" s="631"/>
      <c r="BE27" s="631"/>
      <c r="BF27" s="632"/>
      <c r="BG27" s="633">
        <v>369019</v>
      </c>
      <c r="BH27" s="634"/>
      <c r="BI27" s="634"/>
      <c r="BJ27" s="634"/>
      <c r="BK27" s="634"/>
      <c r="BL27" s="634"/>
      <c r="BM27" s="634"/>
      <c r="BN27" s="635"/>
      <c r="BO27" s="636">
        <v>100</v>
      </c>
      <c r="BP27" s="636"/>
      <c r="BQ27" s="636"/>
      <c r="BR27" s="636"/>
      <c r="BS27" s="637">
        <v>45533</v>
      </c>
      <c r="BT27" s="637"/>
      <c r="BU27" s="637"/>
      <c r="BV27" s="637"/>
      <c r="BW27" s="637"/>
      <c r="BX27" s="637"/>
      <c r="BY27" s="637"/>
      <c r="BZ27" s="637"/>
      <c r="CA27" s="637"/>
      <c r="CB27" s="641"/>
      <c r="CD27" s="630" t="s">
        <v>298</v>
      </c>
      <c r="CE27" s="631"/>
      <c r="CF27" s="631"/>
      <c r="CG27" s="631"/>
      <c r="CH27" s="631"/>
      <c r="CI27" s="631"/>
      <c r="CJ27" s="631"/>
      <c r="CK27" s="631"/>
      <c r="CL27" s="631"/>
      <c r="CM27" s="631"/>
      <c r="CN27" s="631"/>
      <c r="CO27" s="631"/>
      <c r="CP27" s="631"/>
      <c r="CQ27" s="632"/>
      <c r="CR27" s="633">
        <v>273984</v>
      </c>
      <c r="CS27" s="665"/>
      <c r="CT27" s="665"/>
      <c r="CU27" s="665"/>
      <c r="CV27" s="665"/>
      <c r="CW27" s="665"/>
      <c r="CX27" s="665"/>
      <c r="CY27" s="666"/>
      <c r="CZ27" s="638">
        <v>4.2</v>
      </c>
      <c r="DA27" s="660"/>
      <c r="DB27" s="660"/>
      <c r="DC27" s="667"/>
      <c r="DD27" s="642">
        <v>71763</v>
      </c>
      <c r="DE27" s="665"/>
      <c r="DF27" s="665"/>
      <c r="DG27" s="665"/>
      <c r="DH27" s="665"/>
      <c r="DI27" s="665"/>
      <c r="DJ27" s="665"/>
      <c r="DK27" s="666"/>
      <c r="DL27" s="642">
        <v>70974</v>
      </c>
      <c r="DM27" s="665"/>
      <c r="DN27" s="665"/>
      <c r="DO27" s="665"/>
      <c r="DP27" s="665"/>
      <c r="DQ27" s="665"/>
      <c r="DR27" s="665"/>
      <c r="DS27" s="665"/>
      <c r="DT27" s="665"/>
      <c r="DU27" s="665"/>
      <c r="DV27" s="666"/>
      <c r="DW27" s="638">
        <v>2.2000000000000002</v>
      </c>
      <c r="DX27" s="660"/>
      <c r="DY27" s="660"/>
      <c r="DZ27" s="660"/>
      <c r="EA27" s="660"/>
      <c r="EB27" s="660"/>
      <c r="EC27" s="661"/>
    </row>
    <row r="28" spans="2:133" ht="11.25" customHeight="1" x14ac:dyDescent="0.2">
      <c r="B28" s="630" t="s">
        <v>299</v>
      </c>
      <c r="C28" s="631"/>
      <c r="D28" s="631"/>
      <c r="E28" s="631"/>
      <c r="F28" s="631"/>
      <c r="G28" s="631"/>
      <c r="H28" s="631"/>
      <c r="I28" s="631"/>
      <c r="J28" s="631"/>
      <c r="K28" s="631"/>
      <c r="L28" s="631"/>
      <c r="M28" s="631"/>
      <c r="N28" s="631"/>
      <c r="O28" s="631"/>
      <c r="P28" s="631"/>
      <c r="Q28" s="632"/>
      <c r="R28" s="633" t="s">
        <v>176</v>
      </c>
      <c r="S28" s="634"/>
      <c r="T28" s="634"/>
      <c r="U28" s="634"/>
      <c r="V28" s="634"/>
      <c r="W28" s="634"/>
      <c r="X28" s="634"/>
      <c r="Y28" s="635"/>
      <c r="Z28" s="636" t="s">
        <v>176</v>
      </c>
      <c r="AA28" s="636"/>
      <c r="AB28" s="636"/>
      <c r="AC28" s="636"/>
      <c r="AD28" s="637" t="s">
        <v>176</v>
      </c>
      <c r="AE28" s="637"/>
      <c r="AF28" s="637"/>
      <c r="AG28" s="637"/>
      <c r="AH28" s="637"/>
      <c r="AI28" s="637"/>
      <c r="AJ28" s="637"/>
      <c r="AK28" s="637"/>
      <c r="AL28" s="638" t="s">
        <v>129</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300</v>
      </c>
      <c r="CE28" s="631"/>
      <c r="CF28" s="631"/>
      <c r="CG28" s="631"/>
      <c r="CH28" s="631"/>
      <c r="CI28" s="631"/>
      <c r="CJ28" s="631"/>
      <c r="CK28" s="631"/>
      <c r="CL28" s="631"/>
      <c r="CM28" s="631"/>
      <c r="CN28" s="631"/>
      <c r="CO28" s="631"/>
      <c r="CP28" s="631"/>
      <c r="CQ28" s="632"/>
      <c r="CR28" s="633">
        <v>740684</v>
      </c>
      <c r="CS28" s="634"/>
      <c r="CT28" s="634"/>
      <c r="CU28" s="634"/>
      <c r="CV28" s="634"/>
      <c r="CW28" s="634"/>
      <c r="CX28" s="634"/>
      <c r="CY28" s="635"/>
      <c r="CZ28" s="638">
        <v>11.5</v>
      </c>
      <c r="DA28" s="660"/>
      <c r="DB28" s="660"/>
      <c r="DC28" s="667"/>
      <c r="DD28" s="642">
        <v>740684</v>
      </c>
      <c r="DE28" s="634"/>
      <c r="DF28" s="634"/>
      <c r="DG28" s="634"/>
      <c r="DH28" s="634"/>
      <c r="DI28" s="634"/>
      <c r="DJ28" s="634"/>
      <c r="DK28" s="635"/>
      <c r="DL28" s="642">
        <v>740684</v>
      </c>
      <c r="DM28" s="634"/>
      <c r="DN28" s="634"/>
      <c r="DO28" s="634"/>
      <c r="DP28" s="634"/>
      <c r="DQ28" s="634"/>
      <c r="DR28" s="634"/>
      <c r="DS28" s="634"/>
      <c r="DT28" s="634"/>
      <c r="DU28" s="634"/>
      <c r="DV28" s="635"/>
      <c r="DW28" s="638">
        <v>22.8</v>
      </c>
      <c r="DX28" s="660"/>
      <c r="DY28" s="660"/>
      <c r="DZ28" s="660"/>
      <c r="EA28" s="660"/>
      <c r="EB28" s="660"/>
      <c r="EC28" s="661"/>
    </row>
    <row r="29" spans="2:133" ht="11.25" customHeight="1" x14ac:dyDescent="0.2">
      <c r="B29" s="630" t="s">
        <v>301</v>
      </c>
      <c r="C29" s="631"/>
      <c r="D29" s="631"/>
      <c r="E29" s="631"/>
      <c r="F29" s="631"/>
      <c r="G29" s="631"/>
      <c r="H29" s="631"/>
      <c r="I29" s="631"/>
      <c r="J29" s="631"/>
      <c r="K29" s="631"/>
      <c r="L29" s="631"/>
      <c r="M29" s="631"/>
      <c r="N29" s="631"/>
      <c r="O29" s="631"/>
      <c r="P29" s="631"/>
      <c r="Q29" s="632"/>
      <c r="R29" s="633">
        <v>4189</v>
      </c>
      <c r="S29" s="634"/>
      <c r="T29" s="634"/>
      <c r="U29" s="634"/>
      <c r="V29" s="634"/>
      <c r="W29" s="634"/>
      <c r="X29" s="634"/>
      <c r="Y29" s="635"/>
      <c r="Z29" s="636">
        <v>0.1</v>
      </c>
      <c r="AA29" s="636"/>
      <c r="AB29" s="636"/>
      <c r="AC29" s="636"/>
      <c r="AD29" s="637" t="s">
        <v>176</v>
      </c>
      <c r="AE29" s="637"/>
      <c r="AF29" s="637"/>
      <c r="AG29" s="637"/>
      <c r="AH29" s="637"/>
      <c r="AI29" s="637"/>
      <c r="AJ29" s="637"/>
      <c r="AK29" s="637"/>
      <c r="AL29" s="638" t="s">
        <v>176</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69" t="s">
        <v>302</v>
      </c>
      <c r="CE29" s="670"/>
      <c r="CF29" s="630" t="s">
        <v>303</v>
      </c>
      <c r="CG29" s="631"/>
      <c r="CH29" s="631"/>
      <c r="CI29" s="631"/>
      <c r="CJ29" s="631"/>
      <c r="CK29" s="631"/>
      <c r="CL29" s="631"/>
      <c r="CM29" s="631"/>
      <c r="CN29" s="631"/>
      <c r="CO29" s="631"/>
      <c r="CP29" s="631"/>
      <c r="CQ29" s="632"/>
      <c r="CR29" s="633">
        <v>740684</v>
      </c>
      <c r="CS29" s="665"/>
      <c r="CT29" s="665"/>
      <c r="CU29" s="665"/>
      <c r="CV29" s="665"/>
      <c r="CW29" s="665"/>
      <c r="CX29" s="665"/>
      <c r="CY29" s="666"/>
      <c r="CZ29" s="638">
        <v>11.5</v>
      </c>
      <c r="DA29" s="660"/>
      <c r="DB29" s="660"/>
      <c r="DC29" s="667"/>
      <c r="DD29" s="642">
        <v>740684</v>
      </c>
      <c r="DE29" s="665"/>
      <c r="DF29" s="665"/>
      <c r="DG29" s="665"/>
      <c r="DH29" s="665"/>
      <c r="DI29" s="665"/>
      <c r="DJ29" s="665"/>
      <c r="DK29" s="666"/>
      <c r="DL29" s="642">
        <v>740684</v>
      </c>
      <c r="DM29" s="665"/>
      <c r="DN29" s="665"/>
      <c r="DO29" s="665"/>
      <c r="DP29" s="665"/>
      <c r="DQ29" s="665"/>
      <c r="DR29" s="665"/>
      <c r="DS29" s="665"/>
      <c r="DT29" s="665"/>
      <c r="DU29" s="665"/>
      <c r="DV29" s="666"/>
      <c r="DW29" s="638">
        <v>22.8</v>
      </c>
      <c r="DX29" s="660"/>
      <c r="DY29" s="660"/>
      <c r="DZ29" s="660"/>
      <c r="EA29" s="660"/>
      <c r="EB29" s="660"/>
      <c r="EC29" s="661"/>
    </row>
    <row r="30" spans="2:133" ht="11.25" customHeight="1" x14ac:dyDescent="0.2">
      <c r="B30" s="630" t="s">
        <v>304</v>
      </c>
      <c r="C30" s="631"/>
      <c r="D30" s="631"/>
      <c r="E30" s="631"/>
      <c r="F30" s="631"/>
      <c r="G30" s="631"/>
      <c r="H30" s="631"/>
      <c r="I30" s="631"/>
      <c r="J30" s="631"/>
      <c r="K30" s="631"/>
      <c r="L30" s="631"/>
      <c r="M30" s="631"/>
      <c r="N30" s="631"/>
      <c r="O30" s="631"/>
      <c r="P30" s="631"/>
      <c r="Q30" s="632"/>
      <c r="R30" s="633">
        <v>72293</v>
      </c>
      <c r="S30" s="634"/>
      <c r="T30" s="634"/>
      <c r="U30" s="634"/>
      <c r="V30" s="634"/>
      <c r="W30" s="634"/>
      <c r="X30" s="634"/>
      <c r="Y30" s="635"/>
      <c r="Z30" s="636">
        <v>1.1000000000000001</v>
      </c>
      <c r="AA30" s="636"/>
      <c r="AB30" s="636"/>
      <c r="AC30" s="636"/>
      <c r="AD30" s="637" t="s">
        <v>232</v>
      </c>
      <c r="AE30" s="637"/>
      <c r="AF30" s="637"/>
      <c r="AG30" s="637"/>
      <c r="AH30" s="637"/>
      <c r="AI30" s="637"/>
      <c r="AJ30" s="637"/>
      <c r="AK30" s="637"/>
      <c r="AL30" s="638" t="s">
        <v>129</v>
      </c>
      <c r="AM30" s="639"/>
      <c r="AN30" s="639"/>
      <c r="AO30" s="640"/>
      <c r="AP30" s="615" t="s">
        <v>220</v>
      </c>
      <c r="AQ30" s="616"/>
      <c r="AR30" s="616"/>
      <c r="AS30" s="616"/>
      <c r="AT30" s="616"/>
      <c r="AU30" s="616"/>
      <c r="AV30" s="616"/>
      <c r="AW30" s="616"/>
      <c r="AX30" s="616"/>
      <c r="AY30" s="616"/>
      <c r="AZ30" s="616"/>
      <c r="BA30" s="616"/>
      <c r="BB30" s="616"/>
      <c r="BC30" s="616"/>
      <c r="BD30" s="616"/>
      <c r="BE30" s="616"/>
      <c r="BF30" s="617"/>
      <c r="BG30" s="615" t="s">
        <v>305</v>
      </c>
      <c r="BH30" s="675"/>
      <c r="BI30" s="675"/>
      <c r="BJ30" s="675"/>
      <c r="BK30" s="675"/>
      <c r="BL30" s="675"/>
      <c r="BM30" s="675"/>
      <c r="BN30" s="675"/>
      <c r="BO30" s="675"/>
      <c r="BP30" s="675"/>
      <c r="BQ30" s="676"/>
      <c r="BR30" s="615" t="s">
        <v>306</v>
      </c>
      <c r="BS30" s="675"/>
      <c r="BT30" s="675"/>
      <c r="BU30" s="675"/>
      <c r="BV30" s="675"/>
      <c r="BW30" s="675"/>
      <c r="BX30" s="675"/>
      <c r="BY30" s="675"/>
      <c r="BZ30" s="675"/>
      <c r="CA30" s="675"/>
      <c r="CB30" s="676"/>
      <c r="CD30" s="671"/>
      <c r="CE30" s="672"/>
      <c r="CF30" s="630" t="s">
        <v>307</v>
      </c>
      <c r="CG30" s="631"/>
      <c r="CH30" s="631"/>
      <c r="CI30" s="631"/>
      <c r="CJ30" s="631"/>
      <c r="CK30" s="631"/>
      <c r="CL30" s="631"/>
      <c r="CM30" s="631"/>
      <c r="CN30" s="631"/>
      <c r="CO30" s="631"/>
      <c r="CP30" s="631"/>
      <c r="CQ30" s="632"/>
      <c r="CR30" s="633">
        <v>722492</v>
      </c>
      <c r="CS30" s="634"/>
      <c r="CT30" s="634"/>
      <c r="CU30" s="634"/>
      <c r="CV30" s="634"/>
      <c r="CW30" s="634"/>
      <c r="CX30" s="634"/>
      <c r="CY30" s="635"/>
      <c r="CZ30" s="638">
        <v>11.2</v>
      </c>
      <c r="DA30" s="660"/>
      <c r="DB30" s="660"/>
      <c r="DC30" s="667"/>
      <c r="DD30" s="642">
        <v>722492</v>
      </c>
      <c r="DE30" s="634"/>
      <c r="DF30" s="634"/>
      <c r="DG30" s="634"/>
      <c r="DH30" s="634"/>
      <c r="DI30" s="634"/>
      <c r="DJ30" s="634"/>
      <c r="DK30" s="635"/>
      <c r="DL30" s="642">
        <v>722492</v>
      </c>
      <c r="DM30" s="634"/>
      <c r="DN30" s="634"/>
      <c r="DO30" s="634"/>
      <c r="DP30" s="634"/>
      <c r="DQ30" s="634"/>
      <c r="DR30" s="634"/>
      <c r="DS30" s="634"/>
      <c r="DT30" s="634"/>
      <c r="DU30" s="634"/>
      <c r="DV30" s="635"/>
      <c r="DW30" s="638">
        <v>22.2</v>
      </c>
      <c r="DX30" s="660"/>
      <c r="DY30" s="660"/>
      <c r="DZ30" s="660"/>
      <c r="EA30" s="660"/>
      <c r="EB30" s="660"/>
      <c r="EC30" s="661"/>
    </row>
    <row r="31" spans="2:133" ht="11.25" customHeight="1" x14ac:dyDescent="0.2">
      <c r="B31" s="630" t="s">
        <v>308</v>
      </c>
      <c r="C31" s="631"/>
      <c r="D31" s="631"/>
      <c r="E31" s="631"/>
      <c r="F31" s="631"/>
      <c r="G31" s="631"/>
      <c r="H31" s="631"/>
      <c r="I31" s="631"/>
      <c r="J31" s="631"/>
      <c r="K31" s="631"/>
      <c r="L31" s="631"/>
      <c r="M31" s="631"/>
      <c r="N31" s="631"/>
      <c r="O31" s="631"/>
      <c r="P31" s="631"/>
      <c r="Q31" s="632"/>
      <c r="R31" s="633">
        <v>1999</v>
      </c>
      <c r="S31" s="634"/>
      <c r="T31" s="634"/>
      <c r="U31" s="634"/>
      <c r="V31" s="634"/>
      <c r="W31" s="634"/>
      <c r="X31" s="634"/>
      <c r="Y31" s="635"/>
      <c r="Z31" s="636">
        <v>0</v>
      </c>
      <c r="AA31" s="636"/>
      <c r="AB31" s="636"/>
      <c r="AC31" s="636"/>
      <c r="AD31" s="637" t="s">
        <v>129</v>
      </c>
      <c r="AE31" s="637"/>
      <c r="AF31" s="637"/>
      <c r="AG31" s="637"/>
      <c r="AH31" s="637"/>
      <c r="AI31" s="637"/>
      <c r="AJ31" s="637"/>
      <c r="AK31" s="637"/>
      <c r="AL31" s="638" t="s">
        <v>232</v>
      </c>
      <c r="AM31" s="639"/>
      <c r="AN31" s="639"/>
      <c r="AO31" s="640"/>
      <c r="AP31" s="679" t="s">
        <v>309</v>
      </c>
      <c r="AQ31" s="680"/>
      <c r="AR31" s="680"/>
      <c r="AS31" s="680"/>
      <c r="AT31" s="685" t="s">
        <v>310</v>
      </c>
      <c r="AU31" s="209"/>
      <c r="AV31" s="209"/>
      <c r="AW31" s="209"/>
      <c r="AX31" s="619" t="s">
        <v>185</v>
      </c>
      <c r="AY31" s="620"/>
      <c r="AZ31" s="620"/>
      <c r="BA31" s="620"/>
      <c r="BB31" s="620"/>
      <c r="BC31" s="620"/>
      <c r="BD31" s="620"/>
      <c r="BE31" s="620"/>
      <c r="BF31" s="621"/>
      <c r="BG31" s="689">
        <v>100</v>
      </c>
      <c r="BH31" s="677"/>
      <c r="BI31" s="677"/>
      <c r="BJ31" s="677"/>
      <c r="BK31" s="677"/>
      <c r="BL31" s="677"/>
      <c r="BM31" s="628">
        <v>99.7</v>
      </c>
      <c r="BN31" s="677"/>
      <c r="BO31" s="677"/>
      <c r="BP31" s="677"/>
      <c r="BQ31" s="678"/>
      <c r="BR31" s="689">
        <v>99.9</v>
      </c>
      <c r="BS31" s="677"/>
      <c r="BT31" s="677"/>
      <c r="BU31" s="677"/>
      <c r="BV31" s="677"/>
      <c r="BW31" s="677"/>
      <c r="BX31" s="628">
        <v>99.4</v>
      </c>
      <c r="BY31" s="677"/>
      <c r="BZ31" s="677"/>
      <c r="CA31" s="677"/>
      <c r="CB31" s="678"/>
      <c r="CD31" s="671"/>
      <c r="CE31" s="672"/>
      <c r="CF31" s="630" t="s">
        <v>311</v>
      </c>
      <c r="CG31" s="631"/>
      <c r="CH31" s="631"/>
      <c r="CI31" s="631"/>
      <c r="CJ31" s="631"/>
      <c r="CK31" s="631"/>
      <c r="CL31" s="631"/>
      <c r="CM31" s="631"/>
      <c r="CN31" s="631"/>
      <c r="CO31" s="631"/>
      <c r="CP31" s="631"/>
      <c r="CQ31" s="632"/>
      <c r="CR31" s="633">
        <v>18192</v>
      </c>
      <c r="CS31" s="665"/>
      <c r="CT31" s="665"/>
      <c r="CU31" s="665"/>
      <c r="CV31" s="665"/>
      <c r="CW31" s="665"/>
      <c r="CX31" s="665"/>
      <c r="CY31" s="666"/>
      <c r="CZ31" s="638">
        <v>0.3</v>
      </c>
      <c r="DA31" s="660"/>
      <c r="DB31" s="660"/>
      <c r="DC31" s="667"/>
      <c r="DD31" s="642">
        <v>18192</v>
      </c>
      <c r="DE31" s="665"/>
      <c r="DF31" s="665"/>
      <c r="DG31" s="665"/>
      <c r="DH31" s="665"/>
      <c r="DI31" s="665"/>
      <c r="DJ31" s="665"/>
      <c r="DK31" s="666"/>
      <c r="DL31" s="642">
        <v>18192</v>
      </c>
      <c r="DM31" s="665"/>
      <c r="DN31" s="665"/>
      <c r="DO31" s="665"/>
      <c r="DP31" s="665"/>
      <c r="DQ31" s="665"/>
      <c r="DR31" s="665"/>
      <c r="DS31" s="665"/>
      <c r="DT31" s="665"/>
      <c r="DU31" s="665"/>
      <c r="DV31" s="666"/>
      <c r="DW31" s="638">
        <v>0.6</v>
      </c>
      <c r="DX31" s="660"/>
      <c r="DY31" s="660"/>
      <c r="DZ31" s="660"/>
      <c r="EA31" s="660"/>
      <c r="EB31" s="660"/>
      <c r="EC31" s="661"/>
    </row>
    <row r="32" spans="2:133" ht="11.25" customHeight="1" x14ac:dyDescent="0.2">
      <c r="B32" s="630" t="s">
        <v>312</v>
      </c>
      <c r="C32" s="631"/>
      <c r="D32" s="631"/>
      <c r="E32" s="631"/>
      <c r="F32" s="631"/>
      <c r="G32" s="631"/>
      <c r="H32" s="631"/>
      <c r="I32" s="631"/>
      <c r="J32" s="631"/>
      <c r="K32" s="631"/>
      <c r="L32" s="631"/>
      <c r="M32" s="631"/>
      <c r="N32" s="631"/>
      <c r="O32" s="631"/>
      <c r="P32" s="631"/>
      <c r="Q32" s="632"/>
      <c r="R32" s="633">
        <v>877284</v>
      </c>
      <c r="S32" s="634"/>
      <c r="T32" s="634"/>
      <c r="U32" s="634"/>
      <c r="V32" s="634"/>
      <c r="W32" s="634"/>
      <c r="X32" s="634"/>
      <c r="Y32" s="635"/>
      <c r="Z32" s="636">
        <v>13</v>
      </c>
      <c r="AA32" s="636"/>
      <c r="AB32" s="636"/>
      <c r="AC32" s="636"/>
      <c r="AD32" s="637" t="s">
        <v>232</v>
      </c>
      <c r="AE32" s="637"/>
      <c r="AF32" s="637"/>
      <c r="AG32" s="637"/>
      <c r="AH32" s="637"/>
      <c r="AI32" s="637"/>
      <c r="AJ32" s="637"/>
      <c r="AK32" s="637"/>
      <c r="AL32" s="638" t="s">
        <v>129</v>
      </c>
      <c r="AM32" s="639"/>
      <c r="AN32" s="639"/>
      <c r="AO32" s="640"/>
      <c r="AP32" s="681"/>
      <c r="AQ32" s="682"/>
      <c r="AR32" s="682"/>
      <c r="AS32" s="682"/>
      <c r="AT32" s="686"/>
      <c r="AU32" s="205" t="s">
        <v>313</v>
      </c>
      <c r="AX32" s="630" t="s">
        <v>314</v>
      </c>
      <c r="AY32" s="631"/>
      <c r="AZ32" s="631"/>
      <c r="BA32" s="631"/>
      <c r="BB32" s="631"/>
      <c r="BC32" s="631"/>
      <c r="BD32" s="631"/>
      <c r="BE32" s="631"/>
      <c r="BF32" s="632"/>
      <c r="BG32" s="690">
        <v>100</v>
      </c>
      <c r="BH32" s="665"/>
      <c r="BI32" s="665"/>
      <c r="BJ32" s="665"/>
      <c r="BK32" s="665"/>
      <c r="BL32" s="665"/>
      <c r="BM32" s="639">
        <v>99.2</v>
      </c>
      <c r="BN32" s="665"/>
      <c r="BO32" s="665"/>
      <c r="BP32" s="665"/>
      <c r="BQ32" s="688"/>
      <c r="BR32" s="690">
        <v>100</v>
      </c>
      <c r="BS32" s="665"/>
      <c r="BT32" s="665"/>
      <c r="BU32" s="665"/>
      <c r="BV32" s="665"/>
      <c r="BW32" s="665"/>
      <c r="BX32" s="639">
        <v>98.8</v>
      </c>
      <c r="BY32" s="665"/>
      <c r="BZ32" s="665"/>
      <c r="CA32" s="665"/>
      <c r="CB32" s="688"/>
      <c r="CD32" s="673"/>
      <c r="CE32" s="674"/>
      <c r="CF32" s="630" t="s">
        <v>315</v>
      </c>
      <c r="CG32" s="631"/>
      <c r="CH32" s="631"/>
      <c r="CI32" s="631"/>
      <c r="CJ32" s="631"/>
      <c r="CK32" s="631"/>
      <c r="CL32" s="631"/>
      <c r="CM32" s="631"/>
      <c r="CN32" s="631"/>
      <c r="CO32" s="631"/>
      <c r="CP32" s="631"/>
      <c r="CQ32" s="632"/>
      <c r="CR32" s="633" t="s">
        <v>232</v>
      </c>
      <c r="CS32" s="634"/>
      <c r="CT32" s="634"/>
      <c r="CU32" s="634"/>
      <c r="CV32" s="634"/>
      <c r="CW32" s="634"/>
      <c r="CX32" s="634"/>
      <c r="CY32" s="635"/>
      <c r="CZ32" s="638" t="s">
        <v>176</v>
      </c>
      <c r="DA32" s="660"/>
      <c r="DB32" s="660"/>
      <c r="DC32" s="667"/>
      <c r="DD32" s="642" t="s">
        <v>176</v>
      </c>
      <c r="DE32" s="634"/>
      <c r="DF32" s="634"/>
      <c r="DG32" s="634"/>
      <c r="DH32" s="634"/>
      <c r="DI32" s="634"/>
      <c r="DJ32" s="634"/>
      <c r="DK32" s="635"/>
      <c r="DL32" s="642" t="s">
        <v>176</v>
      </c>
      <c r="DM32" s="634"/>
      <c r="DN32" s="634"/>
      <c r="DO32" s="634"/>
      <c r="DP32" s="634"/>
      <c r="DQ32" s="634"/>
      <c r="DR32" s="634"/>
      <c r="DS32" s="634"/>
      <c r="DT32" s="634"/>
      <c r="DU32" s="634"/>
      <c r="DV32" s="635"/>
      <c r="DW32" s="638" t="s">
        <v>176</v>
      </c>
      <c r="DX32" s="660"/>
      <c r="DY32" s="660"/>
      <c r="DZ32" s="660"/>
      <c r="EA32" s="660"/>
      <c r="EB32" s="660"/>
      <c r="EC32" s="661"/>
    </row>
    <row r="33" spans="2:133" ht="11.25" customHeight="1" x14ac:dyDescent="0.2">
      <c r="B33" s="662" t="s">
        <v>316</v>
      </c>
      <c r="C33" s="663"/>
      <c r="D33" s="663"/>
      <c r="E33" s="663"/>
      <c r="F33" s="663"/>
      <c r="G33" s="663"/>
      <c r="H33" s="663"/>
      <c r="I33" s="663"/>
      <c r="J33" s="663"/>
      <c r="K33" s="663"/>
      <c r="L33" s="663"/>
      <c r="M33" s="663"/>
      <c r="N33" s="663"/>
      <c r="O33" s="663"/>
      <c r="P33" s="663"/>
      <c r="Q33" s="664"/>
      <c r="R33" s="633" t="s">
        <v>232</v>
      </c>
      <c r="S33" s="634"/>
      <c r="T33" s="634"/>
      <c r="U33" s="634"/>
      <c r="V33" s="634"/>
      <c r="W33" s="634"/>
      <c r="X33" s="634"/>
      <c r="Y33" s="635"/>
      <c r="Z33" s="636" t="s">
        <v>129</v>
      </c>
      <c r="AA33" s="636"/>
      <c r="AB33" s="636"/>
      <c r="AC33" s="636"/>
      <c r="AD33" s="637" t="s">
        <v>129</v>
      </c>
      <c r="AE33" s="637"/>
      <c r="AF33" s="637"/>
      <c r="AG33" s="637"/>
      <c r="AH33" s="637"/>
      <c r="AI33" s="637"/>
      <c r="AJ33" s="637"/>
      <c r="AK33" s="637"/>
      <c r="AL33" s="638" t="s">
        <v>129</v>
      </c>
      <c r="AM33" s="639"/>
      <c r="AN33" s="639"/>
      <c r="AO33" s="640"/>
      <c r="AP33" s="683"/>
      <c r="AQ33" s="684"/>
      <c r="AR33" s="684"/>
      <c r="AS33" s="684"/>
      <c r="AT33" s="687"/>
      <c r="AU33" s="210"/>
      <c r="AV33" s="210"/>
      <c r="AW33" s="210"/>
      <c r="AX33" s="651" t="s">
        <v>317</v>
      </c>
      <c r="AY33" s="652"/>
      <c r="AZ33" s="652"/>
      <c r="BA33" s="652"/>
      <c r="BB33" s="652"/>
      <c r="BC33" s="652"/>
      <c r="BD33" s="652"/>
      <c r="BE33" s="652"/>
      <c r="BF33" s="653"/>
      <c r="BG33" s="691">
        <v>100</v>
      </c>
      <c r="BH33" s="692"/>
      <c r="BI33" s="692"/>
      <c r="BJ33" s="692"/>
      <c r="BK33" s="692"/>
      <c r="BL33" s="692"/>
      <c r="BM33" s="693">
        <v>99.8</v>
      </c>
      <c r="BN33" s="692"/>
      <c r="BO33" s="692"/>
      <c r="BP33" s="692"/>
      <c r="BQ33" s="694"/>
      <c r="BR33" s="691">
        <v>99.9</v>
      </c>
      <c r="BS33" s="692"/>
      <c r="BT33" s="692"/>
      <c r="BU33" s="692"/>
      <c r="BV33" s="692"/>
      <c r="BW33" s="692"/>
      <c r="BX33" s="693">
        <v>99.6</v>
      </c>
      <c r="BY33" s="692"/>
      <c r="BZ33" s="692"/>
      <c r="CA33" s="692"/>
      <c r="CB33" s="694"/>
      <c r="CD33" s="630" t="s">
        <v>318</v>
      </c>
      <c r="CE33" s="631"/>
      <c r="CF33" s="631"/>
      <c r="CG33" s="631"/>
      <c r="CH33" s="631"/>
      <c r="CI33" s="631"/>
      <c r="CJ33" s="631"/>
      <c r="CK33" s="631"/>
      <c r="CL33" s="631"/>
      <c r="CM33" s="631"/>
      <c r="CN33" s="631"/>
      <c r="CO33" s="631"/>
      <c r="CP33" s="631"/>
      <c r="CQ33" s="632"/>
      <c r="CR33" s="633">
        <v>2621840</v>
      </c>
      <c r="CS33" s="665"/>
      <c r="CT33" s="665"/>
      <c r="CU33" s="665"/>
      <c r="CV33" s="665"/>
      <c r="CW33" s="665"/>
      <c r="CX33" s="665"/>
      <c r="CY33" s="666"/>
      <c r="CZ33" s="638">
        <v>40.700000000000003</v>
      </c>
      <c r="DA33" s="660"/>
      <c r="DB33" s="660"/>
      <c r="DC33" s="667"/>
      <c r="DD33" s="642">
        <v>2011791</v>
      </c>
      <c r="DE33" s="665"/>
      <c r="DF33" s="665"/>
      <c r="DG33" s="665"/>
      <c r="DH33" s="665"/>
      <c r="DI33" s="665"/>
      <c r="DJ33" s="665"/>
      <c r="DK33" s="666"/>
      <c r="DL33" s="642">
        <v>959596</v>
      </c>
      <c r="DM33" s="665"/>
      <c r="DN33" s="665"/>
      <c r="DO33" s="665"/>
      <c r="DP33" s="665"/>
      <c r="DQ33" s="665"/>
      <c r="DR33" s="665"/>
      <c r="DS33" s="665"/>
      <c r="DT33" s="665"/>
      <c r="DU33" s="665"/>
      <c r="DV33" s="666"/>
      <c r="DW33" s="638">
        <v>29.5</v>
      </c>
      <c r="DX33" s="660"/>
      <c r="DY33" s="660"/>
      <c r="DZ33" s="660"/>
      <c r="EA33" s="660"/>
      <c r="EB33" s="660"/>
      <c r="EC33" s="661"/>
    </row>
    <row r="34" spans="2:133" ht="11.25" customHeight="1" x14ac:dyDescent="0.2">
      <c r="B34" s="630" t="s">
        <v>319</v>
      </c>
      <c r="C34" s="631"/>
      <c r="D34" s="631"/>
      <c r="E34" s="631"/>
      <c r="F34" s="631"/>
      <c r="G34" s="631"/>
      <c r="H34" s="631"/>
      <c r="I34" s="631"/>
      <c r="J34" s="631"/>
      <c r="K34" s="631"/>
      <c r="L34" s="631"/>
      <c r="M34" s="631"/>
      <c r="N34" s="631"/>
      <c r="O34" s="631"/>
      <c r="P34" s="631"/>
      <c r="Q34" s="632"/>
      <c r="R34" s="633">
        <v>784880</v>
      </c>
      <c r="S34" s="634"/>
      <c r="T34" s="634"/>
      <c r="U34" s="634"/>
      <c r="V34" s="634"/>
      <c r="W34" s="634"/>
      <c r="X34" s="634"/>
      <c r="Y34" s="635"/>
      <c r="Z34" s="636">
        <v>11.6</v>
      </c>
      <c r="AA34" s="636"/>
      <c r="AB34" s="636"/>
      <c r="AC34" s="636"/>
      <c r="AD34" s="637" t="s">
        <v>176</v>
      </c>
      <c r="AE34" s="637"/>
      <c r="AF34" s="637"/>
      <c r="AG34" s="637"/>
      <c r="AH34" s="637"/>
      <c r="AI34" s="637"/>
      <c r="AJ34" s="637"/>
      <c r="AK34" s="637"/>
      <c r="AL34" s="638" t="s">
        <v>232</v>
      </c>
      <c r="AM34" s="639"/>
      <c r="AN34" s="639"/>
      <c r="AO34" s="640"/>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0" t="s">
        <v>320</v>
      </c>
      <c r="CE34" s="631"/>
      <c r="CF34" s="631"/>
      <c r="CG34" s="631"/>
      <c r="CH34" s="631"/>
      <c r="CI34" s="631"/>
      <c r="CJ34" s="631"/>
      <c r="CK34" s="631"/>
      <c r="CL34" s="631"/>
      <c r="CM34" s="631"/>
      <c r="CN34" s="631"/>
      <c r="CO34" s="631"/>
      <c r="CP34" s="631"/>
      <c r="CQ34" s="632"/>
      <c r="CR34" s="633">
        <v>976304</v>
      </c>
      <c r="CS34" s="634"/>
      <c r="CT34" s="634"/>
      <c r="CU34" s="634"/>
      <c r="CV34" s="634"/>
      <c r="CW34" s="634"/>
      <c r="CX34" s="634"/>
      <c r="CY34" s="635"/>
      <c r="CZ34" s="638">
        <v>15.1</v>
      </c>
      <c r="DA34" s="660"/>
      <c r="DB34" s="660"/>
      <c r="DC34" s="667"/>
      <c r="DD34" s="642">
        <v>724437</v>
      </c>
      <c r="DE34" s="634"/>
      <c r="DF34" s="634"/>
      <c r="DG34" s="634"/>
      <c r="DH34" s="634"/>
      <c r="DI34" s="634"/>
      <c r="DJ34" s="634"/>
      <c r="DK34" s="635"/>
      <c r="DL34" s="642">
        <v>427358</v>
      </c>
      <c r="DM34" s="634"/>
      <c r="DN34" s="634"/>
      <c r="DO34" s="634"/>
      <c r="DP34" s="634"/>
      <c r="DQ34" s="634"/>
      <c r="DR34" s="634"/>
      <c r="DS34" s="634"/>
      <c r="DT34" s="634"/>
      <c r="DU34" s="634"/>
      <c r="DV34" s="635"/>
      <c r="DW34" s="638">
        <v>13.2</v>
      </c>
      <c r="DX34" s="660"/>
      <c r="DY34" s="660"/>
      <c r="DZ34" s="660"/>
      <c r="EA34" s="660"/>
      <c r="EB34" s="660"/>
      <c r="EC34" s="661"/>
    </row>
    <row r="35" spans="2:133" ht="11.25" customHeight="1" x14ac:dyDescent="0.2">
      <c r="B35" s="630" t="s">
        <v>321</v>
      </c>
      <c r="C35" s="631"/>
      <c r="D35" s="631"/>
      <c r="E35" s="631"/>
      <c r="F35" s="631"/>
      <c r="G35" s="631"/>
      <c r="H35" s="631"/>
      <c r="I35" s="631"/>
      <c r="J35" s="631"/>
      <c r="K35" s="631"/>
      <c r="L35" s="631"/>
      <c r="M35" s="631"/>
      <c r="N35" s="631"/>
      <c r="O35" s="631"/>
      <c r="P35" s="631"/>
      <c r="Q35" s="632"/>
      <c r="R35" s="633">
        <v>42474</v>
      </c>
      <c r="S35" s="634"/>
      <c r="T35" s="634"/>
      <c r="U35" s="634"/>
      <c r="V35" s="634"/>
      <c r="W35" s="634"/>
      <c r="X35" s="634"/>
      <c r="Y35" s="635"/>
      <c r="Z35" s="636">
        <v>0.6</v>
      </c>
      <c r="AA35" s="636"/>
      <c r="AB35" s="636"/>
      <c r="AC35" s="636"/>
      <c r="AD35" s="637">
        <v>18123</v>
      </c>
      <c r="AE35" s="637"/>
      <c r="AF35" s="637"/>
      <c r="AG35" s="637"/>
      <c r="AH35" s="637"/>
      <c r="AI35" s="637"/>
      <c r="AJ35" s="637"/>
      <c r="AK35" s="637"/>
      <c r="AL35" s="638">
        <v>0.6</v>
      </c>
      <c r="AM35" s="639"/>
      <c r="AN35" s="639"/>
      <c r="AO35" s="640"/>
      <c r="AP35" s="213"/>
      <c r="AQ35" s="615" t="s">
        <v>322</v>
      </c>
      <c r="AR35" s="616"/>
      <c r="AS35" s="616"/>
      <c r="AT35" s="616"/>
      <c r="AU35" s="616"/>
      <c r="AV35" s="616"/>
      <c r="AW35" s="616"/>
      <c r="AX35" s="616"/>
      <c r="AY35" s="616"/>
      <c r="AZ35" s="616"/>
      <c r="BA35" s="616"/>
      <c r="BB35" s="616"/>
      <c r="BC35" s="616"/>
      <c r="BD35" s="616"/>
      <c r="BE35" s="616"/>
      <c r="BF35" s="617"/>
      <c r="BG35" s="615" t="s">
        <v>323</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324</v>
      </c>
      <c r="CE35" s="631"/>
      <c r="CF35" s="631"/>
      <c r="CG35" s="631"/>
      <c r="CH35" s="631"/>
      <c r="CI35" s="631"/>
      <c r="CJ35" s="631"/>
      <c r="CK35" s="631"/>
      <c r="CL35" s="631"/>
      <c r="CM35" s="631"/>
      <c r="CN35" s="631"/>
      <c r="CO35" s="631"/>
      <c r="CP35" s="631"/>
      <c r="CQ35" s="632"/>
      <c r="CR35" s="633">
        <v>68237</v>
      </c>
      <c r="CS35" s="665"/>
      <c r="CT35" s="665"/>
      <c r="CU35" s="665"/>
      <c r="CV35" s="665"/>
      <c r="CW35" s="665"/>
      <c r="CX35" s="665"/>
      <c r="CY35" s="666"/>
      <c r="CZ35" s="638">
        <v>1.1000000000000001</v>
      </c>
      <c r="DA35" s="660"/>
      <c r="DB35" s="660"/>
      <c r="DC35" s="667"/>
      <c r="DD35" s="642">
        <v>53520</v>
      </c>
      <c r="DE35" s="665"/>
      <c r="DF35" s="665"/>
      <c r="DG35" s="665"/>
      <c r="DH35" s="665"/>
      <c r="DI35" s="665"/>
      <c r="DJ35" s="665"/>
      <c r="DK35" s="666"/>
      <c r="DL35" s="642">
        <v>53520</v>
      </c>
      <c r="DM35" s="665"/>
      <c r="DN35" s="665"/>
      <c r="DO35" s="665"/>
      <c r="DP35" s="665"/>
      <c r="DQ35" s="665"/>
      <c r="DR35" s="665"/>
      <c r="DS35" s="665"/>
      <c r="DT35" s="665"/>
      <c r="DU35" s="665"/>
      <c r="DV35" s="666"/>
      <c r="DW35" s="638">
        <v>1.6</v>
      </c>
      <c r="DX35" s="660"/>
      <c r="DY35" s="660"/>
      <c r="DZ35" s="660"/>
      <c r="EA35" s="660"/>
      <c r="EB35" s="660"/>
      <c r="EC35" s="661"/>
    </row>
    <row r="36" spans="2:133" ht="11.25" customHeight="1" x14ac:dyDescent="0.2">
      <c r="B36" s="630" t="s">
        <v>325</v>
      </c>
      <c r="C36" s="631"/>
      <c r="D36" s="631"/>
      <c r="E36" s="631"/>
      <c r="F36" s="631"/>
      <c r="G36" s="631"/>
      <c r="H36" s="631"/>
      <c r="I36" s="631"/>
      <c r="J36" s="631"/>
      <c r="K36" s="631"/>
      <c r="L36" s="631"/>
      <c r="M36" s="631"/>
      <c r="N36" s="631"/>
      <c r="O36" s="631"/>
      <c r="P36" s="631"/>
      <c r="Q36" s="632"/>
      <c r="R36" s="633">
        <v>321165</v>
      </c>
      <c r="S36" s="634"/>
      <c r="T36" s="634"/>
      <c r="U36" s="634"/>
      <c r="V36" s="634"/>
      <c r="W36" s="634"/>
      <c r="X36" s="634"/>
      <c r="Y36" s="635"/>
      <c r="Z36" s="636">
        <v>4.7</v>
      </c>
      <c r="AA36" s="636"/>
      <c r="AB36" s="636"/>
      <c r="AC36" s="636"/>
      <c r="AD36" s="637" t="s">
        <v>176</v>
      </c>
      <c r="AE36" s="637"/>
      <c r="AF36" s="637"/>
      <c r="AG36" s="637"/>
      <c r="AH36" s="637"/>
      <c r="AI36" s="637"/>
      <c r="AJ36" s="637"/>
      <c r="AK36" s="637"/>
      <c r="AL36" s="638" t="s">
        <v>129</v>
      </c>
      <c r="AM36" s="639"/>
      <c r="AN36" s="639"/>
      <c r="AO36" s="640"/>
      <c r="AP36" s="213"/>
      <c r="AQ36" s="695" t="s">
        <v>326</v>
      </c>
      <c r="AR36" s="696"/>
      <c r="AS36" s="696"/>
      <c r="AT36" s="696"/>
      <c r="AU36" s="696"/>
      <c r="AV36" s="696"/>
      <c r="AW36" s="696"/>
      <c r="AX36" s="696"/>
      <c r="AY36" s="697"/>
      <c r="AZ36" s="622">
        <v>435179</v>
      </c>
      <c r="BA36" s="623"/>
      <c r="BB36" s="623"/>
      <c r="BC36" s="623"/>
      <c r="BD36" s="623"/>
      <c r="BE36" s="623"/>
      <c r="BF36" s="698"/>
      <c r="BG36" s="619" t="s">
        <v>327</v>
      </c>
      <c r="BH36" s="620"/>
      <c r="BI36" s="620"/>
      <c r="BJ36" s="620"/>
      <c r="BK36" s="620"/>
      <c r="BL36" s="620"/>
      <c r="BM36" s="620"/>
      <c r="BN36" s="620"/>
      <c r="BO36" s="620"/>
      <c r="BP36" s="620"/>
      <c r="BQ36" s="620"/>
      <c r="BR36" s="620"/>
      <c r="BS36" s="620"/>
      <c r="BT36" s="620"/>
      <c r="BU36" s="621"/>
      <c r="BV36" s="622">
        <v>1858</v>
      </c>
      <c r="BW36" s="623"/>
      <c r="BX36" s="623"/>
      <c r="BY36" s="623"/>
      <c r="BZ36" s="623"/>
      <c r="CA36" s="623"/>
      <c r="CB36" s="698"/>
      <c r="CD36" s="630" t="s">
        <v>328</v>
      </c>
      <c r="CE36" s="631"/>
      <c r="CF36" s="631"/>
      <c r="CG36" s="631"/>
      <c r="CH36" s="631"/>
      <c r="CI36" s="631"/>
      <c r="CJ36" s="631"/>
      <c r="CK36" s="631"/>
      <c r="CL36" s="631"/>
      <c r="CM36" s="631"/>
      <c r="CN36" s="631"/>
      <c r="CO36" s="631"/>
      <c r="CP36" s="631"/>
      <c r="CQ36" s="632"/>
      <c r="CR36" s="633">
        <v>698782</v>
      </c>
      <c r="CS36" s="634"/>
      <c r="CT36" s="634"/>
      <c r="CU36" s="634"/>
      <c r="CV36" s="634"/>
      <c r="CW36" s="634"/>
      <c r="CX36" s="634"/>
      <c r="CY36" s="635"/>
      <c r="CZ36" s="638">
        <v>10.8</v>
      </c>
      <c r="DA36" s="660"/>
      <c r="DB36" s="660"/>
      <c r="DC36" s="667"/>
      <c r="DD36" s="642">
        <v>548964</v>
      </c>
      <c r="DE36" s="634"/>
      <c r="DF36" s="634"/>
      <c r="DG36" s="634"/>
      <c r="DH36" s="634"/>
      <c r="DI36" s="634"/>
      <c r="DJ36" s="634"/>
      <c r="DK36" s="635"/>
      <c r="DL36" s="642">
        <v>306302</v>
      </c>
      <c r="DM36" s="634"/>
      <c r="DN36" s="634"/>
      <c r="DO36" s="634"/>
      <c r="DP36" s="634"/>
      <c r="DQ36" s="634"/>
      <c r="DR36" s="634"/>
      <c r="DS36" s="634"/>
      <c r="DT36" s="634"/>
      <c r="DU36" s="634"/>
      <c r="DV36" s="635"/>
      <c r="DW36" s="638">
        <v>9.4</v>
      </c>
      <c r="DX36" s="660"/>
      <c r="DY36" s="660"/>
      <c r="DZ36" s="660"/>
      <c r="EA36" s="660"/>
      <c r="EB36" s="660"/>
      <c r="EC36" s="661"/>
    </row>
    <row r="37" spans="2:133" ht="11.25" customHeight="1" x14ac:dyDescent="0.2">
      <c r="B37" s="630" t="s">
        <v>329</v>
      </c>
      <c r="C37" s="631"/>
      <c r="D37" s="631"/>
      <c r="E37" s="631"/>
      <c r="F37" s="631"/>
      <c r="G37" s="631"/>
      <c r="H37" s="631"/>
      <c r="I37" s="631"/>
      <c r="J37" s="631"/>
      <c r="K37" s="631"/>
      <c r="L37" s="631"/>
      <c r="M37" s="631"/>
      <c r="N37" s="631"/>
      <c r="O37" s="631"/>
      <c r="P37" s="631"/>
      <c r="Q37" s="632"/>
      <c r="R37" s="633">
        <v>99682</v>
      </c>
      <c r="S37" s="634"/>
      <c r="T37" s="634"/>
      <c r="U37" s="634"/>
      <c r="V37" s="634"/>
      <c r="W37" s="634"/>
      <c r="X37" s="634"/>
      <c r="Y37" s="635"/>
      <c r="Z37" s="636">
        <v>1.5</v>
      </c>
      <c r="AA37" s="636"/>
      <c r="AB37" s="636"/>
      <c r="AC37" s="636"/>
      <c r="AD37" s="637" t="s">
        <v>176</v>
      </c>
      <c r="AE37" s="637"/>
      <c r="AF37" s="637"/>
      <c r="AG37" s="637"/>
      <c r="AH37" s="637"/>
      <c r="AI37" s="637"/>
      <c r="AJ37" s="637"/>
      <c r="AK37" s="637"/>
      <c r="AL37" s="638" t="s">
        <v>129</v>
      </c>
      <c r="AM37" s="639"/>
      <c r="AN37" s="639"/>
      <c r="AO37" s="640"/>
      <c r="AQ37" s="699" t="s">
        <v>330</v>
      </c>
      <c r="AR37" s="700"/>
      <c r="AS37" s="700"/>
      <c r="AT37" s="700"/>
      <c r="AU37" s="700"/>
      <c r="AV37" s="700"/>
      <c r="AW37" s="700"/>
      <c r="AX37" s="700"/>
      <c r="AY37" s="701"/>
      <c r="AZ37" s="633">
        <v>182832</v>
      </c>
      <c r="BA37" s="634"/>
      <c r="BB37" s="634"/>
      <c r="BC37" s="634"/>
      <c r="BD37" s="665"/>
      <c r="BE37" s="665"/>
      <c r="BF37" s="688"/>
      <c r="BG37" s="630" t="s">
        <v>331</v>
      </c>
      <c r="BH37" s="631"/>
      <c r="BI37" s="631"/>
      <c r="BJ37" s="631"/>
      <c r="BK37" s="631"/>
      <c r="BL37" s="631"/>
      <c r="BM37" s="631"/>
      <c r="BN37" s="631"/>
      <c r="BO37" s="631"/>
      <c r="BP37" s="631"/>
      <c r="BQ37" s="631"/>
      <c r="BR37" s="631"/>
      <c r="BS37" s="631"/>
      <c r="BT37" s="631"/>
      <c r="BU37" s="632"/>
      <c r="BV37" s="633">
        <v>1858</v>
      </c>
      <c r="BW37" s="634"/>
      <c r="BX37" s="634"/>
      <c r="BY37" s="634"/>
      <c r="BZ37" s="634"/>
      <c r="CA37" s="634"/>
      <c r="CB37" s="643"/>
      <c r="CD37" s="630" t="s">
        <v>332</v>
      </c>
      <c r="CE37" s="631"/>
      <c r="CF37" s="631"/>
      <c r="CG37" s="631"/>
      <c r="CH37" s="631"/>
      <c r="CI37" s="631"/>
      <c r="CJ37" s="631"/>
      <c r="CK37" s="631"/>
      <c r="CL37" s="631"/>
      <c r="CM37" s="631"/>
      <c r="CN37" s="631"/>
      <c r="CO37" s="631"/>
      <c r="CP37" s="631"/>
      <c r="CQ37" s="632"/>
      <c r="CR37" s="633">
        <v>64371</v>
      </c>
      <c r="CS37" s="665"/>
      <c r="CT37" s="665"/>
      <c r="CU37" s="665"/>
      <c r="CV37" s="665"/>
      <c r="CW37" s="665"/>
      <c r="CX37" s="665"/>
      <c r="CY37" s="666"/>
      <c r="CZ37" s="638">
        <v>1</v>
      </c>
      <c r="DA37" s="660"/>
      <c r="DB37" s="660"/>
      <c r="DC37" s="667"/>
      <c r="DD37" s="642">
        <v>64371</v>
      </c>
      <c r="DE37" s="665"/>
      <c r="DF37" s="665"/>
      <c r="DG37" s="665"/>
      <c r="DH37" s="665"/>
      <c r="DI37" s="665"/>
      <c r="DJ37" s="665"/>
      <c r="DK37" s="666"/>
      <c r="DL37" s="642">
        <v>59868</v>
      </c>
      <c r="DM37" s="665"/>
      <c r="DN37" s="665"/>
      <c r="DO37" s="665"/>
      <c r="DP37" s="665"/>
      <c r="DQ37" s="665"/>
      <c r="DR37" s="665"/>
      <c r="DS37" s="665"/>
      <c r="DT37" s="665"/>
      <c r="DU37" s="665"/>
      <c r="DV37" s="666"/>
      <c r="DW37" s="638">
        <v>1.8</v>
      </c>
      <c r="DX37" s="660"/>
      <c r="DY37" s="660"/>
      <c r="DZ37" s="660"/>
      <c r="EA37" s="660"/>
      <c r="EB37" s="660"/>
      <c r="EC37" s="661"/>
    </row>
    <row r="38" spans="2:133" ht="11.25" customHeight="1" x14ac:dyDescent="0.2">
      <c r="B38" s="630" t="s">
        <v>333</v>
      </c>
      <c r="C38" s="631"/>
      <c r="D38" s="631"/>
      <c r="E38" s="631"/>
      <c r="F38" s="631"/>
      <c r="G38" s="631"/>
      <c r="H38" s="631"/>
      <c r="I38" s="631"/>
      <c r="J38" s="631"/>
      <c r="K38" s="631"/>
      <c r="L38" s="631"/>
      <c r="M38" s="631"/>
      <c r="N38" s="631"/>
      <c r="O38" s="631"/>
      <c r="P38" s="631"/>
      <c r="Q38" s="632"/>
      <c r="R38" s="633">
        <v>248727</v>
      </c>
      <c r="S38" s="634"/>
      <c r="T38" s="634"/>
      <c r="U38" s="634"/>
      <c r="V38" s="634"/>
      <c r="W38" s="634"/>
      <c r="X38" s="634"/>
      <c r="Y38" s="635"/>
      <c r="Z38" s="636">
        <v>3.7</v>
      </c>
      <c r="AA38" s="636"/>
      <c r="AB38" s="636"/>
      <c r="AC38" s="636"/>
      <c r="AD38" s="637" t="s">
        <v>232</v>
      </c>
      <c r="AE38" s="637"/>
      <c r="AF38" s="637"/>
      <c r="AG38" s="637"/>
      <c r="AH38" s="637"/>
      <c r="AI38" s="637"/>
      <c r="AJ38" s="637"/>
      <c r="AK38" s="637"/>
      <c r="AL38" s="638" t="s">
        <v>232</v>
      </c>
      <c r="AM38" s="639"/>
      <c r="AN38" s="639"/>
      <c r="AO38" s="640"/>
      <c r="AQ38" s="699" t="s">
        <v>334</v>
      </c>
      <c r="AR38" s="700"/>
      <c r="AS38" s="700"/>
      <c r="AT38" s="700"/>
      <c r="AU38" s="700"/>
      <c r="AV38" s="700"/>
      <c r="AW38" s="700"/>
      <c r="AX38" s="700"/>
      <c r="AY38" s="701"/>
      <c r="AZ38" s="633">
        <v>68104</v>
      </c>
      <c r="BA38" s="634"/>
      <c r="BB38" s="634"/>
      <c r="BC38" s="634"/>
      <c r="BD38" s="665"/>
      <c r="BE38" s="665"/>
      <c r="BF38" s="688"/>
      <c r="BG38" s="630" t="s">
        <v>335</v>
      </c>
      <c r="BH38" s="631"/>
      <c r="BI38" s="631"/>
      <c r="BJ38" s="631"/>
      <c r="BK38" s="631"/>
      <c r="BL38" s="631"/>
      <c r="BM38" s="631"/>
      <c r="BN38" s="631"/>
      <c r="BO38" s="631"/>
      <c r="BP38" s="631"/>
      <c r="BQ38" s="631"/>
      <c r="BR38" s="631"/>
      <c r="BS38" s="631"/>
      <c r="BT38" s="631"/>
      <c r="BU38" s="632"/>
      <c r="BV38" s="633">
        <v>479</v>
      </c>
      <c r="BW38" s="634"/>
      <c r="BX38" s="634"/>
      <c r="BY38" s="634"/>
      <c r="BZ38" s="634"/>
      <c r="CA38" s="634"/>
      <c r="CB38" s="643"/>
      <c r="CD38" s="630" t="s">
        <v>336</v>
      </c>
      <c r="CE38" s="631"/>
      <c r="CF38" s="631"/>
      <c r="CG38" s="631"/>
      <c r="CH38" s="631"/>
      <c r="CI38" s="631"/>
      <c r="CJ38" s="631"/>
      <c r="CK38" s="631"/>
      <c r="CL38" s="631"/>
      <c r="CM38" s="631"/>
      <c r="CN38" s="631"/>
      <c r="CO38" s="631"/>
      <c r="CP38" s="631"/>
      <c r="CQ38" s="632"/>
      <c r="CR38" s="633">
        <v>252347</v>
      </c>
      <c r="CS38" s="634"/>
      <c r="CT38" s="634"/>
      <c r="CU38" s="634"/>
      <c r="CV38" s="634"/>
      <c r="CW38" s="634"/>
      <c r="CX38" s="634"/>
      <c r="CY38" s="635"/>
      <c r="CZ38" s="638">
        <v>3.9</v>
      </c>
      <c r="DA38" s="660"/>
      <c r="DB38" s="660"/>
      <c r="DC38" s="667"/>
      <c r="DD38" s="642">
        <v>188914</v>
      </c>
      <c r="DE38" s="634"/>
      <c r="DF38" s="634"/>
      <c r="DG38" s="634"/>
      <c r="DH38" s="634"/>
      <c r="DI38" s="634"/>
      <c r="DJ38" s="634"/>
      <c r="DK38" s="635"/>
      <c r="DL38" s="642">
        <v>172416</v>
      </c>
      <c r="DM38" s="634"/>
      <c r="DN38" s="634"/>
      <c r="DO38" s="634"/>
      <c r="DP38" s="634"/>
      <c r="DQ38" s="634"/>
      <c r="DR38" s="634"/>
      <c r="DS38" s="634"/>
      <c r="DT38" s="634"/>
      <c r="DU38" s="634"/>
      <c r="DV38" s="635"/>
      <c r="DW38" s="638">
        <v>5.3</v>
      </c>
      <c r="DX38" s="660"/>
      <c r="DY38" s="660"/>
      <c r="DZ38" s="660"/>
      <c r="EA38" s="660"/>
      <c r="EB38" s="660"/>
      <c r="EC38" s="661"/>
    </row>
    <row r="39" spans="2:133" ht="11.25" customHeight="1" x14ac:dyDescent="0.2">
      <c r="B39" s="630" t="s">
        <v>337</v>
      </c>
      <c r="C39" s="631"/>
      <c r="D39" s="631"/>
      <c r="E39" s="631"/>
      <c r="F39" s="631"/>
      <c r="G39" s="631"/>
      <c r="H39" s="631"/>
      <c r="I39" s="631"/>
      <c r="J39" s="631"/>
      <c r="K39" s="631"/>
      <c r="L39" s="631"/>
      <c r="M39" s="631"/>
      <c r="N39" s="631"/>
      <c r="O39" s="631"/>
      <c r="P39" s="631"/>
      <c r="Q39" s="632"/>
      <c r="R39" s="633">
        <v>124889</v>
      </c>
      <c r="S39" s="634"/>
      <c r="T39" s="634"/>
      <c r="U39" s="634"/>
      <c r="V39" s="634"/>
      <c r="W39" s="634"/>
      <c r="X39" s="634"/>
      <c r="Y39" s="635"/>
      <c r="Z39" s="636">
        <v>1.8</v>
      </c>
      <c r="AA39" s="636"/>
      <c r="AB39" s="636"/>
      <c r="AC39" s="636"/>
      <c r="AD39" s="637">
        <v>5035</v>
      </c>
      <c r="AE39" s="637"/>
      <c r="AF39" s="637"/>
      <c r="AG39" s="637"/>
      <c r="AH39" s="637"/>
      <c r="AI39" s="637"/>
      <c r="AJ39" s="637"/>
      <c r="AK39" s="637"/>
      <c r="AL39" s="638">
        <v>0.2</v>
      </c>
      <c r="AM39" s="639"/>
      <c r="AN39" s="639"/>
      <c r="AO39" s="640"/>
      <c r="AQ39" s="699" t="s">
        <v>338</v>
      </c>
      <c r="AR39" s="700"/>
      <c r="AS39" s="700"/>
      <c r="AT39" s="700"/>
      <c r="AU39" s="700"/>
      <c r="AV39" s="700"/>
      <c r="AW39" s="700"/>
      <c r="AX39" s="700"/>
      <c r="AY39" s="701"/>
      <c r="AZ39" s="633" t="s">
        <v>129</v>
      </c>
      <c r="BA39" s="634"/>
      <c r="BB39" s="634"/>
      <c r="BC39" s="634"/>
      <c r="BD39" s="665"/>
      <c r="BE39" s="665"/>
      <c r="BF39" s="688"/>
      <c r="BG39" s="630" t="s">
        <v>339</v>
      </c>
      <c r="BH39" s="631"/>
      <c r="BI39" s="631"/>
      <c r="BJ39" s="631"/>
      <c r="BK39" s="631"/>
      <c r="BL39" s="631"/>
      <c r="BM39" s="631"/>
      <c r="BN39" s="631"/>
      <c r="BO39" s="631"/>
      <c r="BP39" s="631"/>
      <c r="BQ39" s="631"/>
      <c r="BR39" s="631"/>
      <c r="BS39" s="631"/>
      <c r="BT39" s="631"/>
      <c r="BU39" s="632"/>
      <c r="BV39" s="633">
        <v>772</v>
      </c>
      <c r="BW39" s="634"/>
      <c r="BX39" s="634"/>
      <c r="BY39" s="634"/>
      <c r="BZ39" s="634"/>
      <c r="CA39" s="634"/>
      <c r="CB39" s="643"/>
      <c r="CD39" s="630" t="s">
        <v>340</v>
      </c>
      <c r="CE39" s="631"/>
      <c r="CF39" s="631"/>
      <c r="CG39" s="631"/>
      <c r="CH39" s="631"/>
      <c r="CI39" s="631"/>
      <c r="CJ39" s="631"/>
      <c r="CK39" s="631"/>
      <c r="CL39" s="631"/>
      <c r="CM39" s="631"/>
      <c r="CN39" s="631"/>
      <c r="CO39" s="631"/>
      <c r="CP39" s="631"/>
      <c r="CQ39" s="632"/>
      <c r="CR39" s="633">
        <v>583425</v>
      </c>
      <c r="CS39" s="665"/>
      <c r="CT39" s="665"/>
      <c r="CU39" s="665"/>
      <c r="CV39" s="665"/>
      <c r="CW39" s="665"/>
      <c r="CX39" s="665"/>
      <c r="CY39" s="666"/>
      <c r="CZ39" s="638">
        <v>9</v>
      </c>
      <c r="DA39" s="660"/>
      <c r="DB39" s="660"/>
      <c r="DC39" s="667"/>
      <c r="DD39" s="642">
        <v>477571</v>
      </c>
      <c r="DE39" s="665"/>
      <c r="DF39" s="665"/>
      <c r="DG39" s="665"/>
      <c r="DH39" s="665"/>
      <c r="DI39" s="665"/>
      <c r="DJ39" s="665"/>
      <c r="DK39" s="666"/>
      <c r="DL39" s="642" t="s">
        <v>232</v>
      </c>
      <c r="DM39" s="665"/>
      <c r="DN39" s="665"/>
      <c r="DO39" s="665"/>
      <c r="DP39" s="665"/>
      <c r="DQ39" s="665"/>
      <c r="DR39" s="665"/>
      <c r="DS39" s="665"/>
      <c r="DT39" s="665"/>
      <c r="DU39" s="665"/>
      <c r="DV39" s="666"/>
      <c r="DW39" s="638" t="s">
        <v>176</v>
      </c>
      <c r="DX39" s="660"/>
      <c r="DY39" s="660"/>
      <c r="DZ39" s="660"/>
      <c r="EA39" s="660"/>
      <c r="EB39" s="660"/>
      <c r="EC39" s="661"/>
    </row>
    <row r="40" spans="2:133" ht="11.25" customHeight="1" x14ac:dyDescent="0.2">
      <c r="B40" s="630" t="s">
        <v>341</v>
      </c>
      <c r="C40" s="631"/>
      <c r="D40" s="631"/>
      <c r="E40" s="631"/>
      <c r="F40" s="631"/>
      <c r="G40" s="631"/>
      <c r="H40" s="631"/>
      <c r="I40" s="631"/>
      <c r="J40" s="631"/>
      <c r="K40" s="631"/>
      <c r="L40" s="631"/>
      <c r="M40" s="631"/>
      <c r="N40" s="631"/>
      <c r="O40" s="631"/>
      <c r="P40" s="631"/>
      <c r="Q40" s="632"/>
      <c r="R40" s="633">
        <v>512980</v>
      </c>
      <c r="S40" s="634"/>
      <c r="T40" s="634"/>
      <c r="U40" s="634"/>
      <c r="V40" s="634"/>
      <c r="W40" s="634"/>
      <c r="X40" s="634"/>
      <c r="Y40" s="635"/>
      <c r="Z40" s="636">
        <v>7.6</v>
      </c>
      <c r="AA40" s="636"/>
      <c r="AB40" s="636"/>
      <c r="AC40" s="636"/>
      <c r="AD40" s="637" t="s">
        <v>176</v>
      </c>
      <c r="AE40" s="637"/>
      <c r="AF40" s="637"/>
      <c r="AG40" s="637"/>
      <c r="AH40" s="637"/>
      <c r="AI40" s="637"/>
      <c r="AJ40" s="637"/>
      <c r="AK40" s="637"/>
      <c r="AL40" s="638" t="s">
        <v>176</v>
      </c>
      <c r="AM40" s="639"/>
      <c r="AN40" s="639"/>
      <c r="AO40" s="640"/>
      <c r="AQ40" s="699" t="s">
        <v>342</v>
      </c>
      <c r="AR40" s="700"/>
      <c r="AS40" s="700"/>
      <c r="AT40" s="700"/>
      <c r="AU40" s="700"/>
      <c r="AV40" s="700"/>
      <c r="AW40" s="700"/>
      <c r="AX40" s="700"/>
      <c r="AY40" s="701"/>
      <c r="AZ40" s="633" t="s">
        <v>232</v>
      </c>
      <c r="BA40" s="634"/>
      <c r="BB40" s="634"/>
      <c r="BC40" s="634"/>
      <c r="BD40" s="665"/>
      <c r="BE40" s="665"/>
      <c r="BF40" s="688"/>
      <c r="BG40" s="681" t="s">
        <v>343</v>
      </c>
      <c r="BH40" s="682"/>
      <c r="BI40" s="682"/>
      <c r="BJ40" s="682"/>
      <c r="BK40" s="682"/>
      <c r="BL40" s="214"/>
      <c r="BM40" s="631" t="s">
        <v>344</v>
      </c>
      <c r="BN40" s="631"/>
      <c r="BO40" s="631"/>
      <c r="BP40" s="631"/>
      <c r="BQ40" s="631"/>
      <c r="BR40" s="631"/>
      <c r="BS40" s="631"/>
      <c r="BT40" s="631"/>
      <c r="BU40" s="632"/>
      <c r="BV40" s="633">
        <v>78</v>
      </c>
      <c r="BW40" s="634"/>
      <c r="BX40" s="634"/>
      <c r="BY40" s="634"/>
      <c r="BZ40" s="634"/>
      <c r="CA40" s="634"/>
      <c r="CB40" s="643"/>
      <c r="CD40" s="630" t="s">
        <v>345</v>
      </c>
      <c r="CE40" s="631"/>
      <c r="CF40" s="631"/>
      <c r="CG40" s="631"/>
      <c r="CH40" s="631"/>
      <c r="CI40" s="631"/>
      <c r="CJ40" s="631"/>
      <c r="CK40" s="631"/>
      <c r="CL40" s="631"/>
      <c r="CM40" s="631"/>
      <c r="CN40" s="631"/>
      <c r="CO40" s="631"/>
      <c r="CP40" s="631"/>
      <c r="CQ40" s="632"/>
      <c r="CR40" s="633">
        <v>42745</v>
      </c>
      <c r="CS40" s="634"/>
      <c r="CT40" s="634"/>
      <c r="CU40" s="634"/>
      <c r="CV40" s="634"/>
      <c r="CW40" s="634"/>
      <c r="CX40" s="634"/>
      <c r="CY40" s="635"/>
      <c r="CZ40" s="638">
        <v>0.7</v>
      </c>
      <c r="DA40" s="660"/>
      <c r="DB40" s="660"/>
      <c r="DC40" s="667"/>
      <c r="DD40" s="642">
        <v>18385</v>
      </c>
      <c r="DE40" s="634"/>
      <c r="DF40" s="634"/>
      <c r="DG40" s="634"/>
      <c r="DH40" s="634"/>
      <c r="DI40" s="634"/>
      <c r="DJ40" s="634"/>
      <c r="DK40" s="635"/>
      <c r="DL40" s="642" t="s">
        <v>176</v>
      </c>
      <c r="DM40" s="634"/>
      <c r="DN40" s="634"/>
      <c r="DO40" s="634"/>
      <c r="DP40" s="634"/>
      <c r="DQ40" s="634"/>
      <c r="DR40" s="634"/>
      <c r="DS40" s="634"/>
      <c r="DT40" s="634"/>
      <c r="DU40" s="634"/>
      <c r="DV40" s="635"/>
      <c r="DW40" s="638" t="s">
        <v>232</v>
      </c>
      <c r="DX40" s="660"/>
      <c r="DY40" s="660"/>
      <c r="DZ40" s="660"/>
      <c r="EA40" s="660"/>
      <c r="EB40" s="660"/>
      <c r="EC40" s="661"/>
    </row>
    <row r="41" spans="2:133" ht="11.25" customHeight="1" x14ac:dyDescent="0.2">
      <c r="B41" s="630" t="s">
        <v>346</v>
      </c>
      <c r="C41" s="631"/>
      <c r="D41" s="631"/>
      <c r="E41" s="631"/>
      <c r="F41" s="631"/>
      <c r="G41" s="631"/>
      <c r="H41" s="631"/>
      <c r="I41" s="631"/>
      <c r="J41" s="631"/>
      <c r="K41" s="631"/>
      <c r="L41" s="631"/>
      <c r="M41" s="631"/>
      <c r="N41" s="631"/>
      <c r="O41" s="631"/>
      <c r="P41" s="631"/>
      <c r="Q41" s="632"/>
      <c r="R41" s="633" t="s">
        <v>232</v>
      </c>
      <c r="S41" s="634"/>
      <c r="T41" s="634"/>
      <c r="U41" s="634"/>
      <c r="V41" s="634"/>
      <c r="W41" s="634"/>
      <c r="X41" s="634"/>
      <c r="Y41" s="635"/>
      <c r="Z41" s="636" t="s">
        <v>232</v>
      </c>
      <c r="AA41" s="636"/>
      <c r="AB41" s="636"/>
      <c r="AC41" s="636"/>
      <c r="AD41" s="637" t="s">
        <v>176</v>
      </c>
      <c r="AE41" s="637"/>
      <c r="AF41" s="637"/>
      <c r="AG41" s="637"/>
      <c r="AH41" s="637"/>
      <c r="AI41" s="637"/>
      <c r="AJ41" s="637"/>
      <c r="AK41" s="637"/>
      <c r="AL41" s="638" t="s">
        <v>232</v>
      </c>
      <c r="AM41" s="639"/>
      <c r="AN41" s="639"/>
      <c r="AO41" s="640"/>
      <c r="AQ41" s="699" t="s">
        <v>347</v>
      </c>
      <c r="AR41" s="700"/>
      <c r="AS41" s="700"/>
      <c r="AT41" s="700"/>
      <c r="AU41" s="700"/>
      <c r="AV41" s="700"/>
      <c r="AW41" s="700"/>
      <c r="AX41" s="700"/>
      <c r="AY41" s="701"/>
      <c r="AZ41" s="633">
        <v>33409</v>
      </c>
      <c r="BA41" s="634"/>
      <c r="BB41" s="634"/>
      <c r="BC41" s="634"/>
      <c r="BD41" s="665"/>
      <c r="BE41" s="665"/>
      <c r="BF41" s="688"/>
      <c r="BG41" s="681"/>
      <c r="BH41" s="682"/>
      <c r="BI41" s="682"/>
      <c r="BJ41" s="682"/>
      <c r="BK41" s="682"/>
      <c r="BL41" s="214"/>
      <c r="BM41" s="631" t="s">
        <v>348</v>
      </c>
      <c r="BN41" s="631"/>
      <c r="BO41" s="631"/>
      <c r="BP41" s="631"/>
      <c r="BQ41" s="631"/>
      <c r="BR41" s="631"/>
      <c r="BS41" s="631"/>
      <c r="BT41" s="631"/>
      <c r="BU41" s="632"/>
      <c r="BV41" s="633" t="s">
        <v>176</v>
      </c>
      <c r="BW41" s="634"/>
      <c r="BX41" s="634"/>
      <c r="BY41" s="634"/>
      <c r="BZ41" s="634"/>
      <c r="CA41" s="634"/>
      <c r="CB41" s="643"/>
      <c r="CD41" s="630" t="s">
        <v>349</v>
      </c>
      <c r="CE41" s="631"/>
      <c r="CF41" s="631"/>
      <c r="CG41" s="631"/>
      <c r="CH41" s="631"/>
      <c r="CI41" s="631"/>
      <c r="CJ41" s="631"/>
      <c r="CK41" s="631"/>
      <c r="CL41" s="631"/>
      <c r="CM41" s="631"/>
      <c r="CN41" s="631"/>
      <c r="CO41" s="631"/>
      <c r="CP41" s="631"/>
      <c r="CQ41" s="632"/>
      <c r="CR41" s="633" t="s">
        <v>176</v>
      </c>
      <c r="CS41" s="665"/>
      <c r="CT41" s="665"/>
      <c r="CU41" s="665"/>
      <c r="CV41" s="665"/>
      <c r="CW41" s="665"/>
      <c r="CX41" s="665"/>
      <c r="CY41" s="666"/>
      <c r="CZ41" s="638" t="s">
        <v>176</v>
      </c>
      <c r="DA41" s="660"/>
      <c r="DB41" s="660"/>
      <c r="DC41" s="667"/>
      <c r="DD41" s="642" t="s">
        <v>129</v>
      </c>
      <c r="DE41" s="665"/>
      <c r="DF41" s="665"/>
      <c r="DG41" s="665"/>
      <c r="DH41" s="665"/>
      <c r="DI41" s="665"/>
      <c r="DJ41" s="665"/>
      <c r="DK41" s="666"/>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2">
      <c r="B42" s="630" t="s">
        <v>350</v>
      </c>
      <c r="C42" s="631"/>
      <c r="D42" s="631"/>
      <c r="E42" s="631"/>
      <c r="F42" s="631"/>
      <c r="G42" s="631"/>
      <c r="H42" s="631"/>
      <c r="I42" s="631"/>
      <c r="J42" s="631"/>
      <c r="K42" s="631"/>
      <c r="L42" s="631"/>
      <c r="M42" s="631"/>
      <c r="N42" s="631"/>
      <c r="O42" s="631"/>
      <c r="P42" s="631"/>
      <c r="Q42" s="632"/>
      <c r="R42" s="633" t="s">
        <v>129</v>
      </c>
      <c r="S42" s="634"/>
      <c r="T42" s="634"/>
      <c r="U42" s="634"/>
      <c r="V42" s="634"/>
      <c r="W42" s="634"/>
      <c r="X42" s="634"/>
      <c r="Y42" s="635"/>
      <c r="Z42" s="636" t="s">
        <v>129</v>
      </c>
      <c r="AA42" s="636"/>
      <c r="AB42" s="636"/>
      <c r="AC42" s="636"/>
      <c r="AD42" s="637" t="s">
        <v>176</v>
      </c>
      <c r="AE42" s="637"/>
      <c r="AF42" s="637"/>
      <c r="AG42" s="637"/>
      <c r="AH42" s="637"/>
      <c r="AI42" s="637"/>
      <c r="AJ42" s="637"/>
      <c r="AK42" s="637"/>
      <c r="AL42" s="638" t="s">
        <v>129</v>
      </c>
      <c r="AM42" s="639"/>
      <c r="AN42" s="639"/>
      <c r="AO42" s="640"/>
      <c r="AQ42" s="702" t="s">
        <v>351</v>
      </c>
      <c r="AR42" s="703"/>
      <c r="AS42" s="703"/>
      <c r="AT42" s="703"/>
      <c r="AU42" s="703"/>
      <c r="AV42" s="703"/>
      <c r="AW42" s="703"/>
      <c r="AX42" s="703"/>
      <c r="AY42" s="704"/>
      <c r="AZ42" s="711">
        <v>150834</v>
      </c>
      <c r="BA42" s="712"/>
      <c r="BB42" s="712"/>
      <c r="BC42" s="712"/>
      <c r="BD42" s="692"/>
      <c r="BE42" s="692"/>
      <c r="BF42" s="694"/>
      <c r="BG42" s="683"/>
      <c r="BH42" s="684"/>
      <c r="BI42" s="684"/>
      <c r="BJ42" s="684"/>
      <c r="BK42" s="684"/>
      <c r="BL42" s="215"/>
      <c r="BM42" s="652" t="s">
        <v>352</v>
      </c>
      <c r="BN42" s="652"/>
      <c r="BO42" s="652"/>
      <c r="BP42" s="652"/>
      <c r="BQ42" s="652"/>
      <c r="BR42" s="652"/>
      <c r="BS42" s="652"/>
      <c r="BT42" s="652"/>
      <c r="BU42" s="653"/>
      <c r="BV42" s="711">
        <v>304</v>
      </c>
      <c r="BW42" s="712"/>
      <c r="BX42" s="712"/>
      <c r="BY42" s="712"/>
      <c r="BZ42" s="712"/>
      <c r="CA42" s="712"/>
      <c r="CB42" s="718"/>
      <c r="CD42" s="630" t="s">
        <v>353</v>
      </c>
      <c r="CE42" s="631"/>
      <c r="CF42" s="631"/>
      <c r="CG42" s="631"/>
      <c r="CH42" s="631"/>
      <c r="CI42" s="631"/>
      <c r="CJ42" s="631"/>
      <c r="CK42" s="631"/>
      <c r="CL42" s="631"/>
      <c r="CM42" s="631"/>
      <c r="CN42" s="631"/>
      <c r="CO42" s="631"/>
      <c r="CP42" s="631"/>
      <c r="CQ42" s="632"/>
      <c r="CR42" s="633">
        <v>1897710</v>
      </c>
      <c r="CS42" s="665"/>
      <c r="CT42" s="665"/>
      <c r="CU42" s="665"/>
      <c r="CV42" s="665"/>
      <c r="CW42" s="665"/>
      <c r="CX42" s="665"/>
      <c r="CY42" s="666"/>
      <c r="CZ42" s="638">
        <v>29.4</v>
      </c>
      <c r="DA42" s="660"/>
      <c r="DB42" s="660"/>
      <c r="DC42" s="667"/>
      <c r="DD42" s="642">
        <v>435460</v>
      </c>
      <c r="DE42" s="665"/>
      <c r="DF42" s="665"/>
      <c r="DG42" s="665"/>
      <c r="DH42" s="665"/>
      <c r="DI42" s="665"/>
      <c r="DJ42" s="665"/>
      <c r="DK42" s="666"/>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2">
      <c r="B43" s="630" t="s">
        <v>354</v>
      </c>
      <c r="C43" s="631"/>
      <c r="D43" s="631"/>
      <c r="E43" s="631"/>
      <c r="F43" s="631"/>
      <c r="G43" s="631"/>
      <c r="H43" s="631"/>
      <c r="I43" s="631"/>
      <c r="J43" s="631"/>
      <c r="K43" s="631"/>
      <c r="L43" s="631"/>
      <c r="M43" s="631"/>
      <c r="N43" s="631"/>
      <c r="O43" s="631"/>
      <c r="P43" s="631"/>
      <c r="Q43" s="632"/>
      <c r="R43" s="633">
        <v>98480</v>
      </c>
      <c r="S43" s="634"/>
      <c r="T43" s="634"/>
      <c r="U43" s="634"/>
      <c r="V43" s="634"/>
      <c r="W43" s="634"/>
      <c r="X43" s="634"/>
      <c r="Y43" s="635"/>
      <c r="Z43" s="636">
        <v>1.5</v>
      </c>
      <c r="AA43" s="636"/>
      <c r="AB43" s="636"/>
      <c r="AC43" s="636"/>
      <c r="AD43" s="637" t="s">
        <v>176</v>
      </c>
      <c r="AE43" s="637"/>
      <c r="AF43" s="637"/>
      <c r="AG43" s="637"/>
      <c r="AH43" s="637"/>
      <c r="AI43" s="637"/>
      <c r="AJ43" s="637"/>
      <c r="AK43" s="637"/>
      <c r="AL43" s="638" t="s">
        <v>176</v>
      </c>
      <c r="AM43" s="639"/>
      <c r="AN43" s="639"/>
      <c r="AO43" s="640"/>
      <c r="CD43" s="630" t="s">
        <v>355</v>
      </c>
      <c r="CE43" s="631"/>
      <c r="CF43" s="631"/>
      <c r="CG43" s="631"/>
      <c r="CH43" s="631"/>
      <c r="CI43" s="631"/>
      <c r="CJ43" s="631"/>
      <c r="CK43" s="631"/>
      <c r="CL43" s="631"/>
      <c r="CM43" s="631"/>
      <c r="CN43" s="631"/>
      <c r="CO43" s="631"/>
      <c r="CP43" s="631"/>
      <c r="CQ43" s="632"/>
      <c r="CR43" s="633">
        <v>32100</v>
      </c>
      <c r="CS43" s="665"/>
      <c r="CT43" s="665"/>
      <c r="CU43" s="665"/>
      <c r="CV43" s="665"/>
      <c r="CW43" s="665"/>
      <c r="CX43" s="665"/>
      <c r="CY43" s="666"/>
      <c r="CZ43" s="638">
        <v>0.5</v>
      </c>
      <c r="DA43" s="660"/>
      <c r="DB43" s="660"/>
      <c r="DC43" s="667"/>
      <c r="DD43" s="642">
        <v>32100</v>
      </c>
      <c r="DE43" s="665"/>
      <c r="DF43" s="665"/>
      <c r="DG43" s="665"/>
      <c r="DH43" s="665"/>
      <c r="DI43" s="665"/>
      <c r="DJ43" s="665"/>
      <c r="DK43" s="666"/>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2">
      <c r="B44" s="651" t="s">
        <v>356</v>
      </c>
      <c r="C44" s="652"/>
      <c r="D44" s="652"/>
      <c r="E44" s="652"/>
      <c r="F44" s="652"/>
      <c r="G44" s="652"/>
      <c r="H44" s="652"/>
      <c r="I44" s="652"/>
      <c r="J44" s="652"/>
      <c r="K44" s="652"/>
      <c r="L44" s="652"/>
      <c r="M44" s="652"/>
      <c r="N44" s="652"/>
      <c r="O44" s="652"/>
      <c r="P44" s="652"/>
      <c r="Q44" s="653"/>
      <c r="R44" s="711">
        <v>6765389</v>
      </c>
      <c r="S44" s="712"/>
      <c r="T44" s="712"/>
      <c r="U44" s="712"/>
      <c r="V44" s="712"/>
      <c r="W44" s="712"/>
      <c r="X44" s="712"/>
      <c r="Y44" s="713"/>
      <c r="Z44" s="714">
        <v>100</v>
      </c>
      <c r="AA44" s="714"/>
      <c r="AB44" s="714"/>
      <c r="AC44" s="714"/>
      <c r="AD44" s="715">
        <v>3151243</v>
      </c>
      <c r="AE44" s="715"/>
      <c r="AF44" s="715"/>
      <c r="AG44" s="715"/>
      <c r="AH44" s="715"/>
      <c r="AI44" s="715"/>
      <c r="AJ44" s="715"/>
      <c r="AK44" s="715"/>
      <c r="AL44" s="716">
        <v>100</v>
      </c>
      <c r="AM44" s="693"/>
      <c r="AN44" s="693"/>
      <c r="AO44" s="717"/>
      <c r="CD44" s="669" t="s">
        <v>302</v>
      </c>
      <c r="CE44" s="670"/>
      <c r="CF44" s="630" t="s">
        <v>357</v>
      </c>
      <c r="CG44" s="631"/>
      <c r="CH44" s="631"/>
      <c r="CI44" s="631"/>
      <c r="CJ44" s="631"/>
      <c r="CK44" s="631"/>
      <c r="CL44" s="631"/>
      <c r="CM44" s="631"/>
      <c r="CN44" s="631"/>
      <c r="CO44" s="631"/>
      <c r="CP44" s="631"/>
      <c r="CQ44" s="632"/>
      <c r="CR44" s="633">
        <v>1169288</v>
      </c>
      <c r="CS44" s="634"/>
      <c r="CT44" s="634"/>
      <c r="CU44" s="634"/>
      <c r="CV44" s="634"/>
      <c r="CW44" s="634"/>
      <c r="CX44" s="634"/>
      <c r="CY44" s="635"/>
      <c r="CZ44" s="638">
        <v>18.100000000000001</v>
      </c>
      <c r="DA44" s="639"/>
      <c r="DB44" s="639"/>
      <c r="DC44" s="645"/>
      <c r="DD44" s="642">
        <v>394786</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2">
      <c r="CD45" s="671"/>
      <c r="CE45" s="672"/>
      <c r="CF45" s="630" t="s">
        <v>358</v>
      </c>
      <c r="CG45" s="631"/>
      <c r="CH45" s="631"/>
      <c r="CI45" s="631"/>
      <c r="CJ45" s="631"/>
      <c r="CK45" s="631"/>
      <c r="CL45" s="631"/>
      <c r="CM45" s="631"/>
      <c r="CN45" s="631"/>
      <c r="CO45" s="631"/>
      <c r="CP45" s="631"/>
      <c r="CQ45" s="632"/>
      <c r="CR45" s="633">
        <v>549499</v>
      </c>
      <c r="CS45" s="665"/>
      <c r="CT45" s="665"/>
      <c r="CU45" s="665"/>
      <c r="CV45" s="665"/>
      <c r="CW45" s="665"/>
      <c r="CX45" s="665"/>
      <c r="CY45" s="666"/>
      <c r="CZ45" s="638">
        <v>8.5</v>
      </c>
      <c r="DA45" s="660"/>
      <c r="DB45" s="660"/>
      <c r="DC45" s="667"/>
      <c r="DD45" s="642">
        <v>47608</v>
      </c>
      <c r="DE45" s="665"/>
      <c r="DF45" s="665"/>
      <c r="DG45" s="665"/>
      <c r="DH45" s="665"/>
      <c r="DI45" s="665"/>
      <c r="DJ45" s="665"/>
      <c r="DK45" s="666"/>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2">
      <c r="B46" s="205" t="s">
        <v>359</v>
      </c>
      <c r="CD46" s="671"/>
      <c r="CE46" s="672"/>
      <c r="CF46" s="630" t="s">
        <v>360</v>
      </c>
      <c r="CG46" s="631"/>
      <c r="CH46" s="631"/>
      <c r="CI46" s="631"/>
      <c r="CJ46" s="631"/>
      <c r="CK46" s="631"/>
      <c r="CL46" s="631"/>
      <c r="CM46" s="631"/>
      <c r="CN46" s="631"/>
      <c r="CO46" s="631"/>
      <c r="CP46" s="631"/>
      <c r="CQ46" s="632"/>
      <c r="CR46" s="633">
        <v>612727</v>
      </c>
      <c r="CS46" s="634"/>
      <c r="CT46" s="634"/>
      <c r="CU46" s="634"/>
      <c r="CV46" s="634"/>
      <c r="CW46" s="634"/>
      <c r="CX46" s="634"/>
      <c r="CY46" s="635"/>
      <c r="CZ46" s="638">
        <v>9.5</v>
      </c>
      <c r="DA46" s="639"/>
      <c r="DB46" s="639"/>
      <c r="DC46" s="645"/>
      <c r="DD46" s="642">
        <v>341416</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2">
      <c r="B47" s="729" t="s">
        <v>361</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1"/>
      <c r="CE47" s="672"/>
      <c r="CF47" s="630" t="s">
        <v>362</v>
      </c>
      <c r="CG47" s="631"/>
      <c r="CH47" s="631"/>
      <c r="CI47" s="631"/>
      <c r="CJ47" s="631"/>
      <c r="CK47" s="631"/>
      <c r="CL47" s="631"/>
      <c r="CM47" s="631"/>
      <c r="CN47" s="631"/>
      <c r="CO47" s="631"/>
      <c r="CP47" s="631"/>
      <c r="CQ47" s="632"/>
      <c r="CR47" s="633">
        <v>728422</v>
      </c>
      <c r="CS47" s="665"/>
      <c r="CT47" s="665"/>
      <c r="CU47" s="665"/>
      <c r="CV47" s="665"/>
      <c r="CW47" s="665"/>
      <c r="CX47" s="665"/>
      <c r="CY47" s="666"/>
      <c r="CZ47" s="638">
        <v>11.3</v>
      </c>
      <c r="DA47" s="660"/>
      <c r="DB47" s="660"/>
      <c r="DC47" s="667"/>
      <c r="DD47" s="642">
        <v>40674</v>
      </c>
      <c r="DE47" s="665"/>
      <c r="DF47" s="665"/>
      <c r="DG47" s="665"/>
      <c r="DH47" s="665"/>
      <c r="DI47" s="665"/>
      <c r="DJ47" s="665"/>
      <c r="DK47" s="666"/>
      <c r="DL47" s="708"/>
      <c r="DM47" s="709"/>
      <c r="DN47" s="709"/>
      <c r="DO47" s="709"/>
      <c r="DP47" s="709"/>
      <c r="DQ47" s="709"/>
      <c r="DR47" s="709"/>
      <c r="DS47" s="709"/>
      <c r="DT47" s="709"/>
      <c r="DU47" s="709"/>
      <c r="DV47" s="710"/>
      <c r="DW47" s="705"/>
      <c r="DX47" s="706"/>
      <c r="DY47" s="706"/>
      <c r="DZ47" s="706"/>
      <c r="EA47" s="706"/>
      <c r="EB47" s="706"/>
      <c r="EC47" s="707"/>
    </row>
    <row r="48" spans="2:133" ht="10.8" x14ac:dyDescent="0.2">
      <c r="B48" s="729" t="s">
        <v>363</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3"/>
      <c r="CE48" s="674"/>
      <c r="CF48" s="630" t="s">
        <v>364</v>
      </c>
      <c r="CG48" s="631"/>
      <c r="CH48" s="631"/>
      <c r="CI48" s="631"/>
      <c r="CJ48" s="631"/>
      <c r="CK48" s="631"/>
      <c r="CL48" s="631"/>
      <c r="CM48" s="631"/>
      <c r="CN48" s="631"/>
      <c r="CO48" s="631"/>
      <c r="CP48" s="631"/>
      <c r="CQ48" s="632"/>
      <c r="CR48" s="633" t="s">
        <v>176</v>
      </c>
      <c r="CS48" s="634"/>
      <c r="CT48" s="634"/>
      <c r="CU48" s="634"/>
      <c r="CV48" s="634"/>
      <c r="CW48" s="634"/>
      <c r="CX48" s="634"/>
      <c r="CY48" s="635"/>
      <c r="CZ48" s="638" t="s">
        <v>176</v>
      </c>
      <c r="DA48" s="639"/>
      <c r="DB48" s="639"/>
      <c r="DC48" s="645"/>
      <c r="DD48" s="642" t="s">
        <v>176</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2">
      <c r="B49" s="216"/>
      <c r="CD49" s="651" t="s">
        <v>365</v>
      </c>
      <c r="CE49" s="652"/>
      <c r="CF49" s="652"/>
      <c r="CG49" s="652"/>
      <c r="CH49" s="652"/>
      <c r="CI49" s="652"/>
      <c r="CJ49" s="652"/>
      <c r="CK49" s="652"/>
      <c r="CL49" s="652"/>
      <c r="CM49" s="652"/>
      <c r="CN49" s="652"/>
      <c r="CO49" s="652"/>
      <c r="CP49" s="652"/>
      <c r="CQ49" s="653"/>
      <c r="CR49" s="711">
        <v>6448266</v>
      </c>
      <c r="CS49" s="692"/>
      <c r="CT49" s="692"/>
      <c r="CU49" s="692"/>
      <c r="CV49" s="692"/>
      <c r="CW49" s="692"/>
      <c r="CX49" s="692"/>
      <c r="CY49" s="719"/>
      <c r="CZ49" s="716">
        <v>100</v>
      </c>
      <c r="DA49" s="720"/>
      <c r="DB49" s="720"/>
      <c r="DC49" s="721"/>
      <c r="DD49" s="722">
        <v>4090291</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t="10.8" hidden="1" x14ac:dyDescent="0.2">
      <c r="B50" s="216"/>
    </row>
  </sheetData>
  <sheetProtection algorithmName="SHA-512" hashValue="0n7eEraTrfdGu640ZUUKVwqNupQ+xhQYeMw6UFF5R9dI82/lTrsrASO6y+ay1CuJ/YdxsNE0HpyicKjfUCi4LA==" saltValue="Ac/qr2e9oQ6BShz41qlSU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30" t="s">
        <v>366</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367</v>
      </c>
      <c r="DK2" s="732"/>
      <c r="DL2" s="732"/>
      <c r="DM2" s="732"/>
      <c r="DN2" s="732"/>
      <c r="DO2" s="733"/>
      <c r="DP2" s="219"/>
      <c r="DQ2" s="731" t="s">
        <v>368</v>
      </c>
      <c r="DR2" s="732"/>
      <c r="DS2" s="732"/>
      <c r="DT2" s="732"/>
      <c r="DU2" s="732"/>
      <c r="DV2" s="732"/>
      <c r="DW2" s="732"/>
      <c r="DX2" s="732"/>
      <c r="DY2" s="732"/>
      <c r="DZ2" s="73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34" t="s">
        <v>369</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370</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5"/>
    </row>
    <row r="5" spans="1:131" s="226" customFormat="1" ht="26.25" customHeight="1" x14ac:dyDescent="0.2">
      <c r="A5" s="736" t="s">
        <v>371</v>
      </c>
      <c r="B5" s="737"/>
      <c r="C5" s="737"/>
      <c r="D5" s="737"/>
      <c r="E5" s="737"/>
      <c r="F5" s="737"/>
      <c r="G5" s="737"/>
      <c r="H5" s="737"/>
      <c r="I5" s="737"/>
      <c r="J5" s="737"/>
      <c r="K5" s="737"/>
      <c r="L5" s="737"/>
      <c r="M5" s="737"/>
      <c r="N5" s="737"/>
      <c r="O5" s="737"/>
      <c r="P5" s="738"/>
      <c r="Q5" s="742" t="s">
        <v>372</v>
      </c>
      <c r="R5" s="743"/>
      <c r="S5" s="743"/>
      <c r="T5" s="743"/>
      <c r="U5" s="744"/>
      <c r="V5" s="742" t="s">
        <v>373</v>
      </c>
      <c r="W5" s="743"/>
      <c r="X5" s="743"/>
      <c r="Y5" s="743"/>
      <c r="Z5" s="744"/>
      <c r="AA5" s="742" t="s">
        <v>374</v>
      </c>
      <c r="AB5" s="743"/>
      <c r="AC5" s="743"/>
      <c r="AD5" s="743"/>
      <c r="AE5" s="743"/>
      <c r="AF5" s="748" t="s">
        <v>375</v>
      </c>
      <c r="AG5" s="743"/>
      <c r="AH5" s="743"/>
      <c r="AI5" s="743"/>
      <c r="AJ5" s="749"/>
      <c r="AK5" s="743" t="s">
        <v>376</v>
      </c>
      <c r="AL5" s="743"/>
      <c r="AM5" s="743"/>
      <c r="AN5" s="743"/>
      <c r="AO5" s="744"/>
      <c r="AP5" s="742" t="s">
        <v>377</v>
      </c>
      <c r="AQ5" s="743"/>
      <c r="AR5" s="743"/>
      <c r="AS5" s="743"/>
      <c r="AT5" s="744"/>
      <c r="AU5" s="742" t="s">
        <v>378</v>
      </c>
      <c r="AV5" s="743"/>
      <c r="AW5" s="743"/>
      <c r="AX5" s="743"/>
      <c r="AY5" s="749"/>
      <c r="AZ5" s="223"/>
      <c r="BA5" s="223"/>
      <c r="BB5" s="223"/>
      <c r="BC5" s="223"/>
      <c r="BD5" s="223"/>
      <c r="BE5" s="224"/>
      <c r="BF5" s="224"/>
      <c r="BG5" s="224"/>
      <c r="BH5" s="224"/>
      <c r="BI5" s="224"/>
      <c r="BJ5" s="224"/>
      <c r="BK5" s="224"/>
      <c r="BL5" s="224"/>
      <c r="BM5" s="224"/>
      <c r="BN5" s="224"/>
      <c r="BO5" s="224"/>
      <c r="BP5" s="224"/>
      <c r="BQ5" s="736" t="s">
        <v>379</v>
      </c>
      <c r="BR5" s="737"/>
      <c r="BS5" s="737"/>
      <c r="BT5" s="737"/>
      <c r="BU5" s="737"/>
      <c r="BV5" s="737"/>
      <c r="BW5" s="737"/>
      <c r="BX5" s="737"/>
      <c r="BY5" s="737"/>
      <c r="BZ5" s="737"/>
      <c r="CA5" s="737"/>
      <c r="CB5" s="737"/>
      <c r="CC5" s="737"/>
      <c r="CD5" s="737"/>
      <c r="CE5" s="737"/>
      <c r="CF5" s="737"/>
      <c r="CG5" s="738"/>
      <c r="CH5" s="742" t="s">
        <v>380</v>
      </c>
      <c r="CI5" s="743"/>
      <c r="CJ5" s="743"/>
      <c r="CK5" s="743"/>
      <c r="CL5" s="744"/>
      <c r="CM5" s="742" t="s">
        <v>381</v>
      </c>
      <c r="CN5" s="743"/>
      <c r="CO5" s="743"/>
      <c r="CP5" s="743"/>
      <c r="CQ5" s="744"/>
      <c r="CR5" s="742" t="s">
        <v>382</v>
      </c>
      <c r="CS5" s="743"/>
      <c r="CT5" s="743"/>
      <c r="CU5" s="743"/>
      <c r="CV5" s="744"/>
      <c r="CW5" s="742" t="s">
        <v>383</v>
      </c>
      <c r="CX5" s="743"/>
      <c r="CY5" s="743"/>
      <c r="CZ5" s="743"/>
      <c r="DA5" s="744"/>
      <c r="DB5" s="742" t="s">
        <v>384</v>
      </c>
      <c r="DC5" s="743"/>
      <c r="DD5" s="743"/>
      <c r="DE5" s="743"/>
      <c r="DF5" s="744"/>
      <c r="DG5" s="774" t="s">
        <v>385</v>
      </c>
      <c r="DH5" s="775"/>
      <c r="DI5" s="775"/>
      <c r="DJ5" s="775"/>
      <c r="DK5" s="776"/>
      <c r="DL5" s="774" t="s">
        <v>386</v>
      </c>
      <c r="DM5" s="775"/>
      <c r="DN5" s="775"/>
      <c r="DO5" s="775"/>
      <c r="DP5" s="776"/>
      <c r="DQ5" s="742" t="s">
        <v>387</v>
      </c>
      <c r="DR5" s="743"/>
      <c r="DS5" s="743"/>
      <c r="DT5" s="743"/>
      <c r="DU5" s="744"/>
      <c r="DV5" s="742" t="s">
        <v>378</v>
      </c>
      <c r="DW5" s="743"/>
      <c r="DX5" s="743"/>
      <c r="DY5" s="743"/>
      <c r="DZ5" s="749"/>
      <c r="EA5" s="225"/>
    </row>
    <row r="6" spans="1:131" s="226" customFormat="1" ht="26.25" customHeight="1" thickBot="1" x14ac:dyDescent="0.25">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7"/>
      <c r="DH6" s="778"/>
      <c r="DI6" s="778"/>
      <c r="DJ6" s="778"/>
      <c r="DK6" s="779"/>
      <c r="DL6" s="777"/>
      <c r="DM6" s="778"/>
      <c r="DN6" s="778"/>
      <c r="DO6" s="778"/>
      <c r="DP6" s="779"/>
      <c r="DQ6" s="745"/>
      <c r="DR6" s="746"/>
      <c r="DS6" s="746"/>
      <c r="DT6" s="746"/>
      <c r="DU6" s="747"/>
      <c r="DV6" s="745"/>
      <c r="DW6" s="746"/>
      <c r="DX6" s="746"/>
      <c r="DY6" s="746"/>
      <c r="DZ6" s="751"/>
      <c r="EA6" s="225"/>
    </row>
    <row r="7" spans="1:131" s="226" customFormat="1" ht="26.25" customHeight="1" thickTop="1" x14ac:dyDescent="0.2">
      <c r="A7" s="227">
        <v>1</v>
      </c>
      <c r="B7" s="758" t="s">
        <v>388</v>
      </c>
      <c r="C7" s="759"/>
      <c r="D7" s="759"/>
      <c r="E7" s="759"/>
      <c r="F7" s="759"/>
      <c r="G7" s="759"/>
      <c r="H7" s="759"/>
      <c r="I7" s="759"/>
      <c r="J7" s="759"/>
      <c r="K7" s="759"/>
      <c r="L7" s="759"/>
      <c r="M7" s="759"/>
      <c r="N7" s="759"/>
      <c r="O7" s="759"/>
      <c r="P7" s="760"/>
      <c r="Q7" s="761">
        <v>6732</v>
      </c>
      <c r="R7" s="762"/>
      <c r="S7" s="762"/>
      <c r="T7" s="762"/>
      <c r="U7" s="763"/>
      <c r="V7" s="764">
        <v>6415</v>
      </c>
      <c r="W7" s="764"/>
      <c r="X7" s="764"/>
      <c r="Y7" s="764"/>
      <c r="Z7" s="764"/>
      <c r="AA7" s="764">
        <v>317</v>
      </c>
      <c r="AB7" s="764"/>
      <c r="AC7" s="764"/>
      <c r="AD7" s="764"/>
      <c r="AE7" s="765"/>
      <c r="AF7" s="766">
        <v>162</v>
      </c>
      <c r="AG7" s="767"/>
      <c r="AH7" s="767"/>
      <c r="AI7" s="767"/>
      <c r="AJ7" s="768"/>
      <c r="AK7" s="769">
        <v>100</v>
      </c>
      <c r="AL7" s="770"/>
      <c r="AM7" s="770"/>
      <c r="AN7" s="770"/>
      <c r="AO7" s="770"/>
      <c r="AP7" s="770">
        <v>5886</v>
      </c>
      <c r="AQ7" s="770"/>
      <c r="AR7" s="770"/>
      <c r="AS7" s="770"/>
      <c r="AT7" s="770"/>
      <c r="AU7" s="771"/>
      <c r="AV7" s="771"/>
      <c r="AW7" s="771"/>
      <c r="AX7" s="771"/>
      <c r="AY7" s="772"/>
      <c r="AZ7" s="223"/>
      <c r="BA7" s="223"/>
      <c r="BB7" s="223"/>
      <c r="BC7" s="223"/>
      <c r="BD7" s="223"/>
      <c r="BE7" s="224"/>
      <c r="BF7" s="224"/>
      <c r="BG7" s="224"/>
      <c r="BH7" s="224"/>
      <c r="BI7" s="224"/>
      <c r="BJ7" s="224"/>
      <c r="BK7" s="224"/>
      <c r="BL7" s="224"/>
      <c r="BM7" s="224"/>
      <c r="BN7" s="224"/>
      <c r="BO7" s="224"/>
      <c r="BP7" s="224"/>
      <c r="BQ7" s="227">
        <v>1</v>
      </c>
      <c r="BR7" s="228"/>
      <c r="BS7" s="755" t="s">
        <v>608</v>
      </c>
      <c r="BT7" s="756"/>
      <c r="BU7" s="756"/>
      <c r="BV7" s="756"/>
      <c r="BW7" s="756"/>
      <c r="BX7" s="756"/>
      <c r="BY7" s="756"/>
      <c r="BZ7" s="756"/>
      <c r="CA7" s="756"/>
      <c r="CB7" s="756"/>
      <c r="CC7" s="756"/>
      <c r="CD7" s="756"/>
      <c r="CE7" s="756"/>
      <c r="CF7" s="756"/>
      <c r="CG7" s="773"/>
      <c r="CH7" s="752">
        <v>28</v>
      </c>
      <c r="CI7" s="753"/>
      <c r="CJ7" s="753"/>
      <c r="CK7" s="753"/>
      <c r="CL7" s="754"/>
      <c r="CM7" s="752">
        <v>-11303</v>
      </c>
      <c r="CN7" s="753"/>
      <c r="CO7" s="753"/>
      <c r="CP7" s="753"/>
      <c r="CQ7" s="754"/>
      <c r="CR7" s="752" t="s">
        <v>609</v>
      </c>
      <c r="CS7" s="753"/>
      <c r="CT7" s="753"/>
      <c r="CU7" s="753"/>
      <c r="CV7" s="754"/>
      <c r="CW7" s="752" t="s">
        <v>609</v>
      </c>
      <c r="CX7" s="753"/>
      <c r="CY7" s="753"/>
      <c r="CZ7" s="753"/>
      <c r="DA7" s="754"/>
      <c r="DB7" s="752">
        <v>36</v>
      </c>
      <c r="DC7" s="753"/>
      <c r="DD7" s="753"/>
      <c r="DE7" s="753"/>
      <c r="DF7" s="754"/>
      <c r="DG7" s="752" t="s">
        <v>609</v>
      </c>
      <c r="DH7" s="753"/>
      <c r="DI7" s="753"/>
      <c r="DJ7" s="753"/>
      <c r="DK7" s="754"/>
      <c r="DL7" s="752" t="s">
        <v>609</v>
      </c>
      <c r="DM7" s="753"/>
      <c r="DN7" s="753"/>
      <c r="DO7" s="753"/>
      <c r="DP7" s="754"/>
      <c r="DQ7" s="752" t="s">
        <v>609</v>
      </c>
      <c r="DR7" s="753"/>
      <c r="DS7" s="753"/>
      <c r="DT7" s="753"/>
      <c r="DU7" s="754"/>
      <c r="DV7" s="755"/>
      <c r="DW7" s="756"/>
      <c r="DX7" s="756"/>
      <c r="DY7" s="756"/>
      <c r="DZ7" s="757"/>
      <c r="EA7" s="225"/>
    </row>
    <row r="8" spans="1:131" s="226" customFormat="1" ht="26.25" customHeight="1" x14ac:dyDescent="0.2">
      <c r="A8" s="229">
        <v>2</v>
      </c>
      <c r="B8" s="791" t="s">
        <v>389</v>
      </c>
      <c r="C8" s="792"/>
      <c r="D8" s="792"/>
      <c r="E8" s="792"/>
      <c r="F8" s="792"/>
      <c r="G8" s="792"/>
      <c r="H8" s="792"/>
      <c r="I8" s="792"/>
      <c r="J8" s="792"/>
      <c r="K8" s="792"/>
      <c r="L8" s="792"/>
      <c r="M8" s="792"/>
      <c r="N8" s="792"/>
      <c r="O8" s="792"/>
      <c r="P8" s="793"/>
      <c r="Q8" s="794">
        <v>95</v>
      </c>
      <c r="R8" s="795"/>
      <c r="S8" s="795"/>
      <c r="T8" s="795"/>
      <c r="U8" s="795"/>
      <c r="V8" s="795">
        <v>94</v>
      </c>
      <c r="W8" s="795"/>
      <c r="X8" s="795"/>
      <c r="Y8" s="795"/>
      <c r="Z8" s="795"/>
      <c r="AA8" s="795">
        <v>0</v>
      </c>
      <c r="AB8" s="795"/>
      <c r="AC8" s="795"/>
      <c r="AD8" s="795"/>
      <c r="AE8" s="796"/>
      <c r="AF8" s="797">
        <v>0</v>
      </c>
      <c r="AG8" s="798"/>
      <c r="AH8" s="798"/>
      <c r="AI8" s="798"/>
      <c r="AJ8" s="799"/>
      <c r="AK8" s="780">
        <v>61</v>
      </c>
      <c r="AL8" s="781"/>
      <c r="AM8" s="781"/>
      <c r="AN8" s="781"/>
      <c r="AO8" s="781"/>
      <c r="AP8" s="781" t="s">
        <v>598</v>
      </c>
      <c r="AQ8" s="781"/>
      <c r="AR8" s="781"/>
      <c r="AS8" s="781"/>
      <c r="AT8" s="781"/>
      <c r="AU8" s="782"/>
      <c r="AV8" s="782"/>
      <c r="AW8" s="782"/>
      <c r="AX8" s="782"/>
      <c r="AY8" s="783"/>
      <c r="AZ8" s="223"/>
      <c r="BA8" s="223"/>
      <c r="BB8" s="223"/>
      <c r="BC8" s="223"/>
      <c r="BD8" s="223"/>
      <c r="BE8" s="224"/>
      <c r="BF8" s="224"/>
      <c r="BG8" s="224"/>
      <c r="BH8" s="224"/>
      <c r="BI8" s="224"/>
      <c r="BJ8" s="224"/>
      <c r="BK8" s="224"/>
      <c r="BL8" s="224"/>
      <c r="BM8" s="224"/>
      <c r="BN8" s="224"/>
      <c r="BO8" s="224"/>
      <c r="BP8" s="224"/>
      <c r="BQ8" s="229">
        <v>2</v>
      </c>
      <c r="BR8" s="230"/>
      <c r="BS8" s="784"/>
      <c r="BT8" s="785"/>
      <c r="BU8" s="785"/>
      <c r="BV8" s="785"/>
      <c r="BW8" s="785"/>
      <c r="BX8" s="785"/>
      <c r="BY8" s="785"/>
      <c r="BZ8" s="785"/>
      <c r="CA8" s="785"/>
      <c r="CB8" s="785"/>
      <c r="CC8" s="785"/>
      <c r="CD8" s="785"/>
      <c r="CE8" s="785"/>
      <c r="CF8" s="785"/>
      <c r="CG8" s="786"/>
      <c r="CH8" s="787"/>
      <c r="CI8" s="788"/>
      <c r="CJ8" s="788"/>
      <c r="CK8" s="788"/>
      <c r="CL8" s="789"/>
      <c r="CM8" s="787"/>
      <c r="CN8" s="788"/>
      <c r="CO8" s="788"/>
      <c r="CP8" s="788"/>
      <c r="CQ8" s="789"/>
      <c r="CR8" s="787"/>
      <c r="CS8" s="788"/>
      <c r="CT8" s="788"/>
      <c r="CU8" s="788"/>
      <c r="CV8" s="789"/>
      <c r="CW8" s="787"/>
      <c r="CX8" s="788"/>
      <c r="CY8" s="788"/>
      <c r="CZ8" s="788"/>
      <c r="DA8" s="789"/>
      <c r="DB8" s="787"/>
      <c r="DC8" s="788"/>
      <c r="DD8" s="788"/>
      <c r="DE8" s="788"/>
      <c r="DF8" s="789"/>
      <c r="DG8" s="787"/>
      <c r="DH8" s="788"/>
      <c r="DI8" s="788"/>
      <c r="DJ8" s="788"/>
      <c r="DK8" s="789"/>
      <c r="DL8" s="787"/>
      <c r="DM8" s="788"/>
      <c r="DN8" s="788"/>
      <c r="DO8" s="788"/>
      <c r="DP8" s="789"/>
      <c r="DQ8" s="787"/>
      <c r="DR8" s="788"/>
      <c r="DS8" s="788"/>
      <c r="DT8" s="788"/>
      <c r="DU8" s="789"/>
      <c r="DV8" s="784"/>
      <c r="DW8" s="785"/>
      <c r="DX8" s="785"/>
      <c r="DY8" s="785"/>
      <c r="DZ8" s="790"/>
      <c r="EA8" s="225"/>
    </row>
    <row r="9" spans="1:131" s="226" customFormat="1" ht="26.25" customHeight="1" x14ac:dyDescent="0.2">
      <c r="A9" s="229">
        <v>3</v>
      </c>
      <c r="B9" s="791"/>
      <c r="C9" s="792"/>
      <c r="D9" s="792"/>
      <c r="E9" s="792"/>
      <c r="F9" s="792"/>
      <c r="G9" s="792"/>
      <c r="H9" s="792"/>
      <c r="I9" s="792"/>
      <c r="J9" s="792"/>
      <c r="K9" s="792"/>
      <c r="L9" s="792"/>
      <c r="M9" s="792"/>
      <c r="N9" s="792"/>
      <c r="O9" s="792"/>
      <c r="P9" s="793"/>
      <c r="Q9" s="794"/>
      <c r="R9" s="795"/>
      <c r="S9" s="795"/>
      <c r="T9" s="795"/>
      <c r="U9" s="795"/>
      <c r="V9" s="795"/>
      <c r="W9" s="795"/>
      <c r="X9" s="795"/>
      <c r="Y9" s="795"/>
      <c r="Z9" s="795"/>
      <c r="AA9" s="795"/>
      <c r="AB9" s="795"/>
      <c r="AC9" s="795"/>
      <c r="AD9" s="795"/>
      <c r="AE9" s="796"/>
      <c r="AF9" s="797"/>
      <c r="AG9" s="798"/>
      <c r="AH9" s="798"/>
      <c r="AI9" s="798"/>
      <c r="AJ9" s="799"/>
      <c r="AK9" s="780"/>
      <c r="AL9" s="781"/>
      <c r="AM9" s="781"/>
      <c r="AN9" s="781"/>
      <c r="AO9" s="781"/>
      <c r="AP9" s="781"/>
      <c r="AQ9" s="781"/>
      <c r="AR9" s="781"/>
      <c r="AS9" s="781"/>
      <c r="AT9" s="781"/>
      <c r="AU9" s="782"/>
      <c r="AV9" s="782"/>
      <c r="AW9" s="782"/>
      <c r="AX9" s="782"/>
      <c r="AY9" s="783"/>
      <c r="AZ9" s="223"/>
      <c r="BA9" s="223"/>
      <c r="BB9" s="223"/>
      <c r="BC9" s="223"/>
      <c r="BD9" s="223"/>
      <c r="BE9" s="224"/>
      <c r="BF9" s="224"/>
      <c r="BG9" s="224"/>
      <c r="BH9" s="224"/>
      <c r="BI9" s="224"/>
      <c r="BJ9" s="224"/>
      <c r="BK9" s="224"/>
      <c r="BL9" s="224"/>
      <c r="BM9" s="224"/>
      <c r="BN9" s="224"/>
      <c r="BO9" s="224"/>
      <c r="BP9" s="224"/>
      <c r="BQ9" s="229">
        <v>3</v>
      </c>
      <c r="BR9" s="230"/>
      <c r="BS9" s="784"/>
      <c r="BT9" s="785"/>
      <c r="BU9" s="785"/>
      <c r="BV9" s="785"/>
      <c r="BW9" s="785"/>
      <c r="BX9" s="785"/>
      <c r="BY9" s="785"/>
      <c r="BZ9" s="785"/>
      <c r="CA9" s="785"/>
      <c r="CB9" s="785"/>
      <c r="CC9" s="785"/>
      <c r="CD9" s="785"/>
      <c r="CE9" s="785"/>
      <c r="CF9" s="785"/>
      <c r="CG9" s="786"/>
      <c r="CH9" s="787"/>
      <c r="CI9" s="788"/>
      <c r="CJ9" s="788"/>
      <c r="CK9" s="788"/>
      <c r="CL9" s="789"/>
      <c r="CM9" s="787"/>
      <c r="CN9" s="788"/>
      <c r="CO9" s="788"/>
      <c r="CP9" s="788"/>
      <c r="CQ9" s="789"/>
      <c r="CR9" s="787"/>
      <c r="CS9" s="788"/>
      <c r="CT9" s="788"/>
      <c r="CU9" s="788"/>
      <c r="CV9" s="789"/>
      <c r="CW9" s="787"/>
      <c r="CX9" s="788"/>
      <c r="CY9" s="788"/>
      <c r="CZ9" s="788"/>
      <c r="DA9" s="789"/>
      <c r="DB9" s="787"/>
      <c r="DC9" s="788"/>
      <c r="DD9" s="788"/>
      <c r="DE9" s="788"/>
      <c r="DF9" s="789"/>
      <c r="DG9" s="787"/>
      <c r="DH9" s="788"/>
      <c r="DI9" s="788"/>
      <c r="DJ9" s="788"/>
      <c r="DK9" s="789"/>
      <c r="DL9" s="787"/>
      <c r="DM9" s="788"/>
      <c r="DN9" s="788"/>
      <c r="DO9" s="788"/>
      <c r="DP9" s="789"/>
      <c r="DQ9" s="787"/>
      <c r="DR9" s="788"/>
      <c r="DS9" s="788"/>
      <c r="DT9" s="788"/>
      <c r="DU9" s="789"/>
      <c r="DV9" s="784"/>
      <c r="DW9" s="785"/>
      <c r="DX9" s="785"/>
      <c r="DY9" s="785"/>
      <c r="DZ9" s="790"/>
      <c r="EA9" s="225"/>
    </row>
    <row r="10" spans="1:131" s="226" customFormat="1" ht="26.25" customHeight="1" x14ac:dyDescent="0.2">
      <c r="A10" s="229">
        <v>4</v>
      </c>
      <c r="B10" s="791"/>
      <c r="C10" s="792"/>
      <c r="D10" s="792"/>
      <c r="E10" s="792"/>
      <c r="F10" s="792"/>
      <c r="G10" s="792"/>
      <c r="H10" s="792"/>
      <c r="I10" s="792"/>
      <c r="J10" s="792"/>
      <c r="K10" s="792"/>
      <c r="L10" s="792"/>
      <c r="M10" s="792"/>
      <c r="N10" s="792"/>
      <c r="O10" s="792"/>
      <c r="P10" s="793"/>
      <c r="Q10" s="794"/>
      <c r="R10" s="795"/>
      <c r="S10" s="795"/>
      <c r="T10" s="795"/>
      <c r="U10" s="795"/>
      <c r="V10" s="795"/>
      <c r="W10" s="795"/>
      <c r="X10" s="795"/>
      <c r="Y10" s="795"/>
      <c r="Z10" s="795"/>
      <c r="AA10" s="795"/>
      <c r="AB10" s="795"/>
      <c r="AC10" s="795"/>
      <c r="AD10" s="795"/>
      <c r="AE10" s="796"/>
      <c r="AF10" s="797"/>
      <c r="AG10" s="798"/>
      <c r="AH10" s="798"/>
      <c r="AI10" s="798"/>
      <c r="AJ10" s="799"/>
      <c r="AK10" s="780"/>
      <c r="AL10" s="781"/>
      <c r="AM10" s="781"/>
      <c r="AN10" s="781"/>
      <c r="AO10" s="781"/>
      <c r="AP10" s="781"/>
      <c r="AQ10" s="781"/>
      <c r="AR10" s="781"/>
      <c r="AS10" s="781"/>
      <c r="AT10" s="781"/>
      <c r="AU10" s="782"/>
      <c r="AV10" s="782"/>
      <c r="AW10" s="782"/>
      <c r="AX10" s="782"/>
      <c r="AY10" s="783"/>
      <c r="AZ10" s="223"/>
      <c r="BA10" s="223"/>
      <c r="BB10" s="223"/>
      <c r="BC10" s="223"/>
      <c r="BD10" s="223"/>
      <c r="BE10" s="224"/>
      <c r="BF10" s="224"/>
      <c r="BG10" s="224"/>
      <c r="BH10" s="224"/>
      <c r="BI10" s="224"/>
      <c r="BJ10" s="224"/>
      <c r="BK10" s="224"/>
      <c r="BL10" s="224"/>
      <c r="BM10" s="224"/>
      <c r="BN10" s="224"/>
      <c r="BO10" s="224"/>
      <c r="BP10" s="224"/>
      <c r="BQ10" s="229">
        <v>4</v>
      </c>
      <c r="BR10" s="230"/>
      <c r="BS10" s="784"/>
      <c r="BT10" s="785"/>
      <c r="BU10" s="785"/>
      <c r="BV10" s="785"/>
      <c r="BW10" s="785"/>
      <c r="BX10" s="785"/>
      <c r="BY10" s="785"/>
      <c r="BZ10" s="785"/>
      <c r="CA10" s="785"/>
      <c r="CB10" s="785"/>
      <c r="CC10" s="785"/>
      <c r="CD10" s="785"/>
      <c r="CE10" s="785"/>
      <c r="CF10" s="785"/>
      <c r="CG10" s="786"/>
      <c r="CH10" s="787"/>
      <c r="CI10" s="788"/>
      <c r="CJ10" s="788"/>
      <c r="CK10" s="788"/>
      <c r="CL10" s="789"/>
      <c r="CM10" s="787"/>
      <c r="CN10" s="788"/>
      <c r="CO10" s="788"/>
      <c r="CP10" s="788"/>
      <c r="CQ10" s="789"/>
      <c r="CR10" s="787"/>
      <c r="CS10" s="788"/>
      <c r="CT10" s="788"/>
      <c r="CU10" s="788"/>
      <c r="CV10" s="789"/>
      <c r="CW10" s="787"/>
      <c r="CX10" s="788"/>
      <c r="CY10" s="788"/>
      <c r="CZ10" s="788"/>
      <c r="DA10" s="789"/>
      <c r="DB10" s="787"/>
      <c r="DC10" s="788"/>
      <c r="DD10" s="788"/>
      <c r="DE10" s="788"/>
      <c r="DF10" s="789"/>
      <c r="DG10" s="787"/>
      <c r="DH10" s="788"/>
      <c r="DI10" s="788"/>
      <c r="DJ10" s="788"/>
      <c r="DK10" s="789"/>
      <c r="DL10" s="787"/>
      <c r="DM10" s="788"/>
      <c r="DN10" s="788"/>
      <c r="DO10" s="788"/>
      <c r="DP10" s="789"/>
      <c r="DQ10" s="787"/>
      <c r="DR10" s="788"/>
      <c r="DS10" s="788"/>
      <c r="DT10" s="788"/>
      <c r="DU10" s="789"/>
      <c r="DV10" s="784"/>
      <c r="DW10" s="785"/>
      <c r="DX10" s="785"/>
      <c r="DY10" s="785"/>
      <c r="DZ10" s="790"/>
      <c r="EA10" s="225"/>
    </row>
    <row r="11" spans="1:131" s="226" customFormat="1" ht="26.25" customHeight="1" x14ac:dyDescent="0.2">
      <c r="A11" s="229">
        <v>5</v>
      </c>
      <c r="B11" s="791"/>
      <c r="C11" s="792"/>
      <c r="D11" s="792"/>
      <c r="E11" s="792"/>
      <c r="F11" s="792"/>
      <c r="G11" s="792"/>
      <c r="H11" s="792"/>
      <c r="I11" s="792"/>
      <c r="J11" s="792"/>
      <c r="K11" s="792"/>
      <c r="L11" s="792"/>
      <c r="M11" s="792"/>
      <c r="N11" s="792"/>
      <c r="O11" s="792"/>
      <c r="P11" s="793"/>
      <c r="Q11" s="794"/>
      <c r="R11" s="795"/>
      <c r="S11" s="795"/>
      <c r="T11" s="795"/>
      <c r="U11" s="795"/>
      <c r="V11" s="795"/>
      <c r="W11" s="795"/>
      <c r="X11" s="795"/>
      <c r="Y11" s="795"/>
      <c r="Z11" s="795"/>
      <c r="AA11" s="795"/>
      <c r="AB11" s="795"/>
      <c r="AC11" s="795"/>
      <c r="AD11" s="795"/>
      <c r="AE11" s="796"/>
      <c r="AF11" s="797"/>
      <c r="AG11" s="798"/>
      <c r="AH11" s="798"/>
      <c r="AI11" s="798"/>
      <c r="AJ11" s="799"/>
      <c r="AK11" s="780"/>
      <c r="AL11" s="781"/>
      <c r="AM11" s="781"/>
      <c r="AN11" s="781"/>
      <c r="AO11" s="781"/>
      <c r="AP11" s="781"/>
      <c r="AQ11" s="781"/>
      <c r="AR11" s="781"/>
      <c r="AS11" s="781"/>
      <c r="AT11" s="781"/>
      <c r="AU11" s="782"/>
      <c r="AV11" s="782"/>
      <c r="AW11" s="782"/>
      <c r="AX11" s="782"/>
      <c r="AY11" s="783"/>
      <c r="AZ11" s="223"/>
      <c r="BA11" s="223"/>
      <c r="BB11" s="223"/>
      <c r="BC11" s="223"/>
      <c r="BD11" s="223"/>
      <c r="BE11" s="224"/>
      <c r="BF11" s="224"/>
      <c r="BG11" s="224"/>
      <c r="BH11" s="224"/>
      <c r="BI11" s="224"/>
      <c r="BJ11" s="224"/>
      <c r="BK11" s="224"/>
      <c r="BL11" s="224"/>
      <c r="BM11" s="224"/>
      <c r="BN11" s="224"/>
      <c r="BO11" s="224"/>
      <c r="BP11" s="224"/>
      <c r="BQ11" s="229">
        <v>5</v>
      </c>
      <c r="BR11" s="230"/>
      <c r="BS11" s="784"/>
      <c r="BT11" s="785"/>
      <c r="BU11" s="785"/>
      <c r="BV11" s="785"/>
      <c r="BW11" s="785"/>
      <c r="BX11" s="785"/>
      <c r="BY11" s="785"/>
      <c r="BZ11" s="785"/>
      <c r="CA11" s="785"/>
      <c r="CB11" s="785"/>
      <c r="CC11" s="785"/>
      <c r="CD11" s="785"/>
      <c r="CE11" s="785"/>
      <c r="CF11" s="785"/>
      <c r="CG11" s="786"/>
      <c r="CH11" s="787"/>
      <c r="CI11" s="788"/>
      <c r="CJ11" s="788"/>
      <c r="CK11" s="788"/>
      <c r="CL11" s="789"/>
      <c r="CM11" s="787"/>
      <c r="CN11" s="788"/>
      <c r="CO11" s="788"/>
      <c r="CP11" s="788"/>
      <c r="CQ11" s="789"/>
      <c r="CR11" s="787"/>
      <c r="CS11" s="788"/>
      <c r="CT11" s="788"/>
      <c r="CU11" s="788"/>
      <c r="CV11" s="789"/>
      <c r="CW11" s="787"/>
      <c r="CX11" s="788"/>
      <c r="CY11" s="788"/>
      <c r="CZ11" s="788"/>
      <c r="DA11" s="789"/>
      <c r="DB11" s="787"/>
      <c r="DC11" s="788"/>
      <c r="DD11" s="788"/>
      <c r="DE11" s="788"/>
      <c r="DF11" s="789"/>
      <c r="DG11" s="787"/>
      <c r="DH11" s="788"/>
      <c r="DI11" s="788"/>
      <c r="DJ11" s="788"/>
      <c r="DK11" s="789"/>
      <c r="DL11" s="787"/>
      <c r="DM11" s="788"/>
      <c r="DN11" s="788"/>
      <c r="DO11" s="788"/>
      <c r="DP11" s="789"/>
      <c r="DQ11" s="787"/>
      <c r="DR11" s="788"/>
      <c r="DS11" s="788"/>
      <c r="DT11" s="788"/>
      <c r="DU11" s="789"/>
      <c r="DV11" s="784"/>
      <c r="DW11" s="785"/>
      <c r="DX11" s="785"/>
      <c r="DY11" s="785"/>
      <c r="DZ11" s="790"/>
      <c r="EA11" s="225"/>
    </row>
    <row r="12" spans="1:131" s="226" customFormat="1" ht="26.25" customHeight="1" x14ac:dyDescent="0.2">
      <c r="A12" s="229">
        <v>6</v>
      </c>
      <c r="B12" s="791"/>
      <c r="C12" s="792"/>
      <c r="D12" s="792"/>
      <c r="E12" s="792"/>
      <c r="F12" s="792"/>
      <c r="G12" s="792"/>
      <c r="H12" s="792"/>
      <c r="I12" s="792"/>
      <c r="J12" s="792"/>
      <c r="K12" s="792"/>
      <c r="L12" s="792"/>
      <c r="M12" s="792"/>
      <c r="N12" s="792"/>
      <c r="O12" s="792"/>
      <c r="P12" s="793"/>
      <c r="Q12" s="794"/>
      <c r="R12" s="795"/>
      <c r="S12" s="795"/>
      <c r="T12" s="795"/>
      <c r="U12" s="795"/>
      <c r="V12" s="795"/>
      <c r="W12" s="795"/>
      <c r="X12" s="795"/>
      <c r="Y12" s="795"/>
      <c r="Z12" s="795"/>
      <c r="AA12" s="795"/>
      <c r="AB12" s="795"/>
      <c r="AC12" s="795"/>
      <c r="AD12" s="795"/>
      <c r="AE12" s="796"/>
      <c r="AF12" s="797"/>
      <c r="AG12" s="798"/>
      <c r="AH12" s="798"/>
      <c r="AI12" s="798"/>
      <c r="AJ12" s="799"/>
      <c r="AK12" s="780"/>
      <c r="AL12" s="781"/>
      <c r="AM12" s="781"/>
      <c r="AN12" s="781"/>
      <c r="AO12" s="781"/>
      <c r="AP12" s="781"/>
      <c r="AQ12" s="781"/>
      <c r="AR12" s="781"/>
      <c r="AS12" s="781"/>
      <c r="AT12" s="781"/>
      <c r="AU12" s="782"/>
      <c r="AV12" s="782"/>
      <c r="AW12" s="782"/>
      <c r="AX12" s="782"/>
      <c r="AY12" s="783"/>
      <c r="AZ12" s="223"/>
      <c r="BA12" s="223"/>
      <c r="BB12" s="223"/>
      <c r="BC12" s="223"/>
      <c r="BD12" s="223"/>
      <c r="BE12" s="224"/>
      <c r="BF12" s="224"/>
      <c r="BG12" s="224"/>
      <c r="BH12" s="224"/>
      <c r="BI12" s="224"/>
      <c r="BJ12" s="224"/>
      <c r="BK12" s="224"/>
      <c r="BL12" s="224"/>
      <c r="BM12" s="224"/>
      <c r="BN12" s="224"/>
      <c r="BO12" s="224"/>
      <c r="BP12" s="224"/>
      <c r="BQ12" s="229">
        <v>6</v>
      </c>
      <c r="BR12" s="230"/>
      <c r="BS12" s="784"/>
      <c r="BT12" s="785"/>
      <c r="BU12" s="785"/>
      <c r="BV12" s="785"/>
      <c r="BW12" s="785"/>
      <c r="BX12" s="785"/>
      <c r="BY12" s="785"/>
      <c r="BZ12" s="785"/>
      <c r="CA12" s="785"/>
      <c r="CB12" s="785"/>
      <c r="CC12" s="785"/>
      <c r="CD12" s="785"/>
      <c r="CE12" s="785"/>
      <c r="CF12" s="785"/>
      <c r="CG12" s="786"/>
      <c r="CH12" s="787"/>
      <c r="CI12" s="788"/>
      <c r="CJ12" s="788"/>
      <c r="CK12" s="788"/>
      <c r="CL12" s="789"/>
      <c r="CM12" s="787"/>
      <c r="CN12" s="788"/>
      <c r="CO12" s="788"/>
      <c r="CP12" s="788"/>
      <c r="CQ12" s="789"/>
      <c r="CR12" s="787"/>
      <c r="CS12" s="788"/>
      <c r="CT12" s="788"/>
      <c r="CU12" s="788"/>
      <c r="CV12" s="789"/>
      <c r="CW12" s="787"/>
      <c r="CX12" s="788"/>
      <c r="CY12" s="788"/>
      <c r="CZ12" s="788"/>
      <c r="DA12" s="789"/>
      <c r="DB12" s="787"/>
      <c r="DC12" s="788"/>
      <c r="DD12" s="788"/>
      <c r="DE12" s="788"/>
      <c r="DF12" s="789"/>
      <c r="DG12" s="787"/>
      <c r="DH12" s="788"/>
      <c r="DI12" s="788"/>
      <c r="DJ12" s="788"/>
      <c r="DK12" s="789"/>
      <c r="DL12" s="787"/>
      <c r="DM12" s="788"/>
      <c r="DN12" s="788"/>
      <c r="DO12" s="788"/>
      <c r="DP12" s="789"/>
      <c r="DQ12" s="787"/>
      <c r="DR12" s="788"/>
      <c r="DS12" s="788"/>
      <c r="DT12" s="788"/>
      <c r="DU12" s="789"/>
      <c r="DV12" s="784"/>
      <c r="DW12" s="785"/>
      <c r="DX12" s="785"/>
      <c r="DY12" s="785"/>
      <c r="DZ12" s="790"/>
      <c r="EA12" s="225"/>
    </row>
    <row r="13" spans="1:131" s="226" customFormat="1" ht="26.25" customHeight="1" x14ac:dyDescent="0.2">
      <c r="A13" s="229">
        <v>7</v>
      </c>
      <c r="B13" s="791"/>
      <c r="C13" s="792"/>
      <c r="D13" s="792"/>
      <c r="E13" s="792"/>
      <c r="F13" s="792"/>
      <c r="G13" s="792"/>
      <c r="H13" s="792"/>
      <c r="I13" s="792"/>
      <c r="J13" s="792"/>
      <c r="K13" s="792"/>
      <c r="L13" s="792"/>
      <c r="M13" s="792"/>
      <c r="N13" s="792"/>
      <c r="O13" s="792"/>
      <c r="P13" s="793"/>
      <c r="Q13" s="794"/>
      <c r="R13" s="795"/>
      <c r="S13" s="795"/>
      <c r="T13" s="795"/>
      <c r="U13" s="795"/>
      <c r="V13" s="795"/>
      <c r="W13" s="795"/>
      <c r="X13" s="795"/>
      <c r="Y13" s="795"/>
      <c r="Z13" s="795"/>
      <c r="AA13" s="795"/>
      <c r="AB13" s="795"/>
      <c r="AC13" s="795"/>
      <c r="AD13" s="795"/>
      <c r="AE13" s="796"/>
      <c r="AF13" s="797"/>
      <c r="AG13" s="798"/>
      <c r="AH13" s="798"/>
      <c r="AI13" s="798"/>
      <c r="AJ13" s="799"/>
      <c r="AK13" s="780"/>
      <c r="AL13" s="781"/>
      <c r="AM13" s="781"/>
      <c r="AN13" s="781"/>
      <c r="AO13" s="781"/>
      <c r="AP13" s="781"/>
      <c r="AQ13" s="781"/>
      <c r="AR13" s="781"/>
      <c r="AS13" s="781"/>
      <c r="AT13" s="781"/>
      <c r="AU13" s="782"/>
      <c r="AV13" s="782"/>
      <c r="AW13" s="782"/>
      <c r="AX13" s="782"/>
      <c r="AY13" s="783"/>
      <c r="AZ13" s="223"/>
      <c r="BA13" s="223"/>
      <c r="BB13" s="223"/>
      <c r="BC13" s="223"/>
      <c r="BD13" s="223"/>
      <c r="BE13" s="224"/>
      <c r="BF13" s="224"/>
      <c r="BG13" s="224"/>
      <c r="BH13" s="224"/>
      <c r="BI13" s="224"/>
      <c r="BJ13" s="224"/>
      <c r="BK13" s="224"/>
      <c r="BL13" s="224"/>
      <c r="BM13" s="224"/>
      <c r="BN13" s="224"/>
      <c r="BO13" s="224"/>
      <c r="BP13" s="224"/>
      <c r="BQ13" s="229">
        <v>7</v>
      </c>
      <c r="BR13" s="230"/>
      <c r="BS13" s="784"/>
      <c r="BT13" s="785"/>
      <c r="BU13" s="785"/>
      <c r="BV13" s="785"/>
      <c r="BW13" s="785"/>
      <c r="BX13" s="785"/>
      <c r="BY13" s="785"/>
      <c r="BZ13" s="785"/>
      <c r="CA13" s="785"/>
      <c r="CB13" s="785"/>
      <c r="CC13" s="785"/>
      <c r="CD13" s="785"/>
      <c r="CE13" s="785"/>
      <c r="CF13" s="785"/>
      <c r="CG13" s="786"/>
      <c r="CH13" s="787"/>
      <c r="CI13" s="788"/>
      <c r="CJ13" s="788"/>
      <c r="CK13" s="788"/>
      <c r="CL13" s="789"/>
      <c r="CM13" s="787"/>
      <c r="CN13" s="788"/>
      <c r="CO13" s="788"/>
      <c r="CP13" s="788"/>
      <c r="CQ13" s="789"/>
      <c r="CR13" s="787"/>
      <c r="CS13" s="788"/>
      <c r="CT13" s="788"/>
      <c r="CU13" s="788"/>
      <c r="CV13" s="789"/>
      <c r="CW13" s="787"/>
      <c r="CX13" s="788"/>
      <c r="CY13" s="788"/>
      <c r="CZ13" s="788"/>
      <c r="DA13" s="789"/>
      <c r="DB13" s="787"/>
      <c r="DC13" s="788"/>
      <c r="DD13" s="788"/>
      <c r="DE13" s="788"/>
      <c r="DF13" s="789"/>
      <c r="DG13" s="787"/>
      <c r="DH13" s="788"/>
      <c r="DI13" s="788"/>
      <c r="DJ13" s="788"/>
      <c r="DK13" s="789"/>
      <c r="DL13" s="787"/>
      <c r="DM13" s="788"/>
      <c r="DN13" s="788"/>
      <c r="DO13" s="788"/>
      <c r="DP13" s="789"/>
      <c r="DQ13" s="787"/>
      <c r="DR13" s="788"/>
      <c r="DS13" s="788"/>
      <c r="DT13" s="788"/>
      <c r="DU13" s="789"/>
      <c r="DV13" s="784"/>
      <c r="DW13" s="785"/>
      <c r="DX13" s="785"/>
      <c r="DY13" s="785"/>
      <c r="DZ13" s="790"/>
      <c r="EA13" s="225"/>
    </row>
    <row r="14" spans="1:131" s="226" customFormat="1" ht="26.25" customHeight="1" x14ac:dyDescent="0.2">
      <c r="A14" s="229">
        <v>8</v>
      </c>
      <c r="B14" s="791"/>
      <c r="C14" s="792"/>
      <c r="D14" s="792"/>
      <c r="E14" s="792"/>
      <c r="F14" s="792"/>
      <c r="G14" s="792"/>
      <c r="H14" s="792"/>
      <c r="I14" s="792"/>
      <c r="J14" s="792"/>
      <c r="K14" s="792"/>
      <c r="L14" s="792"/>
      <c r="M14" s="792"/>
      <c r="N14" s="792"/>
      <c r="O14" s="792"/>
      <c r="P14" s="793"/>
      <c r="Q14" s="794"/>
      <c r="R14" s="795"/>
      <c r="S14" s="795"/>
      <c r="T14" s="795"/>
      <c r="U14" s="795"/>
      <c r="V14" s="795"/>
      <c r="W14" s="795"/>
      <c r="X14" s="795"/>
      <c r="Y14" s="795"/>
      <c r="Z14" s="795"/>
      <c r="AA14" s="795"/>
      <c r="AB14" s="795"/>
      <c r="AC14" s="795"/>
      <c r="AD14" s="795"/>
      <c r="AE14" s="796"/>
      <c r="AF14" s="797"/>
      <c r="AG14" s="798"/>
      <c r="AH14" s="798"/>
      <c r="AI14" s="798"/>
      <c r="AJ14" s="799"/>
      <c r="AK14" s="780"/>
      <c r="AL14" s="781"/>
      <c r="AM14" s="781"/>
      <c r="AN14" s="781"/>
      <c r="AO14" s="781"/>
      <c r="AP14" s="781"/>
      <c r="AQ14" s="781"/>
      <c r="AR14" s="781"/>
      <c r="AS14" s="781"/>
      <c r="AT14" s="781"/>
      <c r="AU14" s="782"/>
      <c r="AV14" s="782"/>
      <c r="AW14" s="782"/>
      <c r="AX14" s="782"/>
      <c r="AY14" s="783"/>
      <c r="AZ14" s="223"/>
      <c r="BA14" s="223"/>
      <c r="BB14" s="223"/>
      <c r="BC14" s="223"/>
      <c r="BD14" s="223"/>
      <c r="BE14" s="224"/>
      <c r="BF14" s="224"/>
      <c r="BG14" s="224"/>
      <c r="BH14" s="224"/>
      <c r="BI14" s="224"/>
      <c r="BJ14" s="224"/>
      <c r="BK14" s="224"/>
      <c r="BL14" s="224"/>
      <c r="BM14" s="224"/>
      <c r="BN14" s="224"/>
      <c r="BO14" s="224"/>
      <c r="BP14" s="224"/>
      <c r="BQ14" s="229">
        <v>8</v>
      </c>
      <c r="BR14" s="230"/>
      <c r="BS14" s="784"/>
      <c r="BT14" s="785"/>
      <c r="BU14" s="785"/>
      <c r="BV14" s="785"/>
      <c r="BW14" s="785"/>
      <c r="BX14" s="785"/>
      <c r="BY14" s="785"/>
      <c r="BZ14" s="785"/>
      <c r="CA14" s="785"/>
      <c r="CB14" s="785"/>
      <c r="CC14" s="785"/>
      <c r="CD14" s="785"/>
      <c r="CE14" s="785"/>
      <c r="CF14" s="785"/>
      <c r="CG14" s="786"/>
      <c r="CH14" s="787"/>
      <c r="CI14" s="788"/>
      <c r="CJ14" s="788"/>
      <c r="CK14" s="788"/>
      <c r="CL14" s="789"/>
      <c r="CM14" s="787"/>
      <c r="CN14" s="788"/>
      <c r="CO14" s="788"/>
      <c r="CP14" s="788"/>
      <c r="CQ14" s="789"/>
      <c r="CR14" s="787"/>
      <c r="CS14" s="788"/>
      <c r="CT14" s="788"/>
      <c r="CU14" s="788"/>
      <c r="CV14" s="789"/>
      <c r="CW14" s="787"/>
      <c r="CX14" s="788"/>
      <c r="CY14" s="788"/>
      <c r="CZ14" s="788"/>
      <c r="DA14" s="789"/>
      <c r="DB14" s="787"/>
      <c r="DC14" s="788"/>
      <c r="DD14" s="788"/>
      <c r="DE14" s="788"/>
      <c r="DF14" s="789"/>
      <c r="DG14" s="787"/>
      <c r="DH14" s="788"/>
      <c r="DI14" s="788"/>
      <c r="DJ14" s="788"/>
      <c r="DK14" s="789"/>
      <c r="DL14" s="787"/>
      <c r="DM14" s="788"/>
      <c r="DN14" s="788"/>
      <c r="DO14" s="788"/>
      <c r="DP14" s="789"/>
      <c r="DQ14" s="787"/>
      <c r="DR14" s="788"/>
      <c r="DS14" s="788"/>
      <c r="DT14" s="788"/>
      <c r="DU14" s="789"/>
      <c r="DV14" s="784"/>
      <c r="DW14" s="785"/>
      <c r="DX14" s="785"/>
      <c r="DY14" s="785"/>
      <c r="DZ14" s="790"/>
      <c r="EA14" s="225"/>
    </row>
    <row r="15" spans="1:131" s="226" customFormat="1" ht="26.25" customHeight="1" x14ac:dyDescent="0.2">
      <c r="A15" s="229">
        <v>9</v>
      </c>
      <c r="B15" s="791"/>
      <c r="C15" s="792"/>
      <c r="D15" s="792"/>
      <c r="E15" s="792"/>
      <c r="F15" s="792"/>
      <c r="G15" s="792"/>
      <c r="H15" s="792"/>
      <c r="I15" s="792"/>
      <c r="J15" s="792"/>
      <c r="K15" s="792"/>
      <c r="L15" s="792"/>
      <c r="M15" s="792"/>
      <c r="N15" s="792"/>
      <c r="O15" s="792"/>
      <c r="P15" s="793"/>
      <c r="Q15" s="794"/>
      <c r="R15" s="795"/>
      <c r="S15" s="795"/>
      <c r="T15" s="795"/>
      <c r="U15" s="795"/>
      <c r="V15" s="795"/>
      <c r="W15" s="795"/>
      <c r="X15" s="795"/>
      <c r="Y15" s="795"/>
      <c r="Z15" s="795"/>
      <c r="AA15" s="795"/>
      <c r="AB15" s="795"/>
      <c r="AC15" s="795"/>
      <c r="AD15" s="795"/>
      <c r="AE15" s="796"/>
      <c r="AF15" s="797"/>
      <c r="AG15" s="798"/>
      <c r="AH15" s="798"/>
      <c r="AI15" s="798"/>
      <c r="AJ15" s="799"/>
      <c r="AK15" s="780"/>
      <c r="AL15" s="781"/>
      <c r="AM15" s="781"/>
      <c r="AN15" s="781"/>
      <c r="AO15" s="781"/>
      <c r="AP15" s="781"/>
      <c r="AQ15" s="781"/>
      <c r="AR15" s="781"/>
      <c r="AS15" s="781"/>
      <c r="AT15" s="781"/>
      <c r="AU15" s="782"/>
      <c r="AV15" s="782"/>
      <c r="AW15" s="782"/>
      <c r="AX15" s="782"/>
      <c r="AY15" s="783"/>
      <c r="AZ15" s="223"/>
      <c r="BA15" s="223"/>
      <c r="BB15" s="223"/>
      <c r="BC15" s="223"/>
      <c r="BD15" s="223"/>
      <c r="BE15" s="224"/>
      <c r="BF15" s="224"/>
      <c r="BG15" s="224"/>
      <c r="BH15" s="224"/>
      <c r="BI15" s="224"/>
      <c r="BJ15" s="224"/>
      <c r="BK15" s="224"/>
      <c r="BL15" s="224"/>
      <c r="BM15" s="224"/>
      <c r="BN15" s="224"/>
      <c r="BO15" s="224"/>
      <c r="BP15" s="224"/>
      <c r="BQ15" s="229">
        <v>9</v>
      </c>
      <c r="BR15" s="230"/>
      <c r="BS15" s="784"/>
      <c r="BT15" s="785"/>
      <c r="BU15" s="785"/>
      <c r="BV15" s="785"/>
      <c r="BW15" s="785"/>
      <c r="BX15" s="785"/>
      <c r="BY15" s="785"/>
      <c r="BZ15" s="785"/>
      <c r="CA15" s="785"/>
      <c r="CB15" s="785"/>
      <c r="CC15" s="785"/>
      <c r="CD15" s="785"/>
      <c r="CE15" s="785"/>
      <c r="CF15" s="785"/>
      <c r="CG15" s="786"/>
      <c r="CH15" s="787"/>
      <c r="CI15" s="788"/>
      <c r="CJ15" s="788"/>
      <c r="CK15" s="788"/>
      <c r="CL15" s="789"/>
      <c r="CM15" s="787"/>
      <c r="CN15" s="788"/>
      <c r="CO15" s="788"/>
      <c r="CP15" s="788"/>
      <c r="CQ15" s="789"/>
      <c r="CR15" s="787"/>
      <c r="CS15" s="788"/>
      <c r="CT15" s="788"/>
      <c r="CU15" s="788"/>
      <c r="CV15" s="789"/>
      <c r="CW15" s="787"/>
      <c r="CX15" s="788"/>
      <c r="CY15" s="788"/>
      <c r="CZ15" s="788"/>
      <c r="DA15" s="789"/>
      <c r="DB15" s="787"/>
      <c r="DC15" s="788"/>
      <c r="DD15" s="788"/>
      <c r="DE15" s="788"/>
      <c r="DF15" s="789"/>
      <c r="DG15" s="787"/>
      <c r="DH15" s="788"/>
      <c r="DI15" s="788"/>
      <c r="DJ15" s="788"/>
      <c r="DK15" s="789"/>
      <c r="DL15" s="787"/>
      <c r="DM15" s="788"/>
      <c r="DN15" s="788"/>
      <c r="DO15" s="788"/>
      <c r="DP15" s="789"/>
      <c r="DQ15" s="787"/>
      <c r="DR15" s="788"/>
      <c r="DS15" s="788"/>
      <c r="DT15" s="788"/>
      <c r="DU15" s="789"/>
      <c r="DV15" s="784"/>
      <c r="DW15" s="785"/>
      <c r="DX15" s="785"/>
      <c r="DY15" s="785"/>
      <c r="DZ15" s="790"/>
      <c r="EA15" s="225"/>
    </row>
    <row r="16" spans="1:131" s="226" customFormat="1" ht="26.25" customHeight="1" x14ac:dyDescent="0.2">
      <c r="A16" s="229">
        <v>10</v>
      </c>
      <c r="B16" s="791"/>
      <c r="C16" s="792"/>
      <c r="D16" s="792"/>
      <c r="E16" s="792"/>
      <c r="F16" s="792"/>
      <c r="G16" s="792"/>
      <c r="H16" s="792"/>
      <c r="I16" s="792"/>
      <c r="J16" s="792"/>
      <c r="K16" s="792"/>
      <c r="L16" s="792"/>
      <c r="M16" s="792"/>
      <c r="N16" s="792"/>
      <c r="O16" s="792"/>
      <c r="P16" s="793"/>
      <c r="Q16" s="794"/>
      <c r="R16" s="795"/>
      <c r="S16" s="795"/>
      <c r="T16" s="795"/>
      <c r="U16" s="795"/>
      <c r="V16" s="795"/>
      <c r="W16" s="795"/>
      <c r="X16" s="795"/>
      <c r="Y16" s="795"/>
      <c r="Z16" s="795"/>
      <c r="AA16" s="795"/>
      <c r="AB16" s="795"/>
      <c r="AC16" s="795"/>
      <c r="AD16" s="795"/>
      <c r="AE16" s="796"/>
      <c r="AF16" s="797"/>
      <c r="AG16" s="798"/>
      <c r="AH16" s="798"/>
      <c r="AI16" s="798"/>
      <c r="AJ16" s="799"/>
      <c r="AK16" s="780"/>
      <c r="AL16" s="781"/>
      <c r="AM16" s="781"/>
      <c r="AN16" s="781"/>
      <c r="AO16" s="781"/>
      <c r="AP16" s="781"/>
      <c r="AQ16" s="781"/>
      <c r="AR16" s="781"/>
      <c r="AS16" s="781"/>
      <c r="AT16" s="781"/>
      <c r="AU16" s="782"/>
      <c r="AV16" s="782"/>
      <c r="AW16" s="782"/>
      <c r="AX16" s="782"/>
      <c r="AY16" s="783"/>
      <c r="AZ16" s="223"/>
      <c r="BA16" s="223"/>
      <c r="BB16" s="223"/>
      <c r="BC16" s="223"/>
      <c r="BD16" s="223"/>
      <c r="BE16" s="224"/>
      <c r="BF16" s="224"/>
      <c r="BG16" s="224"/>
      <c r="BH16" s="224"/>
      <c r="BI16" s="224"/>
      <c r="BJ16" s="224"/>
      <c r="BK16" s="224"/>
      <c r="BL16" s="224"/>
      <c r="BM16" s="224"/>
      <c r="BN16" s="224"/>
      <c r="BO16" s="224"/>
      <c r="BP16" s="224"/>
      <c r="BQ16" s="229">
        <v>10</v>
      </c>
      <c r="BR16" s="230"/>
      <c r="BS16" s="784"/>
      <c r="BT16" s="785"/>
      <c r="BU16" s="785"/>
      <c r="BV16" s="785"/>
      <c r="BW16" s="785"/>
      <c r="BX16" s="785"/>
      <c r="BY16" s="785"/>
      <c r="BZ16" s="785"/>
      <c r="CA16" s="785"/>
      <c r="CB16" s="785"/>
      <c r="CC16" s="785"/>
      <c r="CD16" s="785"/>
      <c r="CE16" s="785"/>
      <c r="CF16" s="785"/>
      <c r="CG16" s="786"/>
      <c r="CH16" s="787"/>
      <c r="CI16" s="788"/>
      <c r="CJ16" s="788"/>
      <c r="CK16" s="788"/>
      <c r="CL16" s="789"/>
      <c r="CM16" s="787"/>
      <c r="CN16" s="788"/>
      <c r="CO16" s="788"/>
      <c r="CP16" s="788"/>
      <c r="CQ16" s="789"/>
      <c r="CR16" s="787"/>
      <c r="CS16" s="788"/>
      <c r="CT16" s="788"/>
      <c r="CU16" s="788"/>
      <c r="CV16" s="789"/>
      <c r="CW16" s="787"/>
      <c r="CX16" s="788"/>
      <c r="CY16" s="788"/>
      <c r="CZ16" s="788"/>
      <c r="DA16" s="789"/>
      <c r="DB16" s="787"/>
      <c r="DC16" s="788"/>
      <c r="DD16" s="788"/>
      <c r="DE16" s="788"/>
      <c r="DF16" s="789"/>
      <c r="DG16" s="787"/>
      <c r="DH16" s="788"/>
      <c r="DI16" s="788"/>
      <c r="DJ16" s="788"/>
      <c r="DK16" s="789"/>
      <c r="DL16" s="787"/>
      <c r="DM16" s="788"/>
      <c r="DN16" s="788"/>
      <c r="DO16" s="788"/>
      <c r="DP16" s="789"/>
      <c r="DQ16" s="787"/>
      <c r="DR16" s="788"/>
      <c r="DS16" s="788"/>
      <c r="DT16" s="788"/>
      <c r="DU16" s="789"/>
      <c r="DV16" s="784"/>
      <c r="DW16" s="785"/>
      <c r="DX16" s="785"/>
      <c r="DY16" s="785"/>
      <c r="DZ16" s="790"/>
      <c r="EA16" s="225"/>
    </row>
    <row r="17" spans="1:131" s="226" customFormat="1" ht="26.25" customHeight="1" x14ac:dyDescent="0.2">
      <c r="A17" s="229">
        <v>11</v>
      </c>
      <c r="B17" s="791"/>
      <c r="C17" s="792"/>
      <c r="D17" s="792"/>
      <c r="E17" s="792"/>
      <c r="F17" s="792"/>
      <c r="G17" s="792"/>
      <c r="H17" s="792"/>
      <c r="I17" s="792"/>
      <c r="J17" s="792"/>
      <c r="K17" s="792"/>
      <c r="L17" s="792"/>
      <c r="M17" s="792"/>
      <c r="N17" s="792"/>
      <c r="O17" s="792"/>
      <c r="P17" s="793"/>
      <c r="Q17" s="794"/>
      <c r="R17" s="795"/>
      <c r="S17" s="795"/>
      <c r="T17" s="795"/>
      <c r="U17" s="795"/>
      <c r="V17" s="795"/>
      <c r="W17" s="795"/>
      <c r="X17" s="795"/>
      <c r="Y17" s="795"/>
      <c r="Z17" s="795"/>
      <c r="AA17" s="795"/>
      <c r="AB17" s="795"/>
      <c r="AC17" s="795"/>
      <c r="AD17" s="795"/>
      <c r="AE17" s="796"/>
      <c r="AF17" s="797"/>
      <c r="AG17" s="798"/>
      <c r="AH17" s="798"/>
      <c r="AI17" s="798"/>
      <c r="AJ17" s="799"/>
      <c r="AK17" s="780"/>
      <c r="AL17" s="781"/>
      <c r="AM17" s="781"/>
      <c r="AN17" s="781"/>
      <c r="AO17" s="781"/>
      <c r="AP17" s="781"/>
      <c r="AQ17" s="781"/>
      <c r="AR17" s="781"/>
      <c r="AS17" s="781"/>
      <c r="AT17" s="781"/>
      <c r="AU17" s="782"/>
      <c r="AV17" s="782"/>
      <c r="AW17" s="782"/>
      <c r="AX17" s="782"/>
      <c r="AY17" s="783"/>
      <c r="AZ17" s="223"/>
      <c r="BA17" s="223"/>
      <c r="BB17" s="223"/>
      <c r="BC17" s="223"/>
      <c r="BD17" s="223"/>
      <c r="BE17" s="224"/>
      <c r="BF17" s="224"/>
      <c r="BG17" s="224"/>
      <c r="BH17" s="224"/>
      <c r="BI17" s="224"/>
      <c r="BJ17" s="224"/>
      <c r="BK17" s="224"/>
      <c r="BL17" s="224"/>
      <c r="BM17" s="224"/>
      <c r="BN17" s="224"/>
      <c r="BO17" s="224"/>
      <c r="BP17" s="224"/>
      <c r="BQ17" s="229">
        <v>11</v>
      </c>
      <c r="BR17" s="230"/>
      <c r="BS17" s="784"/>
      <c r="BT17" s="785"/>
      <c r="BU17" s="785"/>
      <c r="BV17" s="785"/>
      <c r="BW17" s="785"/>
      <c r="BX17" s="785"/>
      <c r="BY17" s="785"/>
      <c r="BZ17" s="785"/>
      <c r="CA17" s="785"/>
      <c r="CB17" s="785"/>
      <c r="CC17" s="785"/>
      <c r="CD17" s="785"/>
      <c r="CE17" s="785"/>
      <c r="CF17" s="785"/>
      <c r="CG17" s="786"/>
      <c r="CH17" s="787"/>
      <c r="CI17" s="788"/>
      <c r="CJ17" s="788"/>
      <c r="CK17" s="788"/>
      <c r="CL17" s="789"/>
      <c r="CM17" s="787"/>
      <c r="CN17" s="788"/>
      <c r="CO17" s="788"/>
      <c r="CP17" s="788"/>
      <c r="CQ17" s="789"/>
      <c r="CR17" s="787"/>
      <c r="CS17" s="788"/>
      <c r="CT17" s="788"/>
      <c r="CU17" s="788"/>
      <c r="CV17" s="789"/>
      <c r="CW17" s="787"/>
      <c r="CX17" s="788"/>
      <c r="CY17" s="788"/>
      <c r="CZ17" s="788"/>
      <c r="DA17" s="789"/>
      <c r="DB17" s="787"/>
      <c r="DC17" s="788"/>
      <c r="DD17" s="788"/>
      <c r="DE17" s="788"/>
      <c r="DF17" s="789"/>
      <c r="DG17" s="787"/>
      <c r="DH17" s="788"/>
      <c r="DI17" s="788"/>
      <c r="DJ17" s="788"/>
      <c r="DK17" s="789"/>
      <c r="DL17" s="787"/>
      <c r="DM17" s="788"/>
      <c r="DN17" s="788"/>
      <c r="DO17" s="788"/>
      <c r="DP17" s="789"/>
      <c r="DQ17" s="787"/>
      <c r="DR17" s="788"/>
      <c r="DS17" s="788"/>
      <c r="DT17" s="788"/>
      <c r="DU17" s="789"/>
      <c r="DV17" s="784"/>
      <c r="DW17" s="785"/>
      <c r="DX17" s="785"/>
      <c r="DY17" s="785"/>
      <c r="DZ17" s="790"/>
      <c r="EA17" s="225"/>
    </row>
    <row r="18" spans="1:131" s="226" customFormat="1" ht="26.25" customHeight="1" x14ac:dyDescent="0.2">
      <c r="A18" s="229">
        <v>12</v>
      </c>
      <c r="B18" s="791"/>
      <c r="C18" s="792"/>
      <c r="D18" s="792"/>
      <c r="E18" s="792"/>
      <c r="F18" s="792"/>
      <c r="G18" s="792"/>
      <c r="H18" s="792"/>
      <c r="I18" s="792"/>
      <c r="J18" s="792"/>
      <c r="K18" s="792"/>
      <c r="L18" s="792"/>
      <c r="M18" s="792"/>
      <c r="N18" s="792"/>
      <c r="O18" s="792"/>
      <c r="P18" s="793"/>
      <c r="Q18" s="794"/>
      <c r="R18" s="795"/>
      <c r="S18" s="795"/>
      <c r="T18" s="795"/>
      <c r="U18" s="795"/>
      <c r="V18" s="795"/>
      <c r="W18" s="795"/>
      <c r="X18" s="795"/>
      <c r="Y18" s="795"/>
      <c r="Z18" s="795"/>
      <c r="AA18" s="795"/>
      <c r="AB18" s="795"/>
      <c r="AC18" s="795"/>
      <c r="AD18" s="795"/>
      <c r="AE18" s="796"/>
      <c r="AF18" s="797"/>
      <c r="AG18" s="798"/>
      <c r="AH18" s="798"/>
      <c r="AI18" s="798"/>
      <c r="AJ18" s="799"/>
      <c r="AK18" s="780"/>
      <c r="AL18" s="781"/>
      <c r="AM18" s="781"/>
      <c r="AN18" s="781"/>
      <c r="AO18" s="781"/>
      <c r="AP18" s="781"/>
      <c r="AQ18" s="781"/>
      <c r="AR18" s="781"/>
      <c r="AS18" s="781"/>
      <c r="AT18" s="781"/>
      <c r="AU18" s="782"/>
      <c r="AV18" s="782"/>
      <c r="AW18" s="782"/>
      <c r="AX18" s="782"/>
      <c r="AY18" s="783"/>
      <c r="AZ18" s="223"/>
      <c r="BA18" s="223"/>
      <c r="BB18" s="223"/>
      <c r="BC18" s="223"/>
      <c r="BD18" s="223"/>
      <c r="BE18" s="224"/>
      <c r="BF18" s="224"/>
      <c r="BG18" s="224"/>
      <c r="BH18" s="224"/>
      <c r="BI18" s="224"/>
      <c r="BJ18" s="224"/>
      <c r="BK18" s="224"/>
      <c r="BL18" s="224"/>
      <c r="BM18" s="224"/>
      <c r="BN18" s="224"/>
      <c r="BO18" s="224"/>
      <c r="BP18" s="224"/>
      <c r="BQ18" s="229">
        <v>12</v>
      </c>
      <c r="BR18" s="230"/>
      <c r="BS18" s="784"/>
      <c r="BT18" s="785"/>
      <c r="BU18" s="785"/>
      <c r="BV18" s="785"/>
      <c r="BW18" s="785"/>
      <c r="BX18" s="785"/>
      <c r="BY18" s="785"/>
      <c r="BZ18" s="785"/>
      <c r="CA18" s="785"/>
      <c r="CB18" s="785"/>
      <c r="CC18" s="785"/>
      <c r="CD18" s="785"/>
      <c r="CE18" s="785"/>
      <c r="CF18" s="785"/>
      <c r="CG18" s="786"/>
      <c r="CH18" s="787"/>
      <c r="CI18" s="788"/>
      <c r="CJ18" s="788"/>
      <c r="CK18" s="788"/>
      <c r="CL18" s="789"/>
      <c r="CM18" s="787"/>
      <c r="CN18" s="788"/>
      <c r="CO18" s="788"/>
      <c r="CP18" s="788"/>
      <c r="CQ18" s="789"/>
      <c r="CR18" s="787"/>
      <c r="CS18" s="788"/>
      <c r="CT18" s="788"/>
      <c r="CU18" s="788"/>
      <c r="CV18" s="789"/>
      <c r="CW18" s="787"/>
      <c r="CX18" s="788"/>
      <c r="CY18" s="788"/>
      <c r="CZ18" s="788"/>
      <c r="DA18" s="789"/>
      <c r="DB18" s="787"/>
      <c r="DC18" s="788"/>
      <c r="DD18" s="788"/>
      <c r="DE18" s="788"/>
      <c r="DF18" s="789"/>
      <c r="DG18" s="787"/>
      <c r="DH18" s="788"/>
      <c r="DI18" s="788"/>
      <c r="DJ18" s="788"/>
      <c r="DK18" s="789"/>
      <c r="DL18" s="787"/>
      <c r="DM18" s="788"/>
      <c r="DN18" s="788"/>
      <c r="DO18" s="788"/>
      <c r="DP18" s="789"/>
      <c r="DQ18" s="787"/>
      <c r="DR18" s="788"/>
      <c r="DS18" s="788"/>
      <c r="DT18" s="788"/>
      <c r="DU18" s="789"/>
      <c r="DV18" s="784"/>
      <c r="DW18" s="785"/>
      <c r="DX18" s="785"/>
      <c r="DY18" s="785"/>
      <c r="DZ18" s="790"/>
      <c r="EA18" s="225"/>
    </row>
    <row r="19" spans="1:131" s="226" customFormat="1" ht="26.25" customHeight="1" x14ac:dyDescent="0.2">
      <c r="A19" s="229">
        <v>13</v>
      </c>
      <c r="B19" s="791"/>
      <c r="C19" s="792"/>
      <c r="D19" s="792"/>
      <c r="E19" s="792"/>
      <c r="F19" s="792"/>
      <c r="G19" s="792"/>
      <c r="H19" s="792"/>
      <c r="I19" s="792"/>
      <c r="J19" s="792"/>
      <c r="K19" s="792"/>
      <c r="L19" s="792"/>
      <c r="M19" s="792"/>
      <c r="N19" s="792"/>
      <c r="O19" s="792"/>
      <c r="P19" s="793"/>
      <c r="Q19" s="794"/>
      <c r="R19" s="795"/>
      <c r="S19" s="795"/>
      <c r="T19" s="795"/>
      <c r="U19" s="795"/>
      <c r="V19" s="795"/>
      <c r="W19" s="795"/>
      <c r="X19" s="795"/>
      <c r="Y19" s="795"/>
      <c r="Z19" s="795"/>
      <c r="AA19" s="795"/>
      <c r="AB19" s="795"/>
      <c r="AC19" s="795"/>
      <c r="AD19" s="795"/>
      <c r="AE19" s="796"/>
      <c r="AF19" s="797"/>
      <c r="AG19" s="798"/>
      <c r="AH19" s="798"/>
      <c r="AI19" s="798"/>
      <c r="AJ19" s="799"/>
      <c r="AK19" s="780"/>
      <c r="AL19" s="781"/>
      <c r="AM19" s="781"/>
      <c r="AN19" s="781"/>
      <c r="AO19" s="781"/>
      <c r="AP19" s="781"/>
      <c r="AQ19" s="781"/>
      <c r="AR19" s="781"/>
      <c r="AS19" s="781"/>
      <c r="AT19" s="781"/>
      <c r="AU19" s="782"/>
      <c r="AV19" s="782"/>
      <c r="AW19" s="782"/>
      <c r="AX19" s="782"/>
      <c r="AY19" s="783"/>
      <c r="AZ19" s="223"/>
      <c r="BA19" s="223"/>
      <c r="BB19" s="223"/>
      <c r="BC19" s="223"/>
      <c r="BD19" s="223"/>
      <c r="BE19" s="224"/>
      <c r="BF19" s="224"/>
      <c r="BG19" s="224"/>
      <c r="BH19" s="224"/>
      <c r="BI19" s="224"/>
      <c r="BJ19" s="224"/>
      <c r="BK19" s="224"/>
      <c r="BL19" s="224"/>
      <c r="BM19" s="224"/>
      <c r="BN19" s="224"/>
      <c r="BO19" s="224"/>
      <c r="BP19" s="224"/>
      <c r="BQ19" s="229">
        <v>13</v>
      </c>
      <c r="BR19" s="230"/>
      <c r="BS19" s="784"/>
      <c r="BT19" s="785"/>
      <c r="BU19" s="785"/>
      <c r="BV19" s="785"/>
      <c r="BW19" s="785"/>
      <c r="BX19" s="785"/>
      <c r="BY19" s="785"/>
      <c r="BZ19" s="785"/>
      <c r="CA19" s="785"/>
      <c r="CB19" s="785"/>
      <c r="CC19" s="785"/>
      <c r="CD19" s="785"/>
      <c r="CE19" s="785"/>
      <c r="CF19" s="785"/>
      <c r="CG19" s="786"/>
      <c r="CH19" s="787"/>
      <c r="CI19" s="788"/>
      <c r="CJ19" s="788"/>
      <c r="CK19" s="788"/>
      <c r="CL19" s="789"/>
      <c r="CM19" s="787"/>
      <c r="CN19" s="788"/>
      <c r="CO19" s="788"/>
      <c r="CP19" s="788"/>
      <c r="CQ19" s="789"/>
      <c r="CR19" s="787"/>
      <c r="CS19" s="788"/>
      <c r="CT19" s="788"/>
      <c r="CU19" s="788"/>
      <c r="CV19" s="789"/>
      <c r="CW19" s="787"/>
      <c r="CX19" s="788"/>
      <c r="CY19" s="788"/>
      <c r="CZ19" s="788"/>
      <c r="DA19" s="789"/>
      <c r="DB19" s="787"/>
      <c r="DC19" s="788"/>
      <c r="DD19" s="788"/>
      <c r="DE19" s="788"/>
      <c r="DF19" s="789"/>
      <c r="DG19" s="787"/>
      <c r="DH19" s="788"/>
      <c r="DI19" s="788"/>
      <c r="DJ19" s="788"/>
      <c r="DK19" s="789"/>
      <c r="DL19" s="787"/>
      <c r="DM19" s="788"/>
      <c r="DN19" s="788"/>
      <c r="DO19" s="788"/>
      <c r="DP19" s="789"/>
      <c r="DQ19" s="787"/>
      <c r="DR19" s="788"/>
      <c r="DS19" s="788"/>
      <c r="DT19" s="788"/>
      <c r="DU19" s="789"/>
      <c r="DV19" s="784"/>
      <c r="DW19" s="785"/>
      <c r="DX19" s="785"/>
      <c r="DY19" s="785"/>
      <c r="DZ19" s="790"/>
      <c r="EA19" s="225"/>
    </row>
    <row r="20" spans="1:131" s="226" customFormat="1" ht="26.25" customHeight="1" x14ac:dyDescent="0.2">
      <c r="A20" s="229">
        <v>14</v>
      </c>
      <c r="B20" s="791"/>
      <c r="C20" s="792"/>
      <c r="D20" s="792"/>
      <c r="E20" s="792"/>
      <c r="F20" s="792"/>
      <c r="G20" s="792"/>
      <c r="H20" s="792"/>
      <c r="I20" s="792"/>
      <c r="J20" s="792"/>
      <c r="K20" s="792"/>
      <c r="L20" s="792"/>
      <c r="M20" s="792"/>
      <c r="N20" s="792"/>
      <c r="O20" s="792"/>
      <c r="P20" s="793"/>
      <c r="Q20" s="794"/>
      <c r="R20" s="795"/>
      <c r="S20" s="795"/>
      <c r="T20" s="795"/>
      <c r="U20" s="795"/>
      <c r="V20" s="795"/>
      <c r="W20" s="795"/>
      <c r="X20" s="795"/>
      <c r="Y20" s="795"/>
      <c r="Z20" s="795"/>
      <c r="AA20" s="795"/>
      <c r="AB20" s="795"/>
      <c r="AC20" s="795"/>
      <c r="AD20" s="795"/>
      <c r="AE20" s="796"/>
      <c r="AF20" s="797"/>
      <c r="AG20" s="798"/>
      <c r="AH20" s="798"/>
      <c r="AI20" s="798"/>
      <c r="AJ20" s="799"/>
      <c r="AK20" s="780"/>
      <c r="AL20" s="781"/>
      <c r="AM20" s="781"/>
      <c r="AN20" s="781"/>
      <c r="AO20" s="781"/>
      <c r="AP20" s="781"/>
      <c r="AQ20" s="781"/>
      <c r="AR20" s="781"/>
      <c r="AS20" s="781"/>
      <c r="AT20" s="781"/>
      <c r="AU20" s="782"/>
      <c r="AV20" s="782"/>
      <c r="AW20" s="782"/>
      <c r="AX20" s="782"/>
      <c r="AY20" s="783"/>
      <c r="AZ20" s="223"/>
      <c r="BA20" s="223"/>
      <c r="BB20" s="223"/>
      <c r="BC20" s="223"/>
      <c r="BD20" s="223"/>
      <c r="BE20" s="224"/>
      <c r="BF20" s="224"/>
      <c r="BG20" s="224"/>
      <c r="BH20" s="224"/>
      <c r="BI20" s="224"/>
      <c r="BJ20" s="224"/>
      <c r="BK20" s="224"/>
      <c r="BL20" s="224"/>
      <c r="BM20" s="224"/>
      <c r="BN20" s="224"/>
      <c r="BO20" s="224"/>
      <c r="BP20" s="224"/>
      <c r="BQ20" s="229">
        <v>14</v>
      </c>
      <c r="BR20" s="230"/>
      <c r="BS20" s="784"/>
      <c r="BT20" s="785"/>
      <c r="BU20" s="785"/>
      <c r="BV20" s="785"/>
      <c r="BW20" s="785"/>
      <c r="BX20" s="785"/>
      <c r="BY20" s="785"/>
      <c r="BZ20" s="785"/>
      <c r="CA20" s="785"/>
      <c r="CB20" s="785"/>
      <c r="CC20" s="785"/>
      <c r="CD20" s="785"/>
      <c r="CE20" s="785"/>
      <c r="CF20" s="785"/>
      <c r="CG20" s="786"/>
      <c r="CH20" s="787"/>
      <c r="CI20" s="788"/>
      <c r="CJ20" s="788"/>
      <c r="CK20" s="788"/>
      <c r="CL20" s="789"/>
      <c r="CM20" s="787"/>
      <c r="CN20" s="788"/>
      <c r="CO20" s="788"/>
      <c r="CP20" s="788"/>
      <c r="CQ20" s="789"/>
      <c r="CR20" s="787"/>
      <c r="CS20" s="788"/>
      <c r="CT20" s="788"/>
      <c r="CU20" s="788"/>
      <c r="CV20" s="789"/>
      <c r="CW20" s="787"/>
      <c r="CX20" s="788"/>
      <c r="CY20" s="788"/>
      <c r="CZ20" s="788"/>
      <c r="DA20" s="789"/>
      <c r="DB20" s="787"/>
      <c r="DC20" s="788"/>
      <c r="DD20" s="788"/>
      <c r="DE20" s="788"/>
      <c r="DF20" s="789"/>
      <c r="DG20" s="787"/>
      <c r="DH20" s="788"/>
      <c r="DI20" s="788"/>
      <c r="DJ20" s="788"/>
      <c r="DK20" s="789"/>
      <c r="DL20" s="787"/>
      <c r="DM20" s="788"/>
      <c r="DN20" s="788"/>
      <c r="DO20" s="788"/>
      <c r="DP20" s="789"/>
      <c r="DQ20" s="787"/>
      <c r="DR20" s="788"/>
      <c r="DS20" s="788"/>
      <c r="DT20" s="788"/>
      <c r="DU20" s="789"/>
      <c r="DV20" s="784"/>
      <c r="DW20" s="785"/>
      <c r="DX20" s="785"/>
      <c r="DY20" s="785"/>
      <c r="DZ20" s="790"/>
      <c r="EA20" s="225"/>
    </row>
    <row r="21" spans="1:131" s="226" customFormat="1" ht="26.25" customHeight="1" thickBot="1" x14ac:dyDescent="0.25">
      <c r="A21" s="229">
        <v>15</v>
      </c>
      <c r="B21" s="791"/>
      <c r="C21" s="792"/>
      <c r="D21" s="792"/>
      <c r="E21" s="792"/>
      <c r="F21" s="792"/>
      <c r="G21" s="792"/>
      <c r="H21" s="792"/>
      <c r="I21" s="792"/>
      <c r="J21" s="792"/>
      <c r="K21" s="792"/>
      <c r="L21" s="792"/>
      <c r="M21" s="792"/>
      <c r="N21" s="792"/>
      <c r="O21" s="792"/>
      <c r="P21" s="793"/>
      <c r="Q21" s="794"/>
      <c r="R21" s="795"/>
      <c r="S21" s="795"/>
      <c r="T21" s="795"/>
      <c r="U21" s="795"/>
      <c r="V21" s="795"/>
      <c r="W21" s="795"/>
      <c r="X21" s="795"/>
      <c r="Y21" s="795"/>
      <c r="Z21" s="795"/>
      <c r="AA21" s="795"/>
      <c r="AB21" s="795"/>
      <c r="AC21" s="795"/>
      <c r="AD21" s="795"/>
      <c r="AE21" s="796"/>
      <c r="AF21" s="797"/>
      <c r="AG21" s="798"/>
      <c r="AH21" s="798"/>
      <c r="AI21" s="798"/>
      <c r="AJ21" s="799"/>
      <c r="AK21" s="780"/>
      <c r="AL21" s="781"/>
      <c r="AM21" s="781"/>
      <c r="AN21" s="781"/>
      <c r="AO21" s="781"/>
      <c r="AP21" s="781"/>
      <c r="AQ21" s="781"/>
      <c r="AR21" s="781"/>
      <c r="AS21" s="781"/>
      <c r="AT21" s="781"/>
      <c r="AU21" s="782"/>
      <c r="AV21" s="782"/>
      <c r="AW21" s="782"/>
      <c r="AX21" s="782"/>
      <c r="AY21" s="783"/>
      <c r="AZ21" s="223"/>
      <c r="BA21" s="223"/>
      <c r="BB21" s="223"/>
      <c r="BC21" s="223"/>
      <c r="BD21" s="223"/>
      <c r="BE21" s="224"/>
      <c r="BF21" s="224"/>
      <c r="BG21" s="224"/>
      <c r="BH21" s="224"/>
      <c r="BI21" s="224"/>
      <c r="BJ21" s="224"/>
      <c r="BK21" s="224"/>
      <c r="BL21" s="224"/>
      <c r="BM21" s="224"/>
      <c r="BN21" s="224"/>
      <c r="BO21" s="224"/>
      <c r="BP21" s="224"/>
      <c r="BQ21" s="229">
        <v>15</v>
      </c>
      <c r="BR21" s="230"/>
      <c r="BS21" s="784"/>
      <c r="BT21" s="785"/>
      <c r="BU21" s="785"/>
      <c r="BV21" s="785"/>
      <c r="BW21" s="785"/>
      <c r="BX21" s="785"/>
      <c r="BY21" s="785"/>
      <c r="BZ21" s="785"/>
      <c r="CA21" s="785"/>
      <c r="CB21" s="785"/>
      <c r="CC21" s="785"/>
      <c r="CD21" s="785"/>
      <c r="CE21" s="785"/>
      <c r="CF21" s="785"/>
      <c r="CG21" s="786"/>
      <c r="CH21" s="787"/>
      <c r="CI21" s="788"/>
      <c r="CJ21" s="788"/>
      <c r="CK21" s="788"/>
      <c r="CL21" s="789"/>
      <c r="CM21" s="787"/>
      <c r="CN21" s="788"/>
      <c r="CO21" s="788"/>
      <c r="CP21" s="788"/>
      <c r="CQ21" s="789"/>
      <c r="CR21" s="787"/>
      <c r="CS21" s="788"/>
      <c r="CT21" s="788"/>
      <c r="CU21" s="788"/>
      <c r="CV21" s="789"/>
      <c r="CW21" s="787"/>
      <c r="CX21" s="788"/>
      <c r="CY21" s="788"/>
      <c r="CZ21" s="788"/>
      <c r="DA21" s="789"/>
      <c r="DB21" s="787"/>
      <c r="DC21" s="788"/>
      <c r="DD21" s="788"/>
      <c r="DE21" s="788"/>
      <c r="DF21" s="789"/>
      <c r="DG21" s="787"/>
      <c r="DH21" s="788"/>
      <c r="DI21" s="788"/>
      <c r="DJ21" s="788"/>
      <c r="DK21" s="789"/>
      <c r="DL21" s="787"/>
      <c r="DM21" s="788"/>
      <c r="DN21" s="788"/>
      <c r="DO21" s="788"/>
      <c r="DP21" s="789"/>
      <c r="DQ21" s="787"/>
      <c r="DR21" s="788"/>
      <c r="DS21" s="788"/>
      <c r="DT21" s="788"/>
      <c r="DU21" s="789"/>
      <c r="DV21" s="784"/>
      <c r="DW21" s="785"/>
      <c r="DX21" s="785"/>
      <c r="DY21" s="785"/>
      <c r="DZ21" s="790"/>
      <c r="EA21" s="225"/>
    </row>
    <row r="22" spans="1:131" s="226" customFormat="1" ht="26.25" customHeight="1" x14ac:dyDescent="0.2">
      <c r="A22" s="229">
        <v>16</v>
      </c>
      <c r="B22" s="791"/>
      <c r="C22" s="792"/>
      <c r="D22" s="792"/>
      <c r="E22" s="792"/>
      <c r="F22" s="792"/>
      <c r="G22" s="792"/>
      <c r="H22" s="792"/>
      <c r="I22" s="792"/>
      <c r="J22" s="792"/>
      <c r="K22" s="792"/>
      <c r="L22" s="792"/>
      <c r="M22" s="792"/>
      <c r="N22" s="792"/>
      <c r="O22" s="792"/>
      <c r="P22" s="793"/>
      <c r="Q22" s="810"/>
      <c r="R22" s="811"/>
      <c r="S22" s="811"/>
      <c r="T22" s="811"/>
      <c r="U22" s="811"/>
      <c r="V22" s="811"/>
      <c r="W22" s="811"/>
      <c r="X22" s="811"/>
      <c r="Y22" s="811"/>
      <c r="Z22" s="811"/>
      <c r="AA22" s="811"/>
      <c r="AB22" s="811"/>
      <c r="AC22" s="811"/>
      <c r="AD22" s="811"/>
      <c r="AE22" s="812"/>
      <c r="AF22" s="797"/>
      <c r="AG22" s="798"/>
      <c r="AH22" s="798"/>
      <c r="AI22" s="798"/>
      <c r="AJ22" s="799"/>
      <c r="AK22" s="813"/>
      <c r="AL22" s="814"/>
      <c r="AM22" s="814"/>
      <c r="AN22" s="814"/>
      <c r="AO22" s="814"/>
      <c r="AP22" s="814"/>
      <c r="AQ22" s="814"/>
      <c r="AR22" s="814"/>
      <c r="AS22" s="814"/>
      <c r="AT22" s="814"/>
      <c r="AU22" s="815"/>
      <c r="AV22" s="815"/>
      <c r="AW22" s="815"/>
      <c r="AX22" s="815"/>
      <c r="AY22" s="816"/>
      <c r="AZ22" s="817" t="s">
        <v>390</v>
      </c>
      <c r="BA22" s="817"/>
      <c r="BB22" s="817"/>
      <c r="BC22" s="817"/>
      <c r="BD22" s="818"/>
      <c r="BE22" s="224"/>
      <c r="BF22" s="224"/>
      <c r="BG22" s="224"/>
      <c r="BH22" s="224"/>
      <c r="BI22" s="224"/>
      <c r="BJ22" s="224"/>
      <c r="BK22" s="224"/>
      <c r="BL22" s="224"/>
      <c r="BM22" s="224"/>
      <c r="BN22" s="224"/>
      <c r="BO22" s="224"/>
      <c r="BP22" s="224"/>
      <c r="BQ22" s="229">
        <v>16</v>
      </c>
      <c r="BR22" s="230"/>
      <c r="BS22" s="784"/>
      <c r="BT22" s="785"/>
      <c r="BU22" s="785"/>
      <c r="BV22" s="785"/>
      <c r="BW22" s="785"/>
      <c r="BX22" s="785"/>
      <c r="BY22" s="785"/>
      <c r="BZ22" s="785"/>
      <c r="CA22" s="785"/>
      <c r="CB22" s="785"/>
      <c r="CC22" s="785"/>
      <c r="CD22" s="785"/>
      <c r="CE22" s="785"/>
      <c r="CF22" s="785"/>
      <c r="CG22" s="786"/>
      <c r="CH22" s="787"/>
      <c r="CI22" s="788"/>
      <c r="CJ22" s="788"/>
      <c r="CK22" s="788"/>
      <c r="CL22" s="789"/>
      <c r="CM22" s="787"/>
      <c r="CN22" s="788"/>
      <c r="CO22" s="788"/>
      <c r="CP22" s="788"/>
      <c r="CQ22" s="789"/>
      <c r="CR22" s="787"/>
      <c r="CS22" s="788"/>
      <c r="CT22" s="788"/>
      <c r="CU22" s="788"/>
      <c r="CV22" s="789"/>
      <c r="CW22" s="787"/>
      <c r="CX22" s="788"/>
      <c r="CY22" s="788"/>
      <c r="CZ22" s="788"/>
      <c r="DA22" s="789"/>
      <c r="DB22" s="787"/>
      <c r="DC22" s="788"/>
      <c r="DD22" s="788"/>
      <c r="DE22" s="788"/>
      <c r="DF22" s="789"/>
      <c r="DG22" s="787"/>
      <c r="DH22" s="788"/>
      <c r="DI22" s="788"/>
      <c r="DJ22" s="788"/>
      <c r="DK22" s="789"/>
      <c r="DL22" s="787"/>
      <c r="DM22" s="788"/>
      <c r="DN22" s="788"/>
      <c r="DO22" s="788"/>
      <c r="DP22" s="789"/>
      <c r="DQ22" s="787"/>
      <c r="DR22" s="788"/>
      <c r="DS22" s="788"/>
      <c r="DT22" s="788"/>
      <c r="DU22" s="789"/>
      <c r="DV22" s="784"/>
      <c r="DW22" s="785"/>
      <c r="DX22" s="785"/>
      <c r="DY22" s="785"/>
      <c r="DZ22" s="790"/>
      <c r="EA22" s="225"/>
    </row>
    <row r="23" spans="1:131" s="226" customFormat="1" ht="26.25" customHeight="1" thickBot="1" x14ac:dyDescent="0.25">
      <c r="A23" s="231" t="s">
        <v>391</v>
      </c>
      <c r="B23" s="800" t="s">
        <v>392</v>
      </c>
      <c r="C23" s="801"/>
      <c r="D23" s="801"/>
      <c r="E23" s="801"/>
      <c r="F23" s="801"/>
      <c r="G23" s="801"/>
      <c r="H23" s="801"/>
      <c r="I23" s="801"/>
      <c r="J23" s="801"/>
      <c r="K23" s="801"/>
      <c r="L23" s="801"/>
      <c r="M23" s="801"/>
      <c r="N23" s="801"/>
      <c r="O23" s="801"/>
      <c r="P23" s="802"/>
      <c r="Q23" s="803">
        <v>6765</v>
      </c>
      <c r="R23" s="804"/>
      <c r="S23" s="804"/>
      <c r="T23" s="804"/>
      <c r="U23" s="804"/>
      <c r="V23" s="804">
        <v>6448</v>
      </c>
      <c r="W23" s="804"/>
      <c r="X23" s="804"/>
      <c r="Y23" s="804"/>
      <c r="Z23" s="804"/>
      <c r="AA23" s="804">
        <f t="shared" ref="AA23" si="0">AA7+AA8</f>
        <v>317</v>
      </c>
      <c r="AB23" s="804"/>
      <c r="AC23" s="804"/>
      <c r="AD23" s="804"/>
      <c r="AE23" s="805"/>
      <c r="AF23" s="806">
        <v>163</v>
      </c>
      <c r="AG23" s="804"/>
      <c r="AH23" s="804"/>
      <c r="AI23" s="804"/>
      <c r="AJ23" s="807"/>
      <c r="AK23" s="808"/>
      <c r="AL23" s="809"/>
      <c r="AM23" s="809"/>
      <c r="AN23" s="809"/>
      <c r="AO23" s="809"/>
      <c r="AP23" s="804">
        <v>5886</v>
      </c>
      <c r="AQ23" s="804"/>
      <c r="AR23" s="804"/>
      <c r="AS23" s="804"/>
      <c r="AT23" s="804"/>
      <c r="AU23" s="820"/>
      <c r="AV23" s="820"/>
      <c r="AW23" s="820"/>
      <c r="AX23" s="820"/>
      <c r="AY23" s="821"/>
      <c r="AZ23" s="822" t="s">
        <v>393</v>
      </c>
      <c r="BA23" s="823"/>
      <c r="BB23" s="823"/>
      <c r="BC23" s="823"/>
      <c r="BD23" s="824"/>
      <c r="BE23" s="224"/>
      <c r="BF23" s="224"/>
      <c r="BG23" s="224"/>
      <c r="BH23" s="224"/>
      <c r="BI23" s="224"/>
      <c r="BJ23" s="224"/>
      <c r="BK23" s="224"/>
      <c r="BL23" s="224"/>
      <c r="BM23" s="224"/>
      <c r="BN23" s="224"/>
      <c r="BO23" s="224"/>
      <c r="BP23" s="224"/>
      <c r="BQ23" s="229">
        <v>17</v>
      </c>
      <c r="BR23" s="230"/>
      <c r="BS23" s="784"/>
      <c r="BT23" s="785"/>
      <c r="BU23" s="785"/>
      <c r="BV23" s="785"/>
      <c r="BW23" s="785"/>
      <c r="BX23" s="785"/>
      <c r="BY23" s="785"/>
      <c r="BZ23" s="785"/>
      <c r="CA23" s="785"/>
      <c r="CB23" s="785"/>
      <c r="CC23" s="785"/>
      <c r="CD23" s="785"/>
      <c r="CE23" s="785"/>
      <c r="CF23" s="785"/>
      <c r="CG23" s="786"/>
      <c r="CH23" s="787"/>
      <c r="CI23" s="788"/>
      <c r="CJ23" s="788"/>
      <c r="CK23" s="788"/>
      <c r="CL23" s="789"/>
      <c r="CM23" s="787"/>
      <c r="CN23" s="788"/>
      <c r="CO23" s="788"/>
      <c r="CP23" s="788"/>
      <c r="CQ23" s="789"/>
      <c r="CR23" s="787"/>
      <c r="CS23" s="788"/>
      <c r="CT23" s="788"/>
      <c r="CU23" s="788"/>
      <c r="CV23" s="789"/>
      <c r="CW23" s="787"/>
      <c r="CX23" s="788"/>
      <c r="CY23" s="788"/>
      <c r="CZ23" s="788"/>
      <c r="DA23" s="789"/>
      <c r="DB23" s="787"/>
      <c r="DC23" s="788"/>
      <c r="DD23" s="788"/>
      <c r="DE23" s="788"/>
      <c r="DF23" s="789"/>
      <c r="DG23" s="787"/>
      <c r="DH23" s="788"/>
      <c r="DI23" s="788"/>
      <c r="DJ23" s="788"/>
      <c r="DK23" s="789"/>
      <c r="DL23" s="787"/>
      <c r="DM23" s="788"/>
      <c r="DN23" s="788"/>
      <c r="DO23" s="788"/>
      <c r="DP23" s="789"/>
      <c r="DQ23" s="787"/>
      <c r="DR23" s="788"/>
      <c r="DS23" s="788"/>
      <c r="DT23" s="788"/>
      <c r="DU23" s="789"/>
      <c r="DV23" s="784"/>
      <c r="DW23" s="785"/>
      <c r="DX23" s="785"/>
      <c r="DY23" s="785"/>
      <c r="DZ23" s="790"/>
      <c r="EA23" s="225"/>
    </row>
    <row r="24" spans="1:131" s="226" customFormat="1" ht="26.25" customHeight="1" x14ac:dyDescent="0.2">
      <c r="A24" s="819" t="s">
        <v>394</v>
      </c>
      <c r="B24" s="819"/>
      <c r="C24" s="819"/>
      <c r="D24" s="819"/>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819"/>
      <c r="AE24" s="819"/>
      <c r="AF24" s="819"/>
      <c r="AG24" s="819"/>
      <c r="AH24" s="819"/>
      <c r="AI24" s="819"/>
      <c r="AJ24" s="819"/>
      <c r="AK24" s="819"/>
      <c r="AL24" s="819"/>
      <c r="AM24" s="819"/>
      <c r="AN24" s="819"/>
      <c r="AO24" s="819"/>
      <c r="AP24" s="819"/>
      <c r="AQ24" s="819"/>
      <c r="AR24" s="819"/>
      <c r="AS24" s="819"/>
      <c r="AT24" s="819"/>
      <c r="AU24" s="819"/>
      <c r="AV24" s="819"/>
      <c r="AW24" s="819"/>
      <c r="AX24" s="819"/>
      <c r="AY24" s="819"/>
      <c r="AZ24" s="223"/>
      <c r="BA24" s="223"/>
      <c r="BB24" s="223"/>
      <c r="BC24" s="223"/>
      <c r="BD24" s="223"/>
      <c r="BE24" s="224"/>
      <c r="BF24" s="224"/>
      <c r="BG24" s="224"/>
      <c r="BH24" s="224"/>
      <c r="BI24" s="224"/>
      <c r="BJ24" s="224"/>
      <c r="BK24" s="224"/>
      <c r="BL24" s="224"/>
      <c r="BM24" s="224"/>
      <c r="BN24" s="224"/>
      <c r="BO24" s="224"/>
      <c r="BP24" s="224"/>
      <c r="BQ24" s="229">
        <v>18</v>
      </c>
      <c r="BR24" s="230"/>
      <c r="BS24" s="784"/>
      <c r="BT24" s="785"/>
      <c r="BU24" s="785"/>
      <c r="BV24" s="785"/>
      <c r="BW24" s="785"/>
      <c r="BX24" s="785"/>
      <c r="BY24" s="785"/>
      <c r="BZ24" s="785"/>
      <c r="CA24" s="785"/>
      <c r="CB24" s="785"/>
      <c r="CC24" s="785"/>
      <c r="CD24" s="785"/>
      <c r="CE24" s="785"/>
      <c r="CF24" s="785"/>
      <c r="CG24" s="786"/>
      <c r="CH24" s="787"/>
      <c r="CI24" s="788"/>
      <c r="CJ24" s="788"/>
      <c r="CK24" s="788"/>
      <c r="CL24" s="789"/>
      <c r="CM24" s="787"/>
      <c r="CN24" s="788"/>
      <c r="CO24" s="788"/>
      <c r="CP24" s="788"/>
      <c r="CQ24" s="789"/>
      <c r="CR24" s="787"/>
      <c r="CS24" s="788"/>
      <c r="CT24" s="788"/>
      <c r="CU24" s="788"/>
      <c r="CV24" s="789"/>
      <c r="CW24" s="787"/>
      <c r="CX24" s="788"/>
      <c r="CY24" s="788"/>
      <c r="CZ24" s="788"/>
      <c r="DA24" s="789"/>
      <c r="DB24" s="787"/>
      <c r="DC24" s="788"/>
      <c r="DD24" s="788"/>
      <c r="DE24" s="788"/>
      <c r="DF24" s="789"/>
      <c r="DG24" s="787"/>
      <c r="DH24" s="788"/>
      <c r="DI24" s="788"/>
      <c r="DJ24" s="788"/>
      <c r="DK24" s="789"/>
      <c r="DL24" s="787"/>
      <c r="DM24" s="788"/>
      <c r="DN24" s="788"/>
      <c r="DO24" s="788"/>
      <c r="DP24" s="789"/>
      <c r="DQ24" s="787"/>
      <c r="DR24" s="788"/>
      <c r="DS24" s="788"/>
      <c r="DT24" s="788"/>
      <c r="DU24" s="789"/>
      <c r="DV24" s="784"/>
      <c r="DW24" s="785"/>
      <c r="DX24" s="785"/>
      <c r="DY24" s="785"/>
      <c r="DZ24" s="790"/>
      <c r="EA24" s="225"/>
    </row>
    <row r="25" spans="1:131" ht="26.25" customHeight="1" thickBot="1" x14ac:dyDescent="0.25">
      <c r="A25" s="734" t="s">
        <v>395</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2"/>
      <c r="BP25" s="232"/>
      <c r="BQ25" s="229">
        <v>19</v>
      </c>
      <c r="BR25" s="230"/>
      <c r="BS25" s="784"/>
      <c r="BT25" s="785"/>
      <c r="BU25" s="785"/>
      <c r="BV25" s="785"/>
      <c r="BW25" s="785"/>
      <c r="BX25" s="785"/>
      <c r="BY25" s="785"/>
      <c r="BZ25" s="785"/>
      <c r="CA25" s="785"/>
      <c r="CB25" s="785"/>
      <c r="CC25" s="785"/>
      <c r="CD25" s="785"/>
      <c r="CE25" s="785"/>
      <c r="CF25" s="785"/>
      <c r="CG25" s="786"/>
      <c r="CH25" s="787"/>
      <c r="CI25" s="788"/>
      <c r="CJ25" s="788"/>
      <c r="CK25" s="788"/>
      <c r="CL25" s="789"/>
      <c r="CM25" s="787"/>
      <c r="CN25" s="788"/>
      <c r="CO25" s="788"/>
      <c r="CP25" s="788"/>
      <c r="CQ25" s="789"/>
      <c r="CR25" s="787"/>
      <c r="CS25" s="788"/>
      <c r="CT25" s="788"/>
      <c r="CU25" s="788"/>
      <c r="CV25" s="789"/>
      <c r="CW25" s="787"/>
      <c r="CX25" s="788"/>
      <c r="CY25" s="788"/>
      <c r="CZ25" s="788"/>
      <c r="DA25" s="789"/>
      <c r="DB25" s="787"/>
      <c r="DC25" s="788"/>
      <c r="DD25" s="788"/>
      <c r="DE25" s="788"/>
      <c r="DF25" s="789"/>
      <c r="DG25" s="787"/>
      <c r="DH25" s="788"/>
      <c r="DI25" s="788"/>
      <c r="DJ25" s="788"/>
      <c r="DK25" s="789"/>
      <c r="DL25" s="787"/>
      <c r="DM25" s="788"/>
      <c r="DN25" s="788"/>
      <c r="DO25" s="788"/>
      <c r="DP25" s="789"/>
      <c r="DQ25" s="787"/>
      <c r="DR25" s="788"/>
      <c r="DS25" s="788"/>
      <c r="DT25" s="788"/>
      <c r="DU25" s="789"/>
      <c r="DV25" s="784"/>
      <c r="DW25" s="785"/>
      <c r="DX25" s="785"/>
      <c r="DY25" s="785"/>
      <c r="DZ25" s="790"/>
      <c r="EA25" s="221"/>
    </row>
    <row r="26" spans="1:131" ht="26.25" customHeight="1" x14ac:dyDescent="0.2">
      <c r="A26" s="736" t="s">
        <v>371</v>
      </c>
      <c r="B26" s="737"/>
      <c r="C26" s="737"/>
      <c r="D26" s="737"/>
      <c r="E26" s="737"/>
      <c r="F26" s="737"/>
      <c r="G26" s="737"/>
      <c r="H26" s="737"/>
      <c r="I26" s="737"/>
      <c r="J26" s="737"/>
      <c r="K26" s="737"/>
      <c r="L26" s="737"/>
      <c r="M26" s="737"/>
      <c r="N26" s="737"/>
      <c r="O26" s="737"/>
      <c r="P26" s="738"/>
      <c r="Q26" s="742" t="s">
        <v>396</v>
      </c>
      <c r="R26" s="743"/>
      <c r="S26" s="743"/>
      <c r="T26" s="743"/>
      <c r="U26" s="744"/>
      <c r="V26" s="742" t="s">
        <v>397</v>
      </c>
      <c r="W26" s="743"/>
      <c r="X26" s="743"/>
      <c r="Y26" s="743"/>
      <c r="Z26" s="744"/>
      <c r="AA26" s="742" t="s">
        <v>398</v>
      </c>
      <c r="AB26" s="743"/>
      <c r="AC26" s="743"/>
      <c r="AD26" s="743"/>
      <c r="AE26" s="743"/>
      <c r="AF26" s="825" t="s">
        <v>399</v>
      </c>
      <c r="AG26" s="826"/>
      <c r="AH26" s="826"/>
      <c r="AI26" s="826"/>
      <c r="AJ26" s="827"/>
      <c r="AK26" s="743" t="s">
        <v>400</v>
      </c>
      <c r="AL26" s="743"/>
      <c r="AM26" s="743"/>
      <c r="AN26" s="743"/>
      <c r="AO26" s="744"/>
      <c r="AP26" s="742" t="s">
        <v>401</v>
      </c>
      <c r="AQ26" s="743"/>
      <c r="AR26" s="743"/>
      <c r="AS26" s="743"/>
      <c r="AT26" s="744"/>
      <c r="AU26" s="742" t="s">
        <v>402</v>
      </c>
      <c r="AV26" s="743"/>
      <c r="AW26" s="743"/>
      <c r="AX26" s="743"/>
      <c r="AY26" s="744"/>
      <c r="AZ26" s="742" t="s">
        <v>403</v>
      </c>
      <c r="BA26" s="743"/>
      <c r="BB26" s="743"/>
      <c r="BC26" s="743"/>
      <c r="BD26" s="744"/>
      <c r="BE26" s="742" t="s">
        <v>378</v>
      </c>
      <c r="BF26" s="743"/>
      <c r="BG26" s="743"/>
      <c r="BH26" s="743"/>
      <c r="BI26" s="749"/>
      <c r="BJ26" s="223"/>
      <c r="BK26" s="223"/>
      <c r="BL26" s="223"/>
      <c r="BM26" s="223"/>
      <c r="BN26" s="223"/>
      <c r="BO26" s="232"/>
      <c r="BP26" s="232"/>
      <c r="BQ26" s="229">
        <v>20</v>
      </c>
      <c r="BR26" s="230"/>
      <c r="BS26" s="784"/>
      <c r="BT26" s="785"/>
      <c r="BU26" s="785"/>
      <c r="BV26" s="785"/>
      <c r="BW26" s="785"/>
      <c r="BX26" s="785"/>
      <c r="BY26" s="785"/>
      <c r="BZ26" s="785"/>
      <c r="CA26" s="785"/>
      <c r="CB26" s="785"/>
      <c r="CC26" s="785"/>
      <c r="CD26" s="785"/>
      <c r="CE26" s="785"/>
      <c r="CF26" s="785"/>
      <c r="CG26" s="786"/>
      <c r="CH26" s="787"/>
      <c r="CI26" s="788"/>
      <c r="CJ26" s="788"/>
      <c r="CK26" s="788"/>
      <c r="CL26" s="789"/>
      <c r="CM26" s="787"/>
      <c r="CN26" s="788"/>
      <c r="CO26" s="788"/>
      <c r="CP26" s="788"/>
      <c r="CQ26" s="789"/>
      <c r="CR26" s="787"/>
      <c r="CS26" s="788"/>
      <c r="CT26" s="788"/>
      <c r="CU26" s="788"/>
      <c r="CV26" s="789"/>
      <c r="CW26" s="787"/>
      <c r="CX26" s="788"/>
      <c r="CY26" s="788"/>
      <c r="CZ26" s="788"/>
      <c r="DA26" s="789"/>
      <c r="DB26" s="787"/>
      <c r="DC26" s="788"/>
      <c r="DD26" s="788"/>
      <c r="DE26" s="788"/>
      <c r="DF26" s="789"/>
      <c r="DG26" s="787"/>
      <c r="DH26" s="788"/>
      <c r="DI26" s="788"/>
      <c r="DJ26" s="788"/>
      <c r="DK26" s="789"/>
      <c r="DL26" s="787"/>
      <c r="DM26" s="788"/>
      <c r="DN26" s="788"/>
      <c r="DO26" s="788"/>
      <c r="DP26" s="789"/>
      <c r="DQ26" s="787"/>
      <c r="DR26" s="788"/>
      <c r="DS26" s="788"/>
      <c r="DT26" s="788"/>
      <c r="DU26" s="789"/>
      <c r="DV26" s="784"/>
      <c r="DW26" s="785"/>
      <c r="DX26" s="785"/>
      <c r="DY26" s="785"/>
      <c r="DZ26" s="790"/>
      <c r="EA26" s="221"/>
    </row>
    <row r="27" spans="1:131" ht="26.25" customHeight="1" thickBot="1" x14ac:dyDescent="0.25">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8"/>
      <c r="AG27" s="829"/>
      <c r="AH27" s="829"/>
      <c r="AI27" s="829"/>
      <c r="AJ27" s="830"/>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2"/>
      <c r="BP27" s="232"/>
      <c r="BQ27" s="229">
        <v>21</v>
      </c>
      <c r="BR27" s="230"/>
      <c r="BS27" s="784"/>
      <c r="BT27" s="785"/>
      <c r="BU27" s="785"/>
      <c r="BV27" s="785"/>
      <c r="BW27" s="785"/>
      <c r="BX27" s="785"/>
      <c r="BY27" s="785"/>
      <c r="BZ27" s="785"/>
      <c r="CA27" s="785"/>
      <c r="CB27" s="785"/>
      <c r="CC27" s="785"/>
      <c r="CD27" s="785"/>
      <c r="CE27" s="785"/>
      <c r="CF27" s="785"/>
      <c r="CG27" s="786"/>
      <c r="CH27" s="787"/>
      <c r="CI27" s="788"/>
      <c r="CJ27" s="788"/>
      <c r="CK27" s="788"/>
      <c r="CL27" s="789"/>
      <c r="CM27" s="787"/>
      <c r="CN27" s="788"/>
      <c r="CO27" s="788"/>
      <c r="CP27" s="788"/>
      <c r="CQ27" s="789"/>
      <c r="CR27" s="787"/>
      <c r="CS27" s="788"/>
      <c r="CT27" s="788"/>
      <c r="CU27" s="788"/>
      <c r="CV27" s="789"/>
      <c r="CW27" s="787"/>
      <c r="CX27" s="788"/>
      <c r="CY27" s="788"/>
      <c r="CZ27" s="788"/>
      <c r="DA27" s="789"/>
      <c r="DB27" s="787"/>
      <c r="DC27" s="788"/>
      <c r="DD27" s="788"/>
      <c r="DE27" s="788"/>
      <c r="DF27" s="789"/>
      <c r="DG27" s="787"/>
      <c r="DH27" s="788"/>
      <c r="DI27" s="788"/>
      <c r="DJ27" s="788"/>
      <c r="DK27" s="789"/>
      <c r="DL27" s="787"/>
      <c r="DM27" s="788"/>
      <c r="DN27" s="788"/>
      <c r="DO27" s="788"/>
      <c r="DP27" s="789"/>
      <c r="DQ27" s="787"/>
      <c r="DR27" s="788"/>
      <c r="DS27" s="788"/>
      <c r="DT27" s="788"/>
      <c r="DU27" s="789"/>
      <c r="DV27" s="784"/>
      <c r="DW27" s="785"/>
      <c r="DX27" s="785"/>
      <c r="DY27" s="785"/>
      <c r="DZ27" s="790"/>
      <c r="EA27" s="221"/>
    </row>
    <row r="28" spans="1:131" ht="26.25" customHeight="1" thickTop="1" x14ac:dyDescent="0.2">
      <c r="A28" s="233">
        <v>1</v>
      </c>
      <c r="B28" s="758" t="s">
        <v>404</v>
      </c>
      <c r="C28" s="759"/>
      <c r="D28" s="759"/>
      <c r="E28" s="759"/>
      <c r="F28" s="759"/>
      <c r="G28" s="759"/>
      <c r="H28" s="759"/>
      <c r="I28" s="759"/>
      <c r="J28" s="759"/>
      <c r="K28" s="759"/>
      <c r="L28" s="759"/>
      <c r="M28" s="759"/>
      <c r="N28" s="759"/>
      <c r="O28" s="759"/>
      <c r="P28" s="760"/>
      <c r="Q28" s="833">
        <v>337</v>
      </c>
      <c r="R28" s="834"/>
      <c r="S28" s="834"/>
      <c r="T28" s="834"/>
      <c r="U28" s="834"/>
      <c r="V28" s="834">
        <v>335</v>
      </c>
      <c r="W28" s="834"/>
      <c r="X28" s="834"/>
      <c r="Y28" s="834"/>
      <c r="Z28" s="834"/>
      <c r="AA28" s="834">
        <v>2</v>
      </c>
      <c r="AB28" s="834"/>
      <c r="AC28" s="834"/>
      <c r="AD28" s="834"/>
      <c r="AE28" s="835"/>
      <c r="AF28" s="836">
        <v>2</v>
      </c>
      <c r="AG28" s="834"/>
      <c r="AH28" s="834"/>
      <c r="AI28" s="834"/>
      <c r="AJ28" s="837"/>
      <c r="AK28" s="838">
        <v>33</v>
      </c>
      <c r="AL28" s="839"/>
      <c r="AM28" s="839"/>
      <c r="AN28" s="839"/>
      <c r="AO28" s="839"/>
      <c r="AP28" s="839" t="s">
        <v>598</v>
      </c>
      <c r="AQ28" s="839"/>
      <c r="AR28" s="839"/>
      <c r="AS28" s="839"/>
      <c r="AT28" s="839"/>
      <c r="AU28" s="839" t="s">
        <v>598</v>
      </c>
      <c r="AV28" s="839"/>
      <c r="AW28" s="839"/>
      <c r="AX28" s="839"/>
      <c r="AY28" s="839"/>
      <c r="AZ28" s="840" t="s">
        <v>598</v>
      </c>
      <c r="BA28" s="840"/>
      <c r="BB28" s="840"/>
      <c r="BC28" s="840"/>
      <c r="BD28" s="840"/>
      <c r="BE28" s="831"/>
      <c r="BF28" s="831"/>
      <c r="BG28" s="831"/>
      <c r="BH28" s="831"/>
      <c r="BI28" s="832"/>
      <c r="BJ28" s="223"/>
      <c r="BK28" s="223"/>
      <c r="BL28" s="223"/>
      <c r="BM28" s="223"/>
      <c r="BN28" s="223"/>
      <c r="BO28" s="232"/>
      <c r="BP28" s="232"/>
      <c r="BQ28" s="229">
        <v>22</v>
      </c>
      <c r="BR28" s="230"/>
      <c r="BS28" s="784"/>
      <c r="BT28" s="785"/>
      <c r="BU28" s="785"/>
      <c r="BV28" s="785"/>
      <c r="BW28" s="785"/>
      <c r="BX28" s="785"/>
      <c r="BY28" s="785"/>
      <c r="BZ28" s="785"/>
      <c r="CA28" s="785"/>
      <c r="CB28" s="785"/>
      <c r="CC28" s="785"/>
      <c r="CD28" s="785"/>
      <c r="CE28" s="785"/>
      <c r="CF28" s="785"/>
      <c r="CG28" s="786"/>
      <c r="CH28" s="787"/>
      <c r="CI28" s="788"/>
      <c r="CJ28" s="788"/>
      <c r="CK28" s="788"/>
      <c r="CL28" s="789"/>
      <c r="CM28" s="787"/>
      <c r="CN28" s="788"/>
      <c r="CO28" s="788"/>
      <c r="CP28" s="788"/>
      <c r="CQ28" s="789"/>
      <c r="CR28" s="787"/>
      <c r="CS28" s="788"/>
      <c r="CT28" s="788"/>
      <c r="CU28" s="788"/>
      <c r="CV28" s="789"/>
      <c r="CW28" s="787"/>
      <c r="CX28" s="788"/>
      <c r="CY28" s="788"/>
      <c r="CZ28" s="788"/>
      <c r="DA28" s="789"/>
      <c r="DB28" s="787"/>
      <c r="DC28" s="788"/>
      <c r="DD28" s="788"/>
      <c r="DE28" s="788"/>
      <c r="DF28" s="789"/>
      <c r="DG28" s="787"/>
      <c r="DH28" s="788"/>
      <c r="DI28" s="788"/>
      <c r="DJ28" s="788"/>
      <c r="DK28" s="789"/>
      <c r="DL28" s="787"/>
      <c r="DM28" s="788"/>
      <c r="DN28" s="788"/>
      <c r="DO28" s="788"/>
      <c r="DP28" s="789"/>
      <c r="DQ28" s="787"/>
      <c r="DR28" s="788"/>
      <c r="DS28" s="788"/>
      <c r="DT28" s="788"/>
      <c r="DU28" s="789"/>
      <c r="DV28" s="784"/>
      <c r="DW28" s="785"/>
      <c r="DX28" s="785"/>
      <c r="DY28" s="785"/>
      <c r="DZ28" s="790"/>
      <c r="EA28" s="221"/>
    </row>
    <row r="29" spans="1:131" ht="26.25" customHeight="1" x14ac:dyDescent="0.2">
      <c r="A29" s="233">
        <v>2</v>
      </c>
      <c r="B29" s="791" t="s">
        <v>405</v>
      </c>
      <c r="C29" s="792"/>
      <c r="D29" s="792"/>
      <c r="E29" s="792"/>
      <c r="F29" s="792"/>
      <c r="G29" s="792"/>
      <c r="H29" s="792"/>
      <c r="I29" s="792"/>
      <c r="J29" s="792"/>
      <c r="K29" s="792"/>
      <c r="L29" s="792"/>
      <c r="M29" s="792"/>
      <c r="N29" s="792"/>
      <c r="O29" s="792"/>
      <c r="P29" s="793"/>
      <c r="Q29" s="794">
        <v>438</v>
      </c>
      <c r="R29" s="795"/>
      <c r="S29" s="795"/>
      <c r="T29" s="795"/>
      <c r="U29" s="795"/>
      <c r="V29" s="795">
        <v>425</v>
      </c>
      <c r="W29" s="795"/>
      <c r="X29" s="795"/>
      <c r="Y29" s="795"/>
      <c r="Z29" s="795"/>
      <c r="AA29" s="795">
        <v>14</v>
      </c>
      <c r="AB29" s="795"/>
      <c r="AC29" s="795"/>
      <c r="AD29" s="795"/>
      <c r="AE29" s="796"/>
      <c r="AF29" s="797">
        <v>14</v>
      </c>
      <c r="AG29" s="798"/>
      <c r="AH29" s="798"/>
      <c r="AI29" s="798"/>
      <c r="AJ29" s="799"/>
      <c r="AK29" s="845">
        <v>80</v>
      </c>
      <c r="AL29" s="841"/>
      <c r="AM29" s="841"/>
      <c r="AN29" s="841"/>
      <c r="AO29" s="841"/>
      <c r="AP29" s="841" t="s">
        <v>598</v>
      </c>
      <c r="AQ29" s="841"/>
      <c r="AR29" s="841"/>
      <c r="AS29" s="841"/>
      <c r="AT29" s="841"/>
      <c r="AU29" s="841" t="s">
        <v>598</v>
      </c>
      <c r="AV29" s="841"/>
      <c r="AW29" s="841"/>
      <c r="AX29" s="841"/>
      <c r="AY29" s="841"/>
      <c r="AZ29" s="842" t="s">
        <v>598</v>
      </c>
      <c r="BA29" s="842"/>
      <c r="BB29" s="842"/>
      <c r="BC29" s="842"/>
      <c r="BD29" s="842"/>
      <c r="BE29" s="843"/>
      <c r="BF29" s="843"/>
      <c r="BG29" s="843"/>
      <c r="BH29" s="843"/>
      <c r="BI29" s="844"/>
      <c r="BJ29" s="223"/>
      <c r="BK29" s="223"/>
      <c r="BL29" s="223"/>
      <c r="BM29" s="223"/>
      <c r="BN29" s="223"/>
      <c r="BO29" s="232"/>
      <c r="BP29" s="232"/>
      <c r="BQ29" s="229">
        <v>23</v>
      </c>
      <c r="BR29" s="230"/>
      <c r="BS29" s="784"/>
      <c r="BT29" s="785"/>
      <c r="BU29" s="785"/>
      <c r="BV29" s="785"/>
      <c r="BW29" s="785"/>
      <c r="BX29" s="785"/>
      <c r="BY29" s="785"/>
      <c r="BZ29" s="785"/>
      <c r="CA29" s="785"/>
      <c r="CB29" s="785"/>
      <c r="CC29" s="785"/>
      <c r="CD29" s="785"/>
      <c r="CE29" s="785"/>
      <c r="CF29" s="785"/>
      <c r="CG29" s="786"/>
      <c r="CH29" s="787"/>
      <c r="CI29" s="788"/>
      <c r="CJ29" s="788"/>
      <c r="CK29" s="788"/>
      <c r="CL29" s="789"/>
      <c r="CM29" s="787"/>
      <c r="CN29" s="788"/>
      <c r="CO29" s="788"/>
      <c r="CP29" s="788"/>
      <c r="CQ29" s="789"/>
      <c r="CR29" s="787"/>
      <c r="CS29" s="788"/>
      <c r="CT29" s="788"/>
      <c r="CU29" s="788"/>
      <c r="CV29" s="789"/>
      <c r="CW29" s="787"/>
      <c r="CX29" s="788"/>
      <c r="CY29" s="788"/>
      <c r="CZ29" s="788"/>
      <c r="DA29" s="789"/>
      <c r="DB29" s="787"/>
      <c r="DC29" s="788"/>
      <c r="DD29" s="788"/>
      <c r="DE29" s="788"/>
      <c r="DF29" s="789"/>
      <c r="DG29" s="787"/>
      <c r="DH29" s="788"/>
      <c r="DI29" s="788"/>
      <c r="DJ29" s="788"/>
      <c r="DK29" s="789"/>
      <c r="DL29" s="787"/>
      <c r="DM29" s="788"/>
      <c r="DN29" s="788"/>
      <c r="DO29" s="788"/>
      <c r="DP29" s="789"/>
      <c r="DQ29" s="787"/>
      <c r="DR29" s="788"/>
      <c r="DS29" s="788"/>
      <c r="DT29" s="788"/>
      <c r="DU29" s="789"/>
      <c r="DV29" s="784"/>
      <c r="DW29" s="785"/>
      <c r="DX29" s="785"/>
      <c r="DY29" s="785"/>
      <c r="DZ29" s="790"/>
      <c r="EA29" s="221"/>
    </row>
    <row r="30" spans="1:131" ht="26.25" customHeight="1" x14ac:dyDescent="0.2">
      <c r="A30" s="233">
        <v>3</v>
      </c>
      <c r="B30" s="791" t="s">
        <v>406</v>
      </c>
      <c r="C30" s="792"/>
      <c r="D30" s="792"/>
      <c r="E30" s="792"/>
      <c r="F30" s="792"/>
      <c r="G30" s="792"/>
      <c r="H30" s="792"/>
      <c r="I30" s="792"/>
      <c r="J30" s="792"/>
      <c r="K30" s="792"/>
      <c r="L30" s="792"/>
      <c r="M30" s="792"/>
      <c r="N30" s="792"/>
      <c r="O30" s="792"/>
      <c r="P30" s="793"/>
      <c r="Q30" s="794">
        <v>85</v>
      </c>
      <c r="R30" s="795"/>
      <c r="S30" s="795"/>
      <c r="T30" s="795"/>
      <c r="U30" s="795"/>
      <c r="V30" s="795">
        <v>85</v>
      </c>
      <c r="W30" s="795"/>
      <c r="X30" s="795"/>
      <c r="Y30" s="795"/>
      <c r="Z30" s="795"/>
      <c r="AA30" s="795">
        <v>0</v>
      </c>
      <c r="AB30" s="795"/>
      <c r="AC30" s="795"/>
      <c r="AD30" s="795"/>
      <c r="AE30" s="796"/>
      <c r="AF30" s="797">
        <v>0</v>
      </c>
      <c r="AG30" s="798"/>
      <c r="AH30" s="798"/>
      <c r="AI30" s="798"/>
      <c r="AJ30" s="799"/>
      <c r="AK30" s="845">
        <v>63</v>
      </c>
      <c r="AL30" s="841"/>
      <c r="AM30" s="841"/>
      <c r="AN30" s="841"/>
      <c r="AO30" s="841"/>
      <c r="AP30" s="841" t="s">
        <v>598</v>
      </c>
      <c r="AQ30" s="841"/>
      <c r="AR30" s="841"/>
      <c r="AS30" s="841"/>
      <c r="AT30" s="841"/>
      <c r="AU30" s="841" t="s">
        <v>598</v>
      </c>
      <c r="AV30" s="841"/>
      <c r="AW30" s="841"/>
      <c r="AX30" s="841"/>
      <c r="AY30" s="841"/>
      <c r="AZ30" s="842" t="s">
        <v>598</v>
      </c>
      <c r="BA30" s="842"/>
      <c r="BB30" s="842"/>
      <c r="BC30" s="842"/>
      <c r="BD30" s="842"/>
      <c r="BE30" s="843"/>
      <c r="BF30" s="843"/>
      <c r="BG30" s="843"/>
      <c r="BH30" s="843"/>
      <c r="BI30" s="844"/>
      <c r="BJ30" s="223"/>
      <c r="BK30" s="223"/>
      <c r="BL30" s="223"/>
      <c r="BM30" s="223"/>
      <c r="BN30" s="223"/>
      <c r="BO30" s="232"/>
      <c r="BP30" s="232"/>
      <c r="BQ30" s="229">
        <v>24</v>
      </c>
      <c r="BR30" s="230"/>
      <c r="BS30" s="784"/>
      <c r="BT30" s="785"/>
      <c r="BU30" s="785"/>
      <c r="BV30" s="785"/>
      <c r="BW30" s="785"/>
      <c r="BX30" s="785"/>
      <c r="BY30" s="785"/>
      <c r="BZ30" s="785"/>
      <c r="CA30" s="785"/>
      <c r="CB30" s="785"/>
      <c r="CC30" s="785"/>
      <c r="CD30" s="785"/>
      <c r="CE30" s="785"/>
      <c r="CF30" s="785"/>
      <c r="CG30" s="786"/>
      <c r="CH30" s="787"/>
      <c r="CI30" s="788"/>
      <c r="CJ30" s="788"/>
      <c r="CK30" s="788"/>
      <c r="CL30" s="789"/>
      <c r="CM30" s="787"/>
      <c r="CN30" s="788"/>
      <c r="CO30" s="788"/>
      <c r="CP30" s="788"/>
      <c r="CQ30" s="789"/>
      <c r="CR30" s="787"/>
      <c r="CS30" s="788"/>
      <c r="CT30" s="788"/>
      <c r="CU30" s="788"/>
      <c r="CV30" s="789"/>
      <c r="CW30" s="787"/>
      <c r="CX30" s="788"/>
      <c r="CY30" s="788"/>
      <c r="CZ30" s="788"/>
      <c r="DA30" s="789"/>
      <c r="DB30" s="787"/>
      <c r="DC30" s="788"/>
      <c r="DD30" s="788"/>
      <c r="DE30" s="788"/>
      <c r="DF30" s="789"/>
      <c r="DG30" s="787"/>
      <c r="DH30" s="788"/>
      <c r="DI30" s="788"/>
      <c r="DJ30" s="788"/>
      <c r="DK30" s="789"/>
      <c r="DL30" s="787"/>
      <c r="DM30" s="788"/>
      <c r="DN30" s="788"/>
      <c r="DO30" s="788"/>
      <c r="DP30" s="789"/>
      <c r="DQ30" s="787"/>
      <c r="DR30" s="788"/>
      <c r="DS30" s="788"/>
      <c r="DT30" s="788"/>
      <c r="DU30" s="789"/>
      <c r="DV30" s="784"/>
      <c r="DW30" s="785"/>
      <c r="DX30" s="785"/>
      <c r="DY30" s="785"/>
      <c r="DZ30" s="790"/>
      <c r="EA30" s="221"/>
    </row>
    <row r="31" spans="1:131" ht="26.25" customHeight="1" x14ac:dyDescent="0.2">
      <c r="A31" s="233">
        <v>4</v>
      </c>
      <c r="B31" s="791" t="s">
        <v>407</v>
      </c>
      <c r="C31" s="792"/>
      <c r="D31" s="792"/>
      <c r="E31" s="792"/>
      <c r="F31" s="792"/>
      <c r="G31" s="792"/>
      <c r="H31" s="792"/>
      <c r="I31" s="792"/>
      <c r="J31" s="792"/>
      <c r="K31" s="792"/>
      <c r="L31" s="792"/>
      <c r="M31" s="792"/>
      <c r="N31" s="792"/>
      <c r="O31" s="792"/>
      <c r="P31" s="793"/>
      <c r="Q31" s="794">
        <v>2</v>
      </c>
      <c r="R31" s="795"/>
      <c r="S31" s="795"/>
      <c r="T31" s="795"/>
      <c r="U31" s="795"/>
      <c r="V31" s="795">
        <v>1</v>
      </c>
      <c r="W31" s="795"/>
      <c r="X31" s="795"/>
      <c r="Y31" s="795"/>
      <c r="Z31" s="795"/>
      <c r="AA31" s="795">
        <v>1</v>
      </c>
      <c r="AB31" s="795"/>
      <c r="AC31" s="795"/>
      <c r="AD31" s="795"/>
      <c r="AE31" s="796"/>
      <c r="AF31" s="797">
        <v>1</v>
      </c>
      <c r="AG31" s="798"/>
      <c r="AH31" s="798"/>
      <c r="AI31" s="798"/>
      <c r="AJ31" s="799"/>
      <c r="AK31" s="845">
        <v>7</v>
      </c>
      <c r="AL31" s="841"/>
      <c r="AM31" s="841"/>
      <c r="AN31" s="841"/>
      <c r="AO31" s="841"/>
      <c r="AP31" s="841" t="s">
        <v>598</v>
      </c>
      <c r="AQ31" s="841"/>
      <c r="AR31" s="841"/>
      <c r="AS31" s="841"/>
      <c r="AT31" s="841"/>
      <c r="AU31" s="841" t="s">
        <v>598</v>
      </c>
      <c r="AV31" s="841"/>
      <c r="AW31" s="841"/>
      <c r="AX31" s="841"/>
      <c r="AY31" s="841"/>
      <c r="AZ31" s="842" t="s">
        <v>598</v>
      </c>
      <c r="BA31" s="842"/>
      <c r="BB31" s="842"/>
      <c r="BC31" s="842"/>
      <c r="BD31" s="842"/>
      <c r="BE31" s="843"/>
      <c r="BF31" s="843"/>
      <c r="BG31" s="843"/>
      <c r="BH31" s="843"/>
      <c r="BI31" s="844"/>
      <c r="BJ31" s="223"/>
      <c r="BK31" s="223"/>
      <c r="BL31" s="223"/>
      <c r="BM31" s="223"/>
      <c r="BN31" s="223"/>
      <c r="BO31" s="232"/>
      <c r="BP31" s="232"/>
      <c r="BQ31" s="229">
        <v>25</v>
      </c>
      <c r="BR31" s="230"/>
      <c r="BS31" s="784"/>
      <c r="BT31" s="785"/>
      <c r="BU31" s="785"/>
      <c r="BV31" s="785"/>
      <c r="BW31" s="785"/>
      <c r="BX31" s="785"/>
      <c r="BY31" s="785"/>
      <c r="BZ31" s="785"/>
      <c r="CA31" s="785"/>
      <c r="CB31" s="785"/>
      <c r="CC31" s="785"/>
      <c r="CD31" s="785"/>
      <c r="CE31" s="785"/>
      <c r="CF31" s="785"/>
      <c r="CG31" s="786"/>
      <c r="CH31" s="787"/>
      <c r="CI31" s="788"/>
      <c r="CJ31" s="788"/>
      <c r="CK31" s="788"/>
      <c r="CL31" s="789"/>
      <c r="CM31" s="787"/>
      <c r="CN31" s="788"/>
      <c r="CO31" s="788"/>
      <c r="CP31" s="788"/>
      <c r="CQ31" s="789"/>
      <c r="CR31" s="787"/>
      <c r="CS31" s="788"/>
      <c r="CT31" s="788"/>
      <c r="CU31" s="788"/>
      <c r="CV31" s="789"/>
      <c r="CW31" s="787"/>
      <c r="CX31" s="788"/>
      <c r="CY31" s="788"/>
      <c r="CZ31" s="788"/>
      <c r="DA31" s="789"/>
      <c r="DB31" s="787"/>
      <c r="DC31" s="788"/>
      <c r="DD31" s="788"/>
      <c r="DE31" s="788"/>
      <c r="DF31" s="789"/>
      <c r="DG31" s="787"/>
      <c r="DH31" s="788"/>
      <c r="DI31" s="788"/>
      <c r="DJ31" s="788"/>
      <c r="DK31" s="789"/>
      <c r="DL31" s="787"/>
      <c r="DM31" s="788"/>
      <c r="DN31" s="788"/>
      <c r="DO31" s="788"/>
      <c r="DP31" s="789"/>
      <c r="DQ31" s="787"/>
      <c r="DR31" s="788"/>
      <c r="DS31" s="788"/>
      <c r="DT31" s="788"/>
      <c r="DU31" s="789"/>
      <c r="DV31" s="784"/>
      <c r="DW31" s="785"/>
      <c r="DX31" s="785"/>
      <c r="DY31" s="785"/>
      <c r="DZ31" s="790"/>
      <c r="EA31" s="221"/>
    </row>
    <row r="32" spans="1:131" ht="26.25" customHeight="1" x14ac:dyDescent="0.2">
      <c r="A32" s="233">
        <v>5</v>
      </c>
      <c r="B32" s="791" t="s">
        <v>408</v>
      </c>
      <c r="C32" s="792"/>
      <c r="D32" s="792"/>
      <c r="E32" s="792"/>
      <c r="F32" s="792"/>
      <c r="G32" s="792"/>
      <c r="H32" s="792"/>
      <c r="I32" s="792"/>
      <c r="J32" s="792"/>
      <c r="K32" s="792"/>
      <c r="L32" s="792"/>
      <c r="M32" s="792"/>
      <c r="N32" s="792"/>
      <c r="O32" s="792"/>
      <c r="P32" s="793"/>
      <c r="Q32" s="794">
        <v>510</v>
      </c>
      <c r="R32" s="795"/>
      <c r="S32" s="795"/>
      <c r="T32" s="795"/>
      <c r="U32" s="795"/>
      <c r="V32" s="795">
        <v>503</v>
      </c>
      <c r="W32" s="795"/>
      <c r="X32" s="795"/>
      <c r="Y32" s="795"/>
      <c r="Z32" s="795"/>
      <c r="AA32" s="795">
        <v>7</v>
      </c>
      <c r="AB32" s="795"/>
      <c r="AC32" s="795"/>
      <c r="AD32" s="795"/>
      <c r="AE32" s="796"/>
      <c r="AF32" s="797">
        <v>533</v>
      </c>
      <c r="AG32" s="798"/>
      <c r="AH32" s="798"/>
      <c r="AI32" s="798"/>
      <c r="AJ32" s="799"/>
      <c r="AK32" s="845">
        <v>160</v>
      </c>
      <c r="AL32" s="841"/>
      <c r="AM32" s="841"/>
      <c r="AN32" s="841"/>
      <c r="AO32" s="841"/>
      <c r="AP32" s="841">
        <v>90</v>
      </c>
      <c r="AQ32" s="841"/>
      <c r="AR32" s="841"/>
      <c r="AS32" s="841"/>
      <c r="AT32" s="841"/>
      <c r="AU32" s="841">
        <v>68</v>
      </c>
      <c r="AV32" s="841"/>
      <c r="AW32" s="841"/>
      <c r="AX32" s="841"/>
      <c r="AY32" s="841"/>
      <c r="AZ32" s="842" t="s">
        <v>598</v>
      </c>
      <c r="BA32" s="842"/>
      <c r="BB32" s="842"/>
      <c r="BC32" s="842"/>
      <c r="BD32" s="842"/>
      <c r="BE32" s="843" t="s">
        <v>409</v>
      </c>
      <c r="BF32" s="843"/>
      <c r="BG32" s="843"/>
      <c r="BH32" s="843"/>
      <c r="BI32" s="844"/>
      <c r="BJ32" s="223"/>
      <c r="BK32" s="223"/>
      <c r="BL32" s="223"/>
      <c r="BM32" s="223"/>
      <c r="BN32" s="223"/>
      <c r="BO32" s="232"/>
      <c r="BP32" s="232"/>
      <c r="BQ32" s="229">
        <v>26</v>
      </c>
      <c r="BR32" s="230"/>
      <c r="BS32" s="784"/>
      <c r="BT32" s="785"/>
      <c r="BU32" s="785"/>
      <c r="BV32" s="785"/>
      <c r="BW32" s="785"/>
      <c r="BX32" s="785"/>
      <c r="BY32" s="785"/>
      <c r="BZ32" s="785"/>
      <c r="CA32" s="785"/>
      <c r="CB32" s="785"/>
      <c r="CC32" s="785"/>
      <c r="CD32" s="785"/>
      <c r="CE32" s="785"/>
      <c r="CF32" s="785"/>
      <c r="CG32" s="786"/>
      <c r="CH32" s="787"/>
      <c r="CI32" s="788"/>
      <c r="CJ32" s="788"/>
      <c r="CK32" s="788"/>
      <c r="CL32" s="789"/>
      <c r="CM32" s="787"/>
      <c r="CN32" s="788"/>
      <c r="CO32" s="788"/>
      <c r="CP32" s="788"/>
      <c r="CQ32" s="789"/>
      <c r="CR32" s="787"/>
      <c r="CS32" s="788"/>
      <c r="CT32" s="788"/>
      <c r="CU32" s="788"/>
      <c r="CV32" s="789"/>
      <c r="CW32" s="787"/>
      <c r="CX32" s="788"/>
      <c r="CY32" s="788"/>
      <c r="CZ32" s="788"/>
      <c r="DA32" s="789"/>
      <c r="DB32" s="787"/>
      <c r="DC32" s="788"/>
      <c r="DD32" s="788"/>
      <c r="DE32" s="788"/>
      <c r="DF32" s="789"/>
      <c r="DG32" s="787"/>
      <c r="DH32" s="788"/>
      <c r="DI32" s="788"/>
      <c r="DJ32" s="788"/>
      <c r="DK32" s="789"/>
      <c r="DL32" s="787"/>
      <c r="DM32" s="788"/>
      <c r="DN32" s="788"/>
      <c r="DO32" s="788"/>
      <c r="DP32" s="789"/>
      <c r="DQ32" s="787"/>
      <c r="DR32" s="788"/>
      <c r="DS32" s="788"/>
      <c r="DT32" s="788"/>
      <c r="DU32" s="789"/>
      <c r="DV32" s="784"/>
      <c r="DW32" s="785"/>
      <c r="DX32" s="785"/>
      <c r="DY32" s="785"/>
      <c r="DZ32" s="790"/>
      <c r="EA32" s="221"/>
    </row>
    <row r="33" spans="1:131" ht="26.25" customHeight="1" x14ac:dyDescent="0.2">
      <c r="A33" s="233">
        <v>6</v>
      </c>
      <c r="B33" s="791" t="s">
        <v>410</v>
      </c>
      <c r="C33" s="792"/>
      <c r="D33" s="792"/>
      <c r="E33" s="792"/>
      <c r="F33" s="792"/>
      <c r="G33" s="792"/>
      <c r="H33" s="792"/>
      <c r="I33" s="792"/>
      <c r="J33" s="792"/>
      <c r="K33" s="792"/>
      <c r="L33" s="792"/>
      <c r="M33" s="792"/>
      <c r="N33" s="792"/>
      <c r="O33" s="792"/>
      <c r="P33" s="793"/>
      <c r="Q33" s="794">
        <v>105</v>
      </c>
      <c r="R33" s="795"/>
      <c r="S33" s="795"/>
      <c r="T33" s="795"/>
      <c r="U33" s="795"/>
      <c r="V33" s="795">
        <v>104</v>
      </c>
      <c r="W33" s="795"/>
      <c r="X33" s="795"/>
      <c r="Y33" s="795"/>
      <c r="Z33" s="795"/>
      <c r="AA33" s="795">
        <v>1</v>
      </c>
      <c r="AB33" s="795"/>
      <c r="AC33" s="795"/>
      <c r="AD33" s="795"/>
      <c r="AE33" s="796"/>
      <c r="AF33" s="797">
        <v>1</v>
      </c>
      <c r="AG33" s="798"/>
      <c r="AH33" s="798"/>
      <c r="AI33" s="798"/>
      <c r="AJ33" s="799"/>
      <c r="AK33" s="845">
        <v>68</v>
      </c>
      <c r="AL33" s="841"/>
      <c r="AM33" s="841"/>
      <c r="AN33" s="841"/>
      <c r="AO33" s="841"/>
      <c r="AP33" s="841">
        <v>429</v>
      </c>
      <c r="AQ33" s="841"/>
      <c r="AR33" s="841"/>
      <c r="AS33" s="841"/>
      <c r="AT33" s="841"/>
      <c r="AU33" s="841">
        <v>342</v>
      </c>
      <c r="AV33" s="841"/>
      <c r="AW33" s="841"/>
      <c r="AX33" s="841"/>
      <c r="AY33" s="841"/>
      <c r="AZ33" s="842" t="s">
        <v>598</v>
      </c>
      <c r="BA33" s="842"/>
      <c r="BB33" s="842"/>
      <c r="BC33" s="842"/>
      <c r="BD33" s="842"/>
      <c r="BE33" s="843" t="s">
        <v>411</v>
      </c>
      <c r="BF33" s="843"/>
      <c r="BG33" s="843"/>
      <c r="BH33" s="843"/>
      <c r="BI33" s="844"/>
      <c r="BJ33" s="223"/>
      <c r="BK33" s="223"/>
      <c r="BL33" s="223"/>
      <c r="BM33" s="223"/>
      <c r="BN33" s="223"/>
      <c r="BO33" s="232"/>
      <c r="BP33" s="232"/>
      <c r="BQ33" s="229">
        <v>27</v>
      </c>
      <c r="BR33" s="230"/>
      <c r="BS33" s="784"/>
      <c r="BT33" s="785"/>
      <c r="BU33" s="785"/>
      <c r="BV33" s="785"/>
      <c r="BW33" s="785"/>
      <c r="BX33" s="785"/>
      <c r="BY33" s="785"/>
      <c r="BZ33" s="785"/>
      <c r="CA33" s="785"/>
      <c r="CB33" s="785"/>
      <c r="CC33" s="785"/>
      <c r="CD33" s="785"/>
      <c r="CE33" s="785"/>
      <c r="CF33" s="785"/>
      <c r="CG33" s="786"/>
      <c r="CH33" s="787"/>
      <c r="CI33" s="788"/>
      <c r="CJ33" s="788"/>
      <c r="CK33" s="788"/>
      <c r="CL33" s="789"/>
      <c r="CM33" s="787"/>
      <c r="CN33" s="788"/>
      <c r="CO33" s="788"/>
      <c r="CP33" s="788"/>
      <c r="CQ33" s="789"/>
      <c r="CR33" s="787"/>
      <c r="CS33" s="788"/>
      <c r="CT33" s="788"/>
      <c r="CU33" s="788"/>
      <c r="CV33" s="789"/>
      <c r="CW33" s="787"/>
      <c r="CX33" s="788"/>
      <c r="CY33" s="788"/>
      <c r="CZ33" s="788"/>
      <c r="DA33" s="789"/>
      <c r="DB33" s="787"/>
      <c r="DC33" s="788"/>
      <c r="DD33" s="788"/>
      <c r="DE33" s="788"/>
      <c r="DF33" s="789"/>
      <c r="DG33" s="787"/>
      <c r="DH33" s="788"/>
      <c r="DI33" s="788"/>
      <c r="DJ33" s="788"/>
      <c r="DK33" s="789"/>
      <c r="DL33" s="787"/>
      <c r="DM33" s="788"/>
      <c r="DN33" s="788"/>
      <c r="DO33" s="788"/>
      <c r="DP33" s="789"/>
      <c r="DQ33" s="787"/>
      <c r="DR33" s="788"/>
      <c r="DS33" s="788"/>
      <c r="DT33" s="788"/>
      <c r="DU33" s="789"/>
      <c r="DV33" s="784"/>
      <c r="DW33" s="785"/>
      <c r="DX33" s="785"/>
      <c r="DY33" s="785"/>
      <c r="DZ33" s="790"/>
      <c r="EA33" s="221"/>
    </row>
    <row r="34" spans="1:131" ht="26.25" customHeight="1" x14ac:dyDescent="0.2">
      <c r="A34" s="233">
        <v>7</v>
      </c>
      <c r="B34" s="791" t="s">
        <v>412</v>
      </c>
      <c r="C34" s="792"/>
      <c r="D34" s="792"/>
      <c r="E34" s="792"/>
      <c r="F34" s="792"/>
      <c r="G34" s="792"/>
      <c r="H34" s="792"/>
      <c r="I34" s="792"/>
      <c r="J34" s="792"/>
      <c r="K34" s="792"/>
      <c r="L34" s="792"/>
      <c r="M34" s="792"/>
      <c r="N34" s="792"/>
      <c r="O34" s="792"/>
      <c r="P34" s="793"/>
      <c r="Q34" s="794">
        <v>128</v>
      </c>
      <c r="R34" s="795"/>
      <c r="S34" s="795"/>
      <c r="T34" s="795"/>
      <c r="U34" s="795"/>
      <c r="V34" s="795">
        <v>128</v>
      </c>
      <c r="W34" s="795"/>
      <c r="X34" s="795"/>
      <c r="Y34" s="795"/>
      <c r="Z34" s="795"/>
      <c r="AA34" s="795">
        <v>1</v>
      </c>
      <c r="AB34" s="795"/>
      <c r="AC34" s="795"/>
      <c r="AD34" s="795"/>
      <c r="AE34" s="796"/>
      <c r="AF34" s="797">
        <v>1</v>
      </c>
      <c r="AG34" s="798"/>
      <c r="AH34" s="798"/>
      <c r="AI34" s="798"/>
      <c r="AJ34" s="799"/>
      <c r="AK34" s="845" t="s">
        <v>598</v>
      </c>
      <c r="AL34" s="841"/>
      <c r="AM34" s="841"/>
      <c r="AN34" s="841"/>
      <c r="AO34" s="841"/>
      <c r="AP34" s="841" t="s">
        <v>598</v>
      </c>
      <c r="AQ34" s="841"/>
      <c r="AR34" s="841"/>
      <c r="AS34" s="841"/>
      <c r="AT34" s="841"/>
      <c r="AU34" s="841" t="s">
        <v>598</v>
      </c>
      <c r="AV34" s="841"/>
      <c r="AW34" s="841"/>
      <c r="AX34" s="841"/>
      <c r="AY34" s="841"/>
      <c r="AZ34" s="842" t="s">
        <v>598</v>
      </c>
      <c r="BA34" s="842"/>
      <c r="BB34" s="842"/>
      <c r="BC34" s="842"/>
      <c r="BD34" s="842"/>
      <c r="BE34" s="843" t="s">
        <v>411</v>
      </c>
      <c r="BF34" s="843"/>
      <c r="BG34" s="843"/>
      <c r="BH34" s="843"/>
      <c r="BI34" s="844"/>
      <c r="BJ34" s="223"/>
      <c r="BK34" s="223"/>
      <c r="BL34" s="223"/>
      <c r="BM34" s="223"/>
      <c r="BN34" s="223"/>
      <c r="BO34" s="232"/>
      <c r="BP34" s="232"/>
      <c r="BQ34" s="229">
        <v>28</v>
      </c>
      <c r="BR34" s="230"/>
      <c r="BS34" s="784"/>
      <c r="BT34" s="785"/>
      <c r="BU34" s="785"/>
      <c r="BV34" s="785"/>
      <c r="BW34" s="785"/>
      <c r="BX34" s="785"/>
      <c r="BY34" s="785"/>
      <c r="BZ34" s="785"/>
      <c r="CA34" s="785"/>
      <c r="CB34" s="785"/>
      <c r="CC34" s="785"/>
      <c r="CD34" s="785"/>
      <c r="CE34" s="785"/>
      <c r="CF34" s="785"/>
      <c r="CG34" s="786"/>
      <c r="CH34" s="787"/>
      <c r="CI34" s="788"/>
      <c r="CJ34" s="788"/>
      <c r="CK34" s="788"/>
      <c r="CL34" s="789"/>
      <c r="CM34" s="787"/>
      <c r="CN34" s="788"/>
      <c r="CO34" s="788"/>
      <c r="CP34" s="788"/>
      <c r="CQ34" s="789"/>
      <c r="CR34" s="787"/>
      <c r="CS34" s="788"/>
      <c r="CT34" s="788"/>
      <c r="CU34" s="788"/>
      <c r="CV34" s="789"/>
      <c r="CW34" s="787"/>
      <c r="CX34" s="788"/>
      <c r="CY34" s="788"/>
      <c r="CZ34" s="788"/>
      <c r="DA34" s="789"/>
      <c r="DB34" s="787"/>
      <c r="DC34" s="788"/>
      <c r="DD34" s="788"/>
      <c r="DE34" s="788"/>
      <c r="DF34" s="789"/>
      <c r="DG34" s="787"/>
      <c r="DH34" s="788"/>
      <c r="DI34" s="788"/>
      <c r="DJ34" s="788"/>
      <c r="DK34" s="789"/>
      <c r="DL34" s="787"/>
      <c r="DM34" s="788"/>
      <c r="DN34" s="788"/>
      <c r="DO34" s="788"/>
      <c r="DP34" s="789"/>
      <c r="DQ34" s="787"/>
      <c r="DR34" s="788"/>
      <c r="DS34" s="788"/>
      <c r="DT34" s="788"/>
      <c r="DU34" s="789"/>
      <c r="DV34" s="784"/>
      <c r="DW34" s="785"/>
      <c r="DX34" s="785"/>
      <c r="DY34" s="785"/>
      <c r="DZ34" s="790"/>
      <c r="EA34" s="221"/>
    </row>
    <row r="35" spans="1:131" ht="26.25" customHeight="1" x14ac:dyDescent="0.2">
      <c r="A35" s="233">
        <v>8</v>
      </c>
      <c r="B35" s="791"/>
      <c r="C35" s="792"/>
      <c r="D35" s="792"/>
      <c r="E35" s="792"/>
      <c r="F35" s="792"/>
      <c r="G35" s="792"/>
      <c r="H35" s="792"/>
      <c r="I35" s="792"/>
      <c r="J35" s="792"/>
      <c r="K35" s="792"/>
      <c r="L35" s="792"/>
      <c r="M35" s="792"/>
      <c r="N35" s="792"/>
      <c r="O35" s="792"/>
      <c r="P35" s="793"/>
      <c r="Q35" s="794"/>
      <c r="R35" s="795"/>
      <c r="S35" s="795"/>
      <c r="T35" s="795"/>
      <c r="U35" s="795"/>
      <c r="V35" s="795"/>
      <c r="W35" s="795"/>
      <c r="X35" s="795"/>
      <c r="Y35" s="795"/>
      <c r="Z35" s="795"/>
      <c r="AA35" s="795"/>
      <c r="AB35" s="795"/>
      <c r="AC35" s="795"/>
      <c r="AD35" s="795"/>
      <c r="AE35" s="796"/>
      <c r="AF35" s="797"/>
      <c r="AG35" s="798"/>
      <c r="AH35" s="798"/>
      <c r="AI35" s="798"/>
      <c r="AJ35" s="799"/>
      <c r="AK35" s="845"/>
      <c r="AL35" s="841"/>
      <c r="AM35" s="841"/>
      <c r="AN35" s="841"/>
      <c r="AO35" s="841"/>
      <c r="AP35" s="841"/>
      <c r="AQ35" s="841"/>
      <c r="AR35" s="841"/>
      <c r="AS35" s="841"/>
      <c r="AT35" s="841"/>
      <c r="AU35" s="841"/>
      <c r="AV35" s="841"/>
      <c r="AW35" s="841"/>
      <c r="AX35" s="841"/>
      <c r="AY35" s="841"/>
      <c r="AZ35" s="842"/>
      <c r="BA35" s="842"/>
      <c r="BB35" s="842"/>
      <c r="BC35" s="842"/>
      <c r="BD35" s="842"/>
      <c r="BE35" s="843"/>
      <c r="BF35" s="843"/>
      <c r="BG35" s="843"/>
      <c r="BH35" s="843"/>
      <c r="BI35" s="844"/>
      <c r="BJ35" s="223"/>
      <c r="BK35" s="223"/>
      <c r="BL35" s="223"/>
      <c r="BM35" s="223"/>
      <c r="BN35" s="223"/>
      <c r="BO35" s="232"/>
      <c r="BP35" s="232"/>
      <c r="BQ35" s="229">
        <v>29</v>
      </c>
      <c r="BR35" s="230"/>
      <c r="BS35" s="784"/>
      <c r="BT35" s="785"/>
      <c r="BU35" s="785"/>
      <c r="BV35" s="785"/>
      <c r="BW35" s="785"/>
      <c r="BX35" s="785"/>
      <c r="BY35" s="785"/>
      <c r="BZ35" s="785"/>
      <c r="CA35" s="785"/>
      <c r="CB35" s="785"/>
      <c r="CC35" s="785"/>
      <c r="CD35" s="785"/>
      <c r="CE35" s="785"/>
      <c r="CF35" s="785"/>
      <c r="CG35" s="786"/>
      <c r="CH35" s="787"/>
      <c r="CI35" s="788"/>
      <c r="CJ35" s="788"/>
      <c r="CK35" s="788"/>
      <c r="CL35" s="789"/>
      <c r="CM35" s="787"/>
      <c r="CN35" s="788"/>
      <c r="CO35" s="788"/>
      <c r="CP35" s="788"/>
      <c r="CQ35" s="789"/>
      <c r="CR35" s="787"/>
      <c r="CS35" s="788"/>
      <c r="CT35" s="788"/>
      <c r="CU35" s="788"/>
      <c r="CV35" s="789"/>
      <c r="CW35" s="787"/>
      <c r="CX35" s="788"/>
      <c r="CY35" s="788"/>
      <c r="CZ35" s="788"/>
      <c r="DA35" s="789"/>
      <c r="DB35" s="787"/>
      <c r="DC35" s="788"/>
      <c r="DD35" s="788"/>
      <c r="DE35" s="788"/>
      <c r="DF35" s="789"/>
      <c r="DG35" s="787"/>
      <c r="DH35" s="788"/>
      <c r="DI35" s="788"/>
      <c r="DJ35" s="788"/>
      <c r="DK35" s="789"/>
      <c r="DL35" s="787"/>
      <c r="DM35" s="788"/>
      <c r="DN35" s="788"/>
      <c r="DO35" s="788"/>
      <c r="DP35" s="789"/>
      <c r="DQ35" s="787"/>
      <c r="DR35" s="788"/>
      <c r="DS35" s="788"/>
      <c r="DT35" s="788"/>
      <c r="DU35" s="789"/>
      <c r="DV35" s="784"/>
      <c r="DW35" s="785"/>
      <c r="DX35" s="785"/>
      <c r="DY35" s="785"/>
      <c r="DZ35" s="790"/>
      <c r="EA35" s="221"/>
    </row>
    <row r="36" spans="1:131" ht="26.25" customHeight="1" x14ac:dyDescent="0.2">
      <c r="A36" s="233">
        <v>9</v>
      </c>
      <c r="B36" s="791"/>
      <c r="C36" s="792"/>
      <c r="D36" s="792"/>
      <c r="E36" s="792"/>
      <c r="F36" s="792"/>
      <c r="G36" s="792"/>
      <c r="H36" s="792"/>
      <c r="I36" s="792"/>
      <c r="J36" s="792"/>
      <c r="K36" s="792"/>
      <c r="L36" s="792"/>
      <c r="M36" s="792"/>
      <c r="N36" s="792"/>
      <c r="O36" s="792"/>
      <c r="P36" s="793"/>
      <c r="Q36" s="794"/>
      <c r="R36" s="795"/>
      <c r="S36" s="795"/>
      <c r="T36" s="795"/>
      <c r="U36" s="795"/>
      <c r="V36" s="795"/>
      <c r="W36" s="795"/>
      <c r="X36" s="795"/>
      <c r="Y36" s="795"/>
      <c r="Z36" s="795"/>
      <c r="AA36" s="795"/>
      <c r="AB36" s="795"/>
      <c r="AC36" s="795"/>
      <c r="AD36" s="795"/>
      <c r="AE36" s="796"/>
      <c r="AF36" s="797"/>
      <c r="AG36" s="798"/>
      <c r="AH36" s="798"/>
      <c r="AI36" s="798"/>
      <c r="AJ36" s="799"/>
      <c r="AK36" s="845"/>
      <c r="AL36" s="841"/>
      <c r="AM36" s="841"/>
      <c r="AN36" s="841"/>
      <c r="AO36" s="841"/>
      <c r="AP36" s="841"/>
      <c r="AQ36" s="841"/>
      <c r="AR36" s="841"/>
      <c r="AS36" s="841"/>
      <c r="AT36" s="841"/>
      <c r="AU36" s="841"/>
      <c r="AV36" s="841"/>
      <c r="AW36" s="841"/>
      <c r="AX36" s="841"/>
      <c r="AY36" s="841"/>
      <c r="AZ36" s="842"/>
      <c r="BA36" s="842"/>
      <c r="BB36" s="842"/>
      <c r="BC36" s="842"/>
      <c r="BD36" s="842"/>
      <c r="BE36" s="843"/>
      <c r="BF36" s="843"/>
      <c r="BG36" s="843"/>
      <c r="BH36" s="843"/>
      <c r="BI36" s="844"/>
      <c r="BJ36" s="223"/>
      <c r="BK36" s="223"/>
      <c r="BL36" s="223"/>
      <c r="BM36" s="223"/>
      <c r="BN36" s="223"/>
      <c r="BO36" s="232"/>
      <c r="BP36" s="232"/>
      <c r="BQ36" s="229">
        <v>30</v>
      </c>
      <c r="BR36" s="230"/>
      <c r="BS36" s="784"/>
      <c r="BT36" s="785"/>
      <c r="BU36" s="785"/>
      <c r="BV36" s="785"/>
      <c r="BW36" s="785"/>
      <c r="BX36" s="785"/>
      <c r="BY36" s="785"/>
      <c r="BZ36" s="785"/>
      <c r="CA36" s="785"/>
      <c r="CB36" s="785"/>
      <c r="CC36" s="785"/>
      <c r="CD36" s="785"/>
      <c r="CE36" s="785"/>
      <c r="CF36" s="785"/>
      <c r="CG36" s="786"/>
      <c r="CH36" s="787"/>
      <c r="CI36" s="788"/>
      <c r="CJ36" s="788"/>
      <c r="CK36" s="788"/>
      <c r="CL36" s="789"/>
      <c r="CM36" s="787"/>
      <c r="CN36" s="788"/>
      <c r="CO36" s="788"/>
      <c r="CP36" s="788"/>
      <c r="CQ36" s="789"/>
      <c r="CR36" s="787"/>
      <c r="CS36" s="788"/>
      <c r="CT36" s="788"/>
      <c r="CU36" s="788"/>
      <c r="CV36" s="789"/>
      <c r="CW36" s="787"/>
      <c r="CX36" s="788"/>
      <c r="CY36" s="788"/>
      <c r="CZ36" s="788"/>
      <c r="DA36" s="789"/>
      <c r="DB36" s="787"/>
      <c r="DC36" s="788"/>
      <c r="DD36" s="788"/>
      <c r="DE36" s="788"/>
      <c r="DF36" s="789"/>
      <c r="DG36" s="787"/>
      <c r="DH36" s="788"/>
      <c r="DI36" s="788"/>
      <c r="DJ36" s="788"/>
      <c r="DK36" s="789"/>
      <c r="DL36" s="787"/>
      <c r="DM36" s="788"/>
      <c r="DN36" s="788"/>
      <c r="DO36" s="788"/>
      <c r="DP36" s="789"/>
      <c r="DQ36" s="787"/>
      <c r="DR36" s="788"/>
      <c r="DS36" s="788"/>
      <c r="DT36" s="788"/>
      <c r="DU36" s="789"/>
      <c r="DV36" s="784"/>
      <c r="DW36" s="785"/>
      <c r="DX36" s="785"/>
      <c r="DY36" s="785"/>
      <c r="DZ36" s="790"/>
      <c r="EA36" s="221"/>
    </row>
    <row r="37" spans="1:131" ht="26.25" customHeight="1" x14ac:dyDescent="0.2">
      <c r="A37" s="233">
        <v>10</v>
      </c>
      <c r="B37" s="791"/>
      <c r="C37" s="792"/>
      <c r="D37" s="792"/>
      <c r="E37" s="792"/>
      <c r="F37" s="792"/>
      <c r="G37" s="792"/>
      <c r="H37" s="792"/>
      <c r="I37" s="792"/>
      <c r="J37" s="792"/>
      <c r="K37" s="792"/>
      <c r="L37" s="792"/>
      <c r="M37" s="792"/>
      <c r="N37" s="792"/>
      <c r="O37" s="792"/>
      <c r="P37" s="793"/>
      <c r="Q37" s="794"/>
      <c r="R37" s="795"/>
      <c r="S37" s="795"/>
      <c r="T37" s="795"/>
      <c r="U37" s="795"/>
      <c r="V37" s="795"/>
      <c r="W37" s="795"/>
      <c r="X37" s="795"/>
      <c r="Y37" s="795"/>
      <c r="Z37" s="795"/>
      <c r="AA37" s="795"/>
      <c r="AB37" s="795"/>
      <c r="AC37" s="795"/>
      <c r="AD37" s="795"/>
      <c r="AE37" s="796"/>
      <c r="AF37" s="797"/>
      <c r="AG37" s="798"/>
      <c r="AH37" s="798"/>
      <c r="AI37" s="798"/>
      <c r="AJ37" s="799"/>
      <c r="AK37" s="845"/>
      <c r="AL37" s="841"/>
      <c r="AM37" s="841"/>
      <c r="AN37" s="841"/>
      <c r="AO37" s="841"/>
      <c r="AP37" s="841"/>
      <c r="AQ37" s="841"/>
      <c r="AR37" s="841"/>
      <c r="AS37" s="841"/>
      <c r="AT37" s="841"/>
      <c r="AU37" s="841"/>
      <c r="AV37" s="841"/>
      <c r="AW37" s="841"/>
      <c r="AX37" s="841"/>
      <c r="AY37" s="841"/>
      <c r="AZ37" s="842"/>
      <c r="BA37" s="842"/>
      <c r="BB37" s="842"/>
      <c r="BC37" s="842"/>
      <c r="BD37" s="842"/>
      <c r="BE37" s="843"/>
      <c r="BF37" s="843"/>
      <c r="BG37" s="843"/>
      <c r="BH37" s="843"/>
      <c r="BI37" s="844"/>
      <c r="BJ37" s="223"/>
      <c r="BK37" s="223"/>
      <c r="BL37" s="223"/>
      <c r="BM37" s="223"/>
      <c r="BN37" s="223"/>
      <c r="BO37" s="232"/>
      <c r="BP37" s="232"/>
      <c r="BQ37" s="229">
        <v>31</v>
      </c>
      <c r="BR37" s="230"/>
      <c r="BS37" s="784"/>
      <c r="BT37" s="785"/>
      <c r="BU37" s="785"/>
      <c r="BV37" s="785"/>
      <c r="BW37" s="785"/>
      <c r="BX37" s="785"/>
      <c r="BY37" s="785"/>
      <c r="BZ37" s="785"/>
      <c r="CA37" s="785"/>
      <c r="CB37" s="785"/>
      <c r="CC37" s="785"/>
      <c r="CD37" s="785"/>
      <c r="CE37" s="785"/>
      <c r="CF37" s="785"/>
      <c r="CG37" s="786"/>
      <c r="CH37" s="787"/>
      <c r="CI37" s="788"/>
      <c r="CJ37" s="788"/>
      <c r="CK37" s="788"/>
      <c r="CL37" s="789"/>
      <c r="CM37" s="787"/>
      <c r="CN37" s="788"/>
      <c r="CO37" s="788"/>
      <c r="CP37" s="788"/>
      <c r="CQ37" s="789"/>
      <c r="CR37" s="787"/>
      <c r="CS37" s="788"/>
      <c r="CT37" s="788"/>
      <c r="CU37" s="788"/>
      <c r="CV37" s="789"/>
      <c r="CW37" s="787"/>
      <c r="CX37" s="788"/>
      <c r="CY37" s="788"/>
      <c r="CZ37" s="788"/>
      <c r="DA37" s="789"/>
      <c r="DB37" s="787"/>
      <c r="DC37" s="788"/>
      <c r="DD37" s="788"/>
      <c r="DE37" s="788"/>
      <c r="DF37" s="789"/>
      <c r="DG37" s="787"/>
      <c r="DH37" s="788"/>
      <c r="DI37" s="788"/>
      <c r="DJ37" s="788"/>
      <c r="DK37" s="789"/>
      <c r="DL37" s="787"/>
      <c r="DM37" s="788"/>
      <c r="DN37" s="788"/>
      <c r="DO37" s="788"/>
      <c r="DP37" s="789"/>
      <c r="DQ37" s="787"/>
      <c r="DR37" s="788"/>
      <c r="DS37" s="788"/>
      <c r="DT37" s="788"/>
      <c r="DU37" s="789"/>
      <c r="DV37" s="784"/>
      <c r="DW37" s="785"/>
      <c r="DX37" s="785"/>
      <c r="DY37" s="785"/>
      <c r="DZ37" s="790"/>
      <c r="EA37" s="221"/>
    </row>
    <row r="38" spans="1:131" ht="26.25" customHeight="1" x14ac:dyDescent="0.2">
      <c r="A38" s="233">
        <v>11</v>
      </c>
      <c r="B38" s="791"/>
      <c r="C38" s="792"/>
      <c r="D38" s="792"/>
      <c r="E38" s="792"/>
      <c r="F38" s="792"/>
      <c r="G38" s="792"/>
      <c r="H38" s="792"/>
      <c r="I38" s="792"/>
      <c r="J38" s="792"/>
      <c r="K38" s="792"/>
      <c r="L38" s="792"/>
      <c r="M38" s="792"/>
      <c r="N38" s="792"/>
      <c r="O38" s="792"/>
      <c r="P38" s="793"/>
      <c r="Q38" s="794"/>
      <c r="R38" s="795"/>
      <c r="S38" s="795"/>
      <c r="T38" s="795"/>
      <c r="U38" s="795"/>
      <c r="V38" s="795"/>
      <c r="W38" s="795"/>
      <c r="X38" s="795"/>
      <c r="Y38" s="795"/>
      <c r="Z38" s="795"/>
      <c r="AA38" s="795"/>
      <c r="AB38" s="795"/>
      <c r="AC38" s="795"/>
      <c r="AD38" s="795"/>
      <c r="AE38" s="796"/>
      <c r="AF38" s="797"/>
      <c r="AG38" s="798"/>
      <c r="AH38" s="798"/>
      <c r="AI38" s="798"/>
      <c r="AJ38" s="799"/>
      <c r="AK38" s="845"/>
      <c r="AL38" s="841"/>
      <c r="AM38" s="841"/>
      <c r="AN38" s="841"/>
      <c r="AO38" s="841"/>
      <c r="AP38" s="841"/>
      <c r="AQ38" s="841"/>
      <c r="AR38" s="841"/>
      <c r="AS38" s="841"/>
      <c r="AT38" s="841"/>
      <c r="AU38" s="841"/>
      <c r="AV38" s="841"/>
      <c r="AW38" s="841"/>
      <c r="AX38" s="841"/>
      <c r="AY38" s="841"/>
      <c r="AZ38" s="842"/>
      <c r="BA38" s="842"/>
      <c r="BB38" s="842"/>
      <c r="BC38" s="842"/>
      <c r="BD38" s="842"/>
      <c r="BE38" s="843"/>
      <c r="BF38" s="843"/>
      <c r="BG38" s="843"/>
      <c r="BH38" s="843"/>
      <c r="BI38" s="844"/>
      <c r="BJ38" s="223"/>
      <c r="BK38" s="223"/>
      <c r="BL38" s="223"/>
      <c r="BM38" s="223"/>
      <c r="BN38" s="223"/>
      <c r="BO38" s="232"/>
      <c r="BP38" s="232"/>
      <c r="BQ38" s="229">
        <v>32</v>
      </c>
      <c r="BR38" s="230"/>
      <c r="BS38" s="784"/>
      <c r="BT38" s="785"/>
      <c r="BU38" s="785"/>
      <c r="BV38" s="785"/>
      <c r="BW38" s="785"/>
      <c r="BX38" s="785"/>
      <c r="BY38" s="785"/>
      <c r="BZ38" s="785"/>
      <c r="CA38" s="785"/>
      <c r="CB38" s="785"/>
      <c r="CC38" s="785"/>
      <c r="CD38" s="785"/>
      <c r="CE38" s="785"/>
      <c r="CF38" s="785"/>
      <c r="CG38" s="786"/>
      <c r="CH38" s="787"/>
      <c r="CI38" s="788"/>
      <c r="CJ38" s="788"/>
      <c r="CK38" s="788"/>
      <c r="CL38" s="789"/>
      <c r="CM38" s="787"/>
      <c r="CN38" s="788"/>
      <c r="CO38" s="788"/>
      <c r="CP38" s="788"/>
      <c r="CQ38" s="789"/>
      <c r="CR38" s="787"/>
      <c r="CS38" s="788"/>
      <c r="CT38" s="788"/>
      <c r="CU38" s="788"/>
      <c r="CV38" s="789"/>
      <c r="CW38" s="787"/>
      <c r="CX38" s="788"/>
      <c r="CY38" s="788"/>
      <c r="CZ38" s="788"/>
      <c r="DA38" s="789"/>
      <c r="DB38" s="787"/>
      <c r="DC38" s="788"/>
      <c r="DD38" s="788"/>
      <c r="DE38" s="788"/>
      <c r="DF38" s="789"/>
      <c r="DG38" s="787"/>
      <c r="DH38" s="788"/>
      <c r="DI38" s="788"/>
      <c r="DJ38" s="788"/>
      <c r="DK38" s="789"/>
      <c r="DL38" s="787"/>
      <c r="DM38" s="788"/>
      <c r="DN38" s="788"/>
      <c r="DO38" s="788"/>
      <c r="DP38" s="789"/>
      <c r="DQ38" s="787"/>
      <c r="DR38" s="788"/>
      <c r="DS38" s="788"/>
      <c r="DT38" s="788"/>
      <c r="DU38" s="789"/>
      <c r="DV38" s="784"/>
      <c r="DW38" s="785"/>
      <c r="DX38" s="785"/>
      <c r="DY38" s="785"/>
      <c r="DZ38" s="790"/>
      <c r="EA38" s="221"/>
    </row>
    <row r="39" spans="1:131" ht="26.25" customHeight="1" x14ac:dyDescent="0.2">
      <c r="A39" s="233">
        <v>12</v>
      </c>
      <c r="B39" s="791"/>
      <c r="C39" s="792"/>
      <c r="D39" s="792"/>
      <c r="E39" s="792"/>
      <c r="F39" s="792"/>
      <c r="G39" s="792"/>
      <c r="H39" s="792"/>
      <c r="I39" s="792"/>
      <c r="J39" s="792"/>
      <c r="K39" s="792"/>
      <c r="L39" s="792"/>
      <c r="M39" s="792"/>
      <c r="N39" s="792"/>
      <c r="O39" s="792"/>
      <c r="P39" s="793"/>
      <c r="Q39" s="794"/>
      <c r="R39" s="795"/>
      <c r="S39" s="795"/>
      <c r="T39" s="795"/>
      <c r="U39" s="795"/>
      <c r="V39" s="795"/>
      <c r="W39" s="795"/>
      <c r="X39" s="795"/>
      <c r="Y39" s="795"/>
      <c r="Z39" s="795"/>
      <c r="AA39" s="795"/>
      <c r="AB39" s="795"/>
      <c r="AC39" s="795"/>
      <c r="AD39" s="795"/>
      <c r="AE39" s="796"/>
      <c r="AF39" s="797"/>
      <c r="AG39" s="798"/>
      <c r="AH39" s="798"/>
      <c r="AI39" s="798"/>
      <c r="AJ39" s="799"/>
      <c r="AK39" s="845"/>
      <c r="AL39" s="841"/>
      <c r="AM39" s="841"/>
      <c r="AN39" s="841"/>
      <c r="AO39" s="841"/>
      <c r="AP39" s="841"/>
      <c r="AQ39" s="841"/>
      <c r="AR39" s="841"/>
      <c r="AS39" s="841"/>
      <c r="AT39" s="841"/>
      <c r="AU39" s="841"/>
      <c r="AV39" s="841"/>
      <c r="AW39" s="841"/>
      <c r="AX39" s="841"/>
      <c r="AY39" s="841"/>
      <c r="AZ39" s="842"/>
      <c r="BA39" s="842"/>
      <c r="BB39" s="842"/>
      <c r="BC39" s="842"/>
      <c r="BD39" s="842"/>
      <c r="BE39" s="843"/>
      <c r="BF39" s="843"/>
      <c r="BG39" s="843"/>
      <c r="BH39" s="843"/>
      <c r="BI39" s="844"/>
      <c r="BJ39" s="223"/>
      <c r="BK39" s="223"/>
      <c r="BL39" s="223"/>
      <c r="BM39" s="223"/>
      <c r="BN39" s="223"/>
      <c r="BO39" s="232"/>
      <c r="BP39" s="232"/>
      <c r="BQ39" s="229">
        <v>33</v>
      </c>
      <c r="BR39" s="230"/>
      <c r="BS39" s="784"/>
      <c r="BT39" s="785"/>
      <c r="BU39" s="785"/>
      <c r="BV39" s="785"/>
      <c r="BW39" s="785"/>
      <c r="BX39" s="785"/>
      <c r="BY39" s="785"/>
      <c r="BZ39" s="785"/>
      <c r="CA39" s="785"/>
      <c r="CB39" s="785"/>
      <c r="CC39" s="785"/>
      <c r="CD39" s="785"/>
      <c r="CE39" s="785"/>
      <c r="CF39" s="785"/>
      <c r="CG39" s="786"/>
      <c r="CH39" s="787"/>
      <c r="CI39" s="788"/>
      <c r="CJ39" s="788"/>
      <c r="CK39" s="788"/>
      <c r="CL39" s="789"/>
      <c r="CM39" s="787"/>
      <c r="CN39" s="788"/>
      <c r="CO39" s="788"/>
      <c r="CP39" s="788"/>
      <c r="CQ39" s="789"/>
      <c r="CR39" s="787"/>
      <c r="CS39" s="788"/>
      <c r="CT39" s="788"/>
      <c r="CU39" s="788"/>
      <c r="CV39" s="789"/>
      <c r="CW39" s="787"/>
      <c r="CX39" s="788"/>
      <c r="CY39" s="788"/>
      <c r="CZ39" s="788"/>
      <c r="DA39" s="789"/>
      <c r="DB39" s="787"/>
      <c r="DC39" s="788"/>
      <c r="DD39" s="788"/>
      <c r="DE39" s="788"/>
      <c r="DF39" s="789"/>
      <c r="DG39" s="787"/>
      <c r="DH39" s="788"/>
      <c r="DI39" s="788"/>
      <c r="DJ39" s="788"/>
      <c r="DK39" s="789"/>
      <c r="DL39" s="787"/>
      <c r="DM39" s="788"/>
      <c r="DN39" s="788"/>
      <c r="DO39" s="788"/>
      <c r="DP39" s="789"/>
      <c r="DQ39" s="787"/>
      <c r="DR39" s="788"/>
      <c r="DS39" s="788"/>
      <c r="DT39" s="788"/>
      <c r="DU39" s="789"/>
      <c r="DV39" s="784"/>
      <c r="DW39" s="785"/>
      <c r="DX39" s="785"/>
      <c r="DY39" s="785"/>
      <c r="DZ39" s="790"/>
      <c r="EA39" s="221"/>
    </row>
    <row r="40" spans="1:131" ht="26.25" customHeight="1" x14ac:dyDescent="0.2">
      <c r="A40" s="229">
        <v>13</v>
      </c>
      <c r="B40" s="791"/>
      <c r="C40" s="792"/>
      <c r="D40" s="792"/>
      <c r="E40" s="792"/>
      <c r="F40" s="792"/>
      <c r="G40" s="792"/>
      <c r="H40" s="792"/>
      <c r="I40" s="792"/>
      <c r="J40" s="792"/>
      <c r="K40" s="792"/>
      <c r="L40" s="792"/>
      <c r="M40" s="792"/>
      <c r="N40" s="792"/>
      <c r="O40" s="792"/>
      <c r="P40" s="793"/>
      <c r="Q40" s="794"/>
      <c r="R40" s="795"/>
      <c r="S40" s="795"/>
      <c r="T40" s="795"/>
      <c r="U40" s="795"/>
      <c r="V40" s="795"/>
      <c r="W40" s="795"/>
      <c r="X40" s="795"/>
      <c r="Y40" s="795"/>
      <c r="Z40" s="795"/>
      <c r="AA40" s="795"/>
      <c r="AB40" s="795"/>
      <c r="AC40" s="795"/>
      <c r="AD40" s="795"/>
      <c r="AE40" s="796"/>
      <c r="AF40" s="797"/>
      <c r="AG40" s="798"/>
      <c r="AH40" s="798"/>
      <c r="AI40" s="798"/>
      <c r="AJ40" s="799"/>
      <c r="AK40" s="845"/>
      <c r="AL40" s="841"/>
      <c r="AM40" s="841"/>
      <c r="AN40" s="841"/>
      <c r="AO40" s="841"/>
      <c r="AP40" s="841"/>
      <c r="AQ40" s="841"/>
      <c r="AR40" s="841"/>
      <c r="AS40" s="841"/>
      <c r="AT40" s="841"/>
      <c r="AU40" s="841"/>
      <c r="AV40" s="841"/>
      <c r="AW40" s="841"/>
      <c r="AX40" s="841"/>
      <c r="AY40" s="841"/>
      <c r="AZ40" s="842"/>
      <c r="BA40" s="842"/>
      <c r="BB40" s="842"/>
      <c r="BC40" s="842"/>
      <c r="BD40" s="842"/>
      <c r="BE40" s="843"/>
      <c r="BF40" s="843"/>
      <c r="BG40" s="843"/>
      <c r="BH40" s="843"/>
      <c r="BI40" s="844"/>
      <c r="BJ40" s="223"/>
      <c r="BK40" s="223"/>
      <c r="BL40" s="223"/>
      <c r="BM40" s="223"/>
      <c r="BN40" s="223"/>
      <c r="BO40" s="232"/>
      <c r="BP40" s="232"/>
      <c r="BQ40" s="229">
        <v>34</v>
      </c>
      <c r="BR40" s="230"/>
      <c r="BS40" s="784"/>
      <c r="BT40" s="785"/>
      <c r="BU40" s="785"/>
      <c r="BV40" s="785"/>
      <c r="BW40" s="785"/>
      <c r="BX40" s="785"/>
      <c r="BY40" s="785"/>
      <c r="BZ40" s="785"/>
      <c r="CA40" s="785"/>
      <c r="CB40" s="785"/>
      <c r="CC40" s="785"/>
      <c r="CD40" s="785"/>
      <c r="CE40" s="785"/>
      <c r="CF40" s="785"/>
      <c r="CG40" s="786"/>
      <c r="CH40" s="787"/>
      <c r="CI40" s="788"/>
      <c r="CJ40" s="788"/>
      <c r="CK40" s="788"/>
      <c r="CL40" s="789"/>
      <c r="CM40" s="787"/>
      <c r="CN40" s="788"/>
      <c r="CO40" s="788"/>
      <c r="CP40" s="788"/>
      <c r="CQ40" s="789"/>
      <c r="CR40" s="787"/>
      <c r="CS40" s="788"/>
      <c r="CT40" s="788"/>
      <c r="CU40" s="788"/>
      <c r="CV40" s="789"/>
      <c r="CW40" s="787"/>
      <c r="CX40" s="788"/>
      <c r="CY40" s="788"/>
      <c r="CZ40" s="788"/>
      <c r="DA40" s="789"/>
      <c r="DB40" s="787"/>
      <c r="DC40" s="788"/>
      <c r="DD40" s="788"/>
      <c r="DE40" s="788"/>
      <c r="DF40" s="789"/>
      <c r="DG40" s="787"/>
      <c r="DH40" s="788"/>
      <c r="DI40" s="788"/>
      <c r="DJ40" s="788"/>
      <c r="DK40" s="789"/>
      <c r="DL40" s="787"/>
      <c r="DM40" s="788"/>
      <c r="DN40" s="788"/>
      <c r="DO40" s="788"/>
      <c r="DP40" s="789"/>
      <c r="DQ40" s="787"/>
      <c r="DR40" s="788"/>
      <c r="DS40" s="788"/>
      <c r="DT40" s="788"/>
      <c r="DU40" s="789"/>
      <c r="DV40" s="784"/>
      <c r="DW40" s="785"/>
      <c r="DX40" s="785"/>
      <c r="DY40" s="785"/>
      <c r="DZ40" s="790"/>
      <c r="EA40" s="221"/>
    </row>
    <row r="41" spans="1:131" ht="26.25" customHeight="1" x14ac:dyDescent="0.2">
      <c r="A41" s="229">
        <v>14</v>
      </c>
      <c r="B41" s="791"/>
      <c r="C41" s="792"/>
      <c r="D41" s="792"/>
      <c r="E41" s="792"/>
      <c r="F41" s="792"/>
      <c r="G41" s="792"/>
      <c r="H41" s="792"/>
      <c r="I41" s="792"/>
      <c r="J41" s="792"/>
      <c r="K41" s="792"/>
      <c r="L41" s="792"/>
      <c r="M41" s="792"/>
      <c r="N41" s="792"/>
      <c r="O41" s="792"/>
      <c r="P41" s="793"/>
      <c r="Q41" s="794"/>
      <c r="R41" s="795"/>
      <c r="S41" s="795"/>
      <c r="T41" s="795"/>
      <c r="U41" s="795"/>
      <c r="V41" s="795"/>
      <c r="W41" s="795"/>
      <c r="X41" s="795"/>
      <c r="Y41" s="795"/>
      <c r="Z41" s="795"/>
      <c r="AA41" s="795"/>
      <c r="AB41" s="795"/>
      <c r="AC41" s="795"/>
      <c r="AD41" s="795"/>
      <c r="AE41" s="796"/>
      <c r="AF41" s="797"/>
      <c r="AG41" s="798"/>
      <c r="AH41" s="798"/>
      <c r="AI41" s="798"/>
      <c r="AJ41" s="799"/>
      <c r="AK41" s="845"/>
      <c r="AL41" s="841"/>
      <c r="AM41" s="841"/>
      <c r="AN41" s="841"/>
      <c r="AO41" s="841"/>
      <c r="AP41" s="841"/>
      <c r="AQ41" s="841"/>
      <c r="AR41" s="841"/>
      <c r="AS41" s="841"/>
      <c r="AT41" s="841"/>
      <c r="AU41" s="841"/>
      <c r="AV41" s="841"/>
      <c r="AW41" s="841"/>
      <c r="AX41" s="841"/>
      <c r="AY41" s="841"/>
      <c r="AZ41" s="842"/>
      <c r="BA41" s="842"/>
      <c r="BB41" s="842"/>
      <c r="BC41" s="842"/>
      <c r="BD41" s="842"/>
      <c r="BE41" s="843"/>
      <c r="BF41" s="843"/>
      <c r="BG41" s="843"/>
      <c r="BH41" s="843"/>
      <c r="BI41" s="844"/>
      <c r="BJ41" s="223"/>
      <c r="BK41" s="223"/>
      <c r="BL41" s="223"/>
      <c r="BM41" s="223"/>
      <c r="BN41" s="223"/>
      <c r="BO41" s="232"/>
      <c r="BP41" s="232"/>
      <c r="BQ41" s="229">
        <v>35</v>
      </c>
      <c r="BR41" s="230"/>
      <c r="BS41" s="784"/>
      <c r="BT41" s="785"/>
      <c r="BU41" s="785"/>
      <c r="BV41" s="785"/>
      <c r="BW41" s="785"/>
      <c r="BX41" s="785"/>
      <c r="BY41" s="785"/>
      <c r="BZ41" s="785"/>
      <c r="CA41" s="785"/>
      <c r="CB41" s="785"/>
      <c r="CC41" s="785"/>
      <c r="CD41" s="785"/>
      <c r="CE41" s="785"/>
      <c r="CF41" s="785"/>
      <c r="CG41" s="786"/>
      <c r="CH41" s="787"/>
      <c r="CI41" s="788"/>
      <c r="CJ41" s="788"/>
      <c r="CK41" s="788"/>
      <c r="CL41" s="789"/>
      <c r="CM41" s="787"/>
      <c r="CN41" s="788"/>
      <c r="CO41" s="788"/>
      <c r="CP41" s="788"/>
      <c r="CQ41" s="789"/>
      <c r="CR41" s="787"/>
      <c r="CS41" s="788"/>
      <c r="CT41" s="788"/>
      <c r="CU41" s="788"/>
      <c r="CV41" s="789"/>
      <c r="CW41" s="787"/>
      <c r="CX41" s="788"/>
      <c r="CY41" s="788"/>
      <c r="CZ41" s="788"/>
      <c r="DA41" s="789"/>
      <c r="DB41" s="787"/>
      <c r="DC41" s="788"/>
      <c r="DD41" s="788"/>
      <c r="DE41" s="788"/>
      <c r="DF41" s="789"/>
      <c r="DG41" s="787"/>
      <c r="DH41" s="788"/>
      <c r="DI41" s="788"/>
      <c r="DJ41" s="788"/>
      <c r="DK41" s="789"/>
      <c r="DL41" s="787"/>
      <c r="DM41" s="788"/>
      <c r="DN41" s="788"/>
      <c r="DO41" s="788"/>
      <c r="DP41" s="789"/>
      <c r="DQ41" s="787"/>
      <c r="DR41" s="788"/>
      <c r="DS41" s="788"/>
      <c r="DT41" s="788"/>
      <c r="DU41" s="789"/>
      <c r="DV41" s="784"/>
      <c r="DW41" s="785"/>
      <c r="DX41" s="785"/>
      <c r="DY41" s="785"/>
      <c r="DZ41" s="790"/>
      <c r="EA41" s="221"/>
    </row>
    <row r="42" spans="1:131" ht="26.25" customHeight="1" x14ac:dyDescent="0.2">
      <c r="A42" s="229">
        <v>15</v>
      </c>
      <c r="B42" s="791"/>
      <c r="C42" s="792"/>
      <c r="D42" s="792"/>
      <c r="E42" s="792"/>
      <c r="F42" s="792"/>
      <c r="G42" s="792"/>
      <c r="H42" s="792"/>
      <c r="I42" s="792"/>
      <c r="J42" s="792"/>
      <c r="K42" s="792"/>
      <c r="L42" s="792"/>
      <c r="M42" s="792"/>
      <c r="N42" s="792"/>
      <c r="O42" s="792"/>
      <c r="P42" s="793"/>
      <c r="Q42" s="794"/>
      <c r="R42" s="795"/>
      <c r="S42" s="795"/>
      <c r="T42" s="795"/>
      <c r="U42" s="795"/>
      <c r="V42" s="795"/>
      <c r="W42" s="795"/>
      <c r="X42" s="795"/>
      <c r="Y42" s="795"/>
      <c r="Z42" s="795"/>
      <c r="AA42" s="795"/>
      <c r="AB42" s="795"/>
      <c r="AC42" s="795"/>
      <c r="AD42" s="795"/>
      <c r="AE42" s="796"/>
      <c r="AF42" s="797"/>
      <c r="AG42" s="798"/>
      <c r="AH42" s="798"/>
      <c r="AI42" s="798"/>
      <c r="AJ42" s="799"/>
      <c r="AK42" s="845"/>
      <c r="AL42" s="841"/>
      <c r="AM42" s="841"/>
      <c r="AN42" s="841"/>
      <c r="AO42" s="841"/>
      <c r="AP42" s="841"/>
      <c r="AQ42" s="841"/>
      <c r="AR42" s="841"/>
      <c r="AS42" s="841"/>
      <c r="AT42" s="841"/>
      <c r="AU42" s="841"/>
      <c r="AV42" s="841"/>
      <c r="AW42" s="841"/>
      <c r="AX42" s="841"/>
      <c r="AY42" s="841"/>
      <c r="AZ42" s="842"/>
      <c r="BA42" s="842"/>
      <c r="BB42" s="842"/>
      <c r="BC42" s="842"/>
      <c r="BD42" s="842"/>
      <c r="BE42" s="843"/>
      <c r="BF42" s="843"/>
      <c r="BG42" s="843"/>
      <c r="BH42" s="843"/>
      <c r="BI42" s="844"/>
      <c r="BJ42" s="223"/>
      <c r="BK42" s="223"/>
      <c r="BL42" s="223"/>
      <c r="BM42" s="223"/>
      <c r="BN42" s="223"/>
      <c r="BO42" s="232"/>
      <c r="BP42" s="232"/>
      <c r="BQ42" s="229">
        <v>36</v>
      </c>
      <c r="BR42" s="230"/>
      <c r="BS42" s="784"/>
      <c r="BT42" s="785"/>
      <c r="BU42" s="785"/>
      <c r="BV42" s="785"/>
      <c r="BW42" s="785"/>
      <c r="BX42" s="785"/>
      <c r="BY42" s="785"/>
      <c r="BZ42" s="785"/>
      <c r="CA42" s="785"/>
      <c r="CB42" s="785"/>
      <c r="CC42" s="785"/>
      <c r="CD42" s="785"/>
      <c r="CE42" s="785"/>
      <c r="CF42" s="785"/>
      <c r="CG42" s="786"/>
      <c r="CH42" s="787"/>
      <c r="CI42" s="788"/>
      <c r="CJ42" s="788"/>
      <c r="CK42" s="788"/>
      <c r="CL42" s="789"/>
      <c r="CM42" s="787"/>
      <c r="CN42" s="788"/>
      <c r="CO42" s="788"/>
      <c r="CP42" s="788"/>
      <c r="CQ42" s="789"/>
      <c r="CR42" s="787"/>
      <c r="CS42" s="788"/>
      <c r="CT42" s="788"/>
      <c r="CU42" s="788"/>
      <c r="CV42" s="789"/>
      <c r="CW42" s="787"/>
      <c r="CX42" s="788"/>
      <c r="CY42" s="788"/>
      <c r="CZ42" s="788"/>
      <c r="DA42" s="789"/>
      <c r="DB42" s="787"/>
      <c r="DC42" s="788"/>
      <c r="DD42" s="788"/>
      <c r="DE42" s="788"/>
      <c r="DF42" s="789"/>
      <c r="DG42" s="787"/>
      <c r="DH42" s="788"/>
      <c r="DI42" s="788"/>
      <c r="DJ42" s="788"/>
      <c r="DK42" s="789"/>
      <c r="DL42" s="787"/>
      <c r="DM42" s="788"/>
      <c r="DN42" s="788"/>
      <c r="DO42" s="788"/>
      <c r="DP42" s="789"/>
      <c r="DQ42" s="787"/>
      <c r="DR42" s="788"/>
      <c r="DS42" s="788"/>
      <c r="DT42" s="788"/>
      <c r="DU42" s="789"/>
      <c r="DV42" s="784"/>
      <c r="DW42" s="785"/>
      <c r="DX42" s="785"/>
      <c r="DY42" s="785"/>
      <c r="DZ42" s="790"/>
      <c r="EA42" s="221"/>
    </row>
    <row r="43" spans="1:131" ht="26.25" customHeight="1" x14ac:dyDescent="0.2">
      <c r="A43" s="229">
        <v>16</v>
      </c>
      <c r="B43" s="791"/>
      <c r="C43" s="792"/>
      <c r="D43" s="792"/>
      <c r="E43" s="792"/>
      <c r="F43" s="792"/>
      <c r="G43" s="792"/>
      <c r="H43" s="792"/>
      <c r="I43" s="792"/>
      <c r="J43" s="792"/>
      <c r="K43" s="792"/>
      <c r="L43" s="792"/>
      <c r="M43" s="792"/>
      <c r="N43" s="792"/>
      <c r="O43" s="792"/>
      <c r="P43" s="793"/>
      <c r="Q43" s="794"/>
      <c r="R43" s="795"/>
      <c r="S43" s="795"/>
      <c r="T43" s="795"/>
      <c r="U43" s="795"/>
      <c r="V43" s="795"/>
      <c r="W43" s="795"/>
      <c r="X43" s="795"/>
      <c r="Y43" s="795"/>
      <c r="Z43" s="795"/>
      <c r="AA43" s="795"/>
      <c r="AB43" s="795"/>
      <c r="AC43" s="795"/>
      <c r="AD43" s="795"/>
      <c r="AE43" s="796"/>
      <c r="AF43" s="797"/>
      <c r="AG43" s="798"/>
      <c r="AH43" s="798"/>
      <c r="AI43" s="798"/>
      <c r="AJ43" s="799"/>
      <c r="AK43" s="845"/>
      <c r="AL43" s="841"/>
      <c r="AM43" s="841"/>
      <c r="AN43" s="841"/>
      <c r="AO43" s="841"/>
      <c r="AP43" s="841"/>
      <c r="AQ43" s="841"/>
      <c r="AR43" s="841"/>
      <c r="AS43" s="841"/>
      <c r="AT43" s="841"/>
      <c r="AU43" s="841"/>
      <c r="AV43" s="841"/>
      <c r="AW43" s="841"/>
      <c r="AX43" s="841"/>
      <c r="AY43" s="841"/>
      <c r="AZ43" s="842"/>
      <c r="BA43" s="842"/>
      <c r="BB43" s="842"/>
      <c r="BC43" s="842"/>
      <c r="BD43" s="842"/>
      <c r="BE43" s="843"/>
      <c r="BF43" s="843"/>
      <c r="BG43" s="843"/>
      <c r="BH43" s="843"/>
      <c r="BI43" s="844"/>
      <c r="BJ43" s="223"/>
      <c r="BK43" s="223"/>
      <c r="BL43" s="223"/>
      <c r="BM43" s="223"/>
      <c r="BN43" s="223"/>
      <c r="BO43" s="232"/>
      <c r="BP43" s="232"/>
      <c r="BQ43" s="229">
        <v>37</v>
      </c>
      <c r="BR43" s="230"/>
      <c r="BS43" s="784"/>
      <c r="BT43" s="785"/>
      <c r="BU43" s="785"/>
      <c r="BV43" s="785"/>
      <c r="BW43" s="785"/>
      <c r="BX43" s="785"/>
      <c r="BY43" s="785"/>
      <c r="BZ43" s="785"/>
      <c r="CA43" s="785"/>
      <c r="CB43" s="785"/>
      <c r="CC43" s="785"/>
      <c r="CD43" s="785"/>
      <c r="CE43" s="785"/>
      <c r="CF43" s="785"/>
      <c r="CG43" s="786"/>
      <c r="CH43" s="787"/>
      <c r="CI43" s="788"/>
      <c r="CJ43" s="788"/>
      <c r="CK43" s="788"/>
      <c r="CL43" s="789"/>
      <c r="CM43" s="787"/>
      <c r="CN43" s="788"/>
      <c r="CO43" s="788"/>
      <c r="CP43" s="788"/>
      <c r="CQ43" s="789"/>
      <c r="CR43" s="787"/>
      <c r="CS43" s="788"/>
      <c r="CT43" s="788"/>
      <c r="CU43" s="788"/>
      <c r="CV43" s="789"/>
      <c r="CW43" s="787"/>
      <c r="CX43" s="788"/>
      <c r="CY43" s="788"/>
      <c r="CZ43" s="788"/>
      <c r="DA43" s="789"/>
      <c r="DB43" s="787"/>
      <c r="DC43" s="788"/>
      <c r="DD43" s="788"/>
      <c r="DE43" s="788"/>
      <c r="DF43" s="789"/>
      <c r="DG43" s="787"/>
      <c r="DH43" s="788"/>
      <c r="DI43" s="788"/>
      <c r="DJ43" s="788"/>
      <c r="DK43" s="789"/>
      <c r="DL43" s="787"/>
      <c r="DM43" s="788"/>
      <c r="DN43" s="788"/>
      <c r="DO43" s="788"/>
      <c r="DP43" s="789"/>
      <c r="DQ43" s="787"/>
      <c r="DR43" s="788"/>
      <c r="DS43" s="788"/>
      <c r="DT43" s="788"/>
      <c r="DU43" s="789"/>
      <c r="DV43" s="784"/>
      <c r="DW43" s="785"/>
      <c r="DX43" s="785"/>
      <c r="DY43" s="785"/>
      <c r="DZ43" s="790"/>
      <c r="EA43" s="221"/>
    </row>
    <row r="44" spans="1:131" ht="26.25" customHeight="1" x14ac:dyDescent="0.2">
      <c r="A44" s="229">
        <v>17</v>
      </c>
      <c r="B44" s="791"/>
      <c r="C44" s="792"/>
      <c r="D44" s="792"/>
      <c r="E44" s="792"/>
      <c r="F44" s="792"/>
      <c r="G44" s="792"/>
      <c r="H44" s="792"/>
      <c r="I44" s="792"/>
      <c r="J44" s="792"/>
      <c r="K44" s="792"/>
      <c r="L44" s="792"/>
      <c r="M44" s="792"/>
      <c r="N44" s="792"/>
      <c r="O44" s="792"/>
      <c r="P44" s="793"/>
      <c r="Q44" s="794"/>
      <c r="R44" s="795"/>
      <c r="S44" s="795"/>
      <c r="T44" s="795"/>
      <c r="U44" s="795"/>
      <c r="V44" s="795"/>
      <c r="W44" s="795"/>
      <c r="X44" s="795"/>
      <c r="Y44" s="795"/>
      <c r="Z44" s="795"/>
      <c r="AA44" s="795"/>
      <c r="AB44" s="795"/>
      <c r="AC44" s="795"/>
      <c r="AD44" s="795"/>
      <c r="AE44" s="796"/>
      <c r="AF44" s="797"/>
      <c r="AG44" s="798"/>
      <c r="AH44" s="798"/>
      <c r="AI44" s="798"/>
      <c r="AJ44" s="799"/>
      <c r="AK44" s="845"/>
      <c r="AL44" s="841"/>
      <c r="AM44" s="841"/>
      <c r="AN44" s="841"/>
      <c r="AO44" s="841"/>
      <c r="AP44" s="841"/>
      <c r="AQ44" s="841"/>
      <c r="AR44" s="841"/>
      <c r="AS44" s="841"/>
      <c r="AT44" s="841"/>
      <c r="AU44" s="841"/>
      <c r="AV44" s="841"/>
      <c r="AW44" s="841"/>
      <c r="AX44" s="841"/>
      <c r="AY44" s="841"/>
      <c r="AZ44" s="842"/>
      <c r="BA44" s="842"/>
      <c r="BB44" s="842"/>
      <c r="BC44" s="842"/>
      <c r="BD44" s="842"/>
      <c r="BE44" s="843"/>
      <c r="BF44" s="843"/>
      <c r="BG44" s="843"/>
      <c r="BH44" s="843"/>
      <c r="BI44" s="844"/>
      <c r="BJ44" s="223"/>
      <c r="BK44" s="223"/>
      <c r="BL44" s="223"/>
      <c r="BM44" s="223"/>
      <c r="BN44" s="223"/>
      <c r="BO44" s="232"/>
      <c r="BP44" s="232"/>
      <c r="BQ44" s="229">
        <v>38</v>
      </c>
      <c r="BR44" s="230"/>
      <c r="BS44" s="784"/>
      <c r="BT44" s="785"/>
      <c r="BU44" s="785"/>
      <c r="BV44" s="785"/>
      <c r="BW44" s="785"/>
      <c r="BX44" s="785"/>
      <c r="BY44" s="785"/>
      <c r="BZ44" s="785"/>
      <c r="CA44" s="785"/>
      <c r="CB44" s="785"/>
      <c r="CC44" s="785"/>
      <c r="CD44" s="785"/>
      <c r="CE44" s="785"/>
      <c r="CF44" s="785"/>
      <c r="CG44" s="786"/>
      <c r="CH44" s="787"/>
      <c r="CI44" s="788"/>
      <c r="CJ44" s="788"/>
      <c r="CK44" s="788"/>
      <c r="CL44" s="789"/>
      <c r="CM44" s="787"/>
      <c r="CN44" s="788"/>
      <c r="CO44" s="788"/>
      <c r="CP44" s="788"/>
      <c r="CQ44" s="789"/>
      <c r="CR44" s="787"/>
      <c r="CS44" s="788"/>
      <c r="CT44" s="788"/>
      <c r="CU44" s="788"/>
      <c r="CV44" s="789"/>
      <c r="CW44" s="787"/>
      <c r="CX44" s="788"/>
      <c r="CY44" s="788"/>
      <c r="CZ44" s="788"/>
      <c r="DA44" s="789"/>
      <c r="DB44" s="787"/>
      <c r="DC44" s="788"/>
      <c r="DD44" s="788"/>
      <c r="DE44" s="788"/>
      <c r="DF44" s="789"/>
      <c r="DG44" s="787"/>
      <c r="DH44" s="788"/>
      <c r="DI44" s="788"/>
      <c r="DJ44" s="788"/>
      <c r="DK44" s="789"/>
      <c r="DL44" s="787"/>
      <c r="DM44" s="788"/>
      <c r="DN44" s="788"/>
      <c r="DO44" s="788"/>
      <c r="DP44" s="789"/>
      <c r="DQ44" s="787"/>
      <c r="DR44" s="788"/>
      <c r="DS44" s="788"/>
      <c r="DT44" s="788"/>
      <c r="DU44" s="789"/>
      <c r="DV44" s="784"/>
      <c r="DW44" s="785"/>
      <c r="DX44" s="785"/>
      <c r="DY44" s="785"/>
      <c r="DZ44" s="790"/>
      <c r="EA44" s="221"/>
    </row>
    <row r="45" spans="1:131" ht="26.25" customHeight="1" x14ac:dyDescent="0.2">
      <c r="A45" s="229">
        <v>18</v>
      </c>
      <c r="B45" s="791"/>
      <c r="C45" s="792"/>
      <c r="D45" s="792"/>
      <c r="E45" s="792"/>
      <c r="F45" s="792"/>
      <c r="G45" s="792"/>
      <c r="H45" s="792"/>
      <c r="I45" s="792"/>
      <c r="J45" s="792"/>
      <c r="K45" s="792"/>
      <c r="L45" s="792"/>
      <c r="M45" s="792"/>
      <c r="N45" s="792"/>
      <c r="O45" s="792"/>
      <c r="P45" s="793"/>
      <c r="Q45" s="794"/>
      <c r="R45" s="795"/>
      <c r="S45" s="795"/>
      <c r="T45" s="795"/>
      <c r="U45" s="795"/>
      <c r="V45" s="795"/>
      <c r="W45" s="795"/>
      <c r="X45" s="795"/>
      <c r="Y45" s="795"/>
      <c r="Z45" s="795"/>
      <c r="AA45" s="795"/>
      <c r="AB45" s="795"/>
      <c r="AC45" s="795"/>
      <c r="AD45" s="795"/>
      <c r="AE45" s="796"/>
      <c r="AF45" s="797"/>
      <c r="AG45" s="798"/>
      <c r="AH45" s="798"/>
      <c r="AI45" s="798"/>
      <c r="AJ45" s="799"/>
      <c r="AK45" s="845"/>
      <c r="AL45" s="841"/>
      <c r="AM45" s="841"/>
      <c r="AN45" s="841"/>
      <c r="AO45" s="841"/>
      <c r="AP45" s="841"/>
      <c r="AQ45" s="841"/>
      <c r="AR45" s="841"/>
      <c r="AS45" s="841"/>
      <c r="AT45" s="841"/>
      <c r="AU45" s="841"/>
      <c r="AV45" s="841"/>
      <c r="AW45" s="841"/>
      <c r="AX45" s="841"/>
      <c r="AY45" s="841"/>
      <c r="AZ45" s="842"/>
      <c r="BA45" s="842"/>
      <c r="BB45" s="842"/>
      <c r="BC45" s="842"/>
      <c r="BD45" s="842"/>
      <c r="BE45" s="843"/>
      <c r="BF45" s="843"/>
      <c r="BG45" s="843"/>
      <c r="BH45" s="843"/>
      <c r="BI45" s="844"/>
      <c r="BJ45" s="223"/>
      <c r="BK45" s="223"/>
      <c r="BL45" s="223"/>
      <c r="BM45" s="223"/>
      <c r="BN45" s="223"/>
      <c r="BO45" s="232"/>
      <c r="BP45" s="232"/>
      <c r="BQ45" s="229">
        <v>39</v>
      </c>
      <c r="BR45" s="230"/>
      <c r="BS45" s="784"/>
      <c r="BT45" s="785"/>
      <c r="BU45" s="785"/>
      <c r="BV45" s="785"/>
      <c r="BW45" s="785"/>
      <c r="BX45" s="785"/>
      <c r="BY45" s="785"/>
      <c r="BZ45" s="785"/>
      <c r="CA45" s="785"/>
      <c r="CB45" s="785"/>
      <c r="CC45" s="785"/>
      <c r="CD45" s="785"/>
      <c r="CE45" s="785"/>
      <c r="CF45" s="785"/>
      <c r="CG45" s="786"/>
      <c r="CH45" s="787"/>
      <c r="CI45" s="788"/>
      <c r="CJ45" s="788"/>
      <c r="CK45" s="788"/>
      <c r="CL45" s="789"/>
      <c r="CM45" s="787"/>
      <c r="CN45" s="788"/>
      <c r="CO45" s="788"/>
      <c r="CP45" s="788"/>
      <c r="CQ45" s="789"/>
      <c r="CR45" s="787"/>
      <c r="CS45" s="788"/>
      <c r="CT45" s="788"/>
      <c r="CU45" s="788"/>
      <c r="CV45" s="789"/>
      <c r="CW45" s="787"/>
      <c r="CX45" s="788"/>
      <c r="CY45" s="788"/>
      <c r="CZ45" s="788"/>
      <c r="DA45" s="789"/>
      <c r="DB45" s="787"/>
      <c r="DC45" s="788"/>
      <c r="DD45" s="788"/>
      <c r="DE45" s="788"/>
      <c r="DF45" s="789"/>
      <c r="DG45" s="787"/>
      <c r="DH45" s="788"/>
      <c r="DI45" s="788"/>
      <c r="DJ45" s="788"/>
      <c r="DK45" s="789"/>
      <c r="DL45" s="787"/>
      <c r="DM45" s="788"/>
      <c r="DN45" s="788"/>
      <c r="DO45" s="788"/>
      <c r="DP45" s="789"/>
      <c r="DQ45" s="787"/>
      <c r="DR45" s="788"/>
      <c r="DS45" s="788"/>
      <c r="DT45" s="788"/>
      <c r="DU45" s="789"/>
      <c r="DV45" s="784"/>
      <c r="DW45" s="785"/>
      <c r="DX45" s="785"/>
      <c r="DY45" s="785"/>
      <c r="DZ45" s="790"/>
      <c r="EA45" s="221"/>
    </row>
    <row r="46" spans="1:131" ht="26.25" customHeight="1" x14ac:dyDescent="0.2">
      <c r="A46" s="229">
        <v>19</v>
      </c>
      <c r="B46" s="791"/>
      <c r="C46" s="792"/>
      <c r="D46" s="792"/>
      <c r="E46" s="792"/>
      <c r="F46" s="792"/>
      <c r="G46" s="792"/>
      <c r="H46" s="792"/>
      <c r="I46" s="792"/>
      <c r="J46" s="792"/>
      <c r="K46" s="792"/>
      <c r="L46" s="792"/>
      <c r="M46" s="792"/>
      <c r="N46" s="792"/>
      <c r="O46" s="792"/>
      <c r="P46" s="793"/>
      <c r="Q46" s="794"/>
      <c r="R46" s="795"/>
      <c r="S46" s="795"/>
      <c r="T46" s="795"/>
      <c r="U46" s="795"/>
      <c r="V46" s="795"/>
      <c r="W46" s="795"/>
      <c r="X46" s="795"/>
      <c r="Y46" s="795"/>
      <c r="Z46" s="795"/>
      <c r="AA46" s="795"/>
      <c r="AB46" s="795"/>
      <c r="AC46" s="795"/>
      <c r="AD46" s="795"/>
      <c r="AE46" s="796"/>
      <c r="AF46" s="797"/>
      <c r="AG46" s="798"/>
      <c r="AH46" s="798"/>
      <c r="AI46" s="798"/>
      <c r="AJ46" s="799"/>
      <c r="AK46" s="845"/>
      <c r="AL46" s="841"/>
      <c r="AM46" s="841"/>
      <c r="AN46" s="841"/>
      <c r="AO46" s="841"/>
      <c r="AP46" s="841"/>
      <c r="AQ46" s="841"/>
      <c r="AR46" s="841"/>
      <c r="AS46" s="841"/>
      <c r="AT46" s="841"/>
      <c r="AU46" s="841"/>
      <c r="AV46" s="841"/>
      <c r="AW46" s="841"/>
      <c r="AX46" s="841"/>
      <c r="AY46" s="841"/>
      <c r="AZ46" s="842"/>
      <c r="BA46" s="842"/>
      <c r="BB46" s="842"/>
      <c r="BC46" s="842"/>
      <c r="BD46" s="842"/>
      <c r="BE46" s="843"/>
      <c r="BF46" s="843"/>
      <c r="BG46" s="843"/>
      <c r="BH46" s="843"/>
      <c r="BI46" s="844"/>
      <c r="BJ46" s="223"/>
      <c r="BK46" s="223"/>
      <c r="BL46" s="223"/>
      <c r="BM46" s="223"/>
      <c r="BN46" s="223"/>
      <c r="BO46" s="232"/>
      <c r="BP46" s="232"/>
      <c r="BQ46" s="229">
        <v>40</v>
      </c>
      <c r="BR46" s="230"/>
      <c r="BS46" s="784"/>
      <c r="BT46" s="785"/>
      <c r="BU46" s="785"/>
      <c r="BV46" s="785"/>
      <c r="BW46" s="785"/>
      <c r="BX46" s="785"/>
      <c r="BY46" s="785"/>
      <c r="BZ46" s="785"/>
      <c r="CA46" s="785"/>
      <c r="CB46" s="785"/>
      <c r="CC46" s="785"/>
      <c r="CD46" s="785"/>
      <c r="CE46" s="785"/>
      <c r="CF46" s="785"/>
      <c r="CG46" s="786"/>
      <c r="CH46" s="787"/>
      <c r="CI46" s="788"/>
      <c r="CJ46" s="788"/>
      <c r="CK46" s="788"/>
      <c r="CL46" s="789"/>
      <c r="CM46" s="787"/>
      <c r="CN46" s="788"/>
      <c r="CO46" s="788"/>
      <c r="CP46" s="788"/>
      <c r="CQ46" s="789"/>
      <c r="CR46" s="787"/>
      <c r="CS46" s="788"/>
      <c r="CT46" s="788"/>
      <c r="CU46" s="788"/>
      <c r="CV46" s="789"/>
      <c r="CW46" s="787"/>
      <c r="CX46" s="788"/>
      <c r="CY46" s="788"/>
      <c r="CZ46" s="788"/>
      <c r="DA46" s="789"/>
      <c r="DB46" s="787"/>
      <c r="DC46" s="788"/>
      <c r="DD46" s="788"/>
      <c r="DE46" s="788"/>
      <c r="DF46" s="789"/>
      <c r="DG46" s="787"/>
      <c r="DH46" s="788"/>
      <c r="DI46" s="788"/>
      <c r="DJ46" s="788"/>
      <c r="DK46" s="789"/>
      <c r="DL46" s="787"/>
      <c r="DM46" s="788"/>
      <c r="DN46" s="788"/>
      <c r="DO46" s="788"/>
      <c r="DP46" s="789"/>
      <c r="DQ46" s="787"/>
      <c r="DR46" s="788"/>
      <c r="DS46" s="788"/>
      <c r="DT46" s="788"/>
      <c r="DU46" s="789"/>
      <c r="DV46" s="784"/>
      <c r="DW46" s="785"/>
      <c r="DX46" s="785"/>
      <c r="DY46" s="785"/>
      <c r="DZ46" s="790"/>
      <c r="EA46" s="221"/>
    </row>
    <row r="47" spans="1:131" ht="26.25" customHeight="1" x14ac:dyDescent="0.2">
      <c r="A47" s="229">
        <v>20</v>
      </c>
      <c r="B47" s="791"/>
      <c r="C47" s="792"/>
      <c r="D47" s="792"/>
      <c r="E47" s="792"/>
      <c r="F47" s="792"/>
      <c r="G47" s="792"/>
      <c r="H47" s="792"/>
      <c r="I47" s="792"/>
      <c r="J47" s="792"/>
      <c r="K47" s="792"/>
      <c r="L47" s="792"/>
      <c r="M47" s="792"/>
      <c r="N47" s="792"/>
      <c r="O47" s="792"/>
      <c r="P47" s="793"/>
      <c r="Q47" s="794"/>
      <c r="R47" s="795"/>
      <c r="S47" s="795"/>
      <c r="T47" s="795"/>
      <c r="U47" s="795"/>
      <c r="V47" s="795"/>
      <c r="W47" s="795"/>
      <c r="X47" s="795"/>
      <c r="Y47" s="795"/>
      <c r="Z47" s="795"/>
      <c r="AA47" s="795"/>
      <c r="AB47" s="795"/>
      <c r="AC47" s="795"/>
      <c r="AD47" s="795"/>
      <c r="AE47" s="796"/>
      <c r="AF47" s="797"/>
      <c r="AG47" s="798"/>
      <c r="AH47" s="798"/>
      <c r="AI47" s="798"/>
      <c r="AJ47" s="799"/>
      <c r="AK47" s="845"/>
      <c r="AL47" s="841"/>
      <c r="AM47" s="841"/>
      <c r="AN47" s="841"/>
      <c r="AO47" s="841"/>
      <c r="AP47" s="841"/>
      <c r="AQ47" s="841"/>
      <c r="AR47" s="841"/>
      <c r="AS47" s="841"/>
      <c r="AT47" s="841"/>
      <c r="AU47" s="841"/>
      <c r="AV47" s="841"/>
      <c r="AW47" s="841"/>
      <c r="AX47" s="841"/>
      <c r="AY47" s="841"/>
      <c r="AZ47" s="842"/>
      <c r="BA47" s="842"/>
      <c r="BB47" s="842"/>
      <c r="BC47" s="842"/>
      <c r="BD47" s="842"/>
      <c r="BE47" s="843"/>
      <c r="BF47" s="843"/>
      <c r="BG47" s="843"/>
      <c r="BH47" s="843"/>
      <c r="BI47" s="844"/>
      <c r="BJ47" s="223"/>
      <c r="BK47" s="223"/>
      <c r="BL47" s="223"/>
      <c r="BM47" s="223"/>
      <c r="BN47" s="223"/>
      <c r="BO47" s="232"/>
      <c r="BP47" s="232"/>
      <c r="BQ47" s="229">
        <v>41</v>
      </c>
      <c r="BR47" s="230"/>
      <c r="BS47" s="784"/>
      <c r="BT47" s="785"/>
      <c r="BU47" s="785"/>
      <c r="BV47" s="785"/>
      <c r="BW47" s="785"/>
      <c r="BX47" s="785"/>
      <c r="BY47" s="785"/>
      <c r="BZ47" s="785"/>
      <c r="CA47" s="785"/>
      <c r="CB47" s="785"/>
      <c r="CC47" s="785"/>
      <c r="CD47" s="785"/>
      <c r="CE47" s="785"/>
      <c r="CF47" s="785"/>
      <c r="CG47" s="786"/>
      <c r="CH47" s="787"/>
      <c r="CI47" s="788"/>
      <c r="CJ47" s="788"/>
      <c r="CK47" s="788"/>
      <c r="CL47" s="789"/>
      <c r="CM47" s="787"/>
      <c r="CN47" s="788"/>
      <c r="CO47" s="788"/>
      <c r="CP47" s="788"/>
      <c r="CQ47" s="789"/>
      <c r="CR47" s="787"/>
      <c r="CS47" s="788"/>
      <c r="CT47" s="788"/>
      <c r="CU47" s="788"/>
      <c r="CV47" s="789"/>
      <c r="CW47" s="787"/>
      <c r="CX47" s="788"/>
      <c r="CY47" s="788"/>
      <c r="CZ47" s="788"/>
      <c r="DA47" s="789"/>
      <c r="DB47" s="787"/>
      <c r="DC47" s="788"/>
      <c r="DD47" s="788"/>
      <c r="DE47" s="788"/>
      <c r="DF47" s="789"/>
      <c r="DG47" s="787"/>
      <c r="DH47" s="788"/>
      <c r="DI47" s="788"/>
      <c r="DJ47" s="788"/>
      <c r="DK47" s="789"/>
      <c r="DL47" s="787"/>
      <c r="DM47" s="788"/>
      <c r="DN47" s="788"/>
      <c r="DO47" s="788"/>
      <c r="DP47" s="789"/>
      <c r="DQ47" s="787"/>
      <c r="DR47" s="788"/>
      <c r="DS47" s="788"/>
      <c r="DT47" s="788"/>
      <c r="DU47" s="789"/>
      <c r="DV47" s="784"/>
      <c r="DW47" s="785"/>
      <c r="DX47" s="785"/>
      <c r="DY47" s="785"/>
      <c r="DZ47" s="790"/>
      <c r="EA47" s="221"/>
    </row>
    <row r="48" spans="1:131" ht="26.25" customHeight="1" x14ac:dyDescent="0.2">
      <c r="A48" s="229">
        <v>21</v>
      </c>
      <c r="B48" s="791"/>
      <c r="C48" s="792"/>
      <c r="D48" s="792"/>
      <c r="E48" s="792"/>
      <c r="F48" s="792"/>
      <c r="G48" s="792"/>
      <c r="H48" s="792"/>
      <c r="I48" s="792"/>
      <c r="J48" s="792"/>
      <c r="K48" s="792"/>
      <c r="L48" s="792"/>
      <c r="M48" s="792"/>
      <c r="N48" s="792"/>
      <c r="O48" s="792"/>
      <c r="P48" s="793"/>
      <c r="Q48" s="794"/>
      <c r="R48" s="795"/>
      <c r="S48" s="795"/>
      <c r="T48" s="795"/>
      <c r="U48" s="795"/>
      <c r="V48" s="795"/>
      <c r="W48" s="795"/>
      <c r="X48" s="795"/>
      <c r="Y48" s="795"/>
      <c r="Z48" s="795"/>
      <c r="AA48" s="795"/>
      <c r="AB48" s="795"/>
      <c r="AC48" s="795"/>
      <c r="AD48" s="795"/>
      <c r="AE48" s="796"/>
      <c r="AF48" s="797"/>
      <c r="AG48" s="798"/>
      <c r="AH48" s="798"/>
      <c r="AI48" s="798"/>
      <c r="AJ48" s="799"/>
      <c r="AK48" s="845"/>
      <c r="AL48" s="841"/>
      <c r="AM48" s="841"/>
      <c r="AN48" s="841"/>
      <c r="AO48" s="841"/>
      <c r="AP48" s="841"/>
      <c r="AQ48" s="841"/>
      <c r="AR48" s="841"/>
      <c r="AS48" s="841"/>
      <c r="AT48" s="841"/>
      <c r="AU48" s="841"/>
      <c r="AV48" s="841"/>
      <c r="AW48" s="841"/>
      <c r="AX48" s="841"/>
      <c r="AY48" s="841"/>
      <c r="AZ48" s="842"/>
      <c r="BA48" s="842"/>
      <c r="BB48" s="842"/>
      <c r="BC48" s="842"/>
      <c r="BD48" s="842"/>
      <c r="BE48" s="843"/>
      <c r="BF48" s="843"/>
      <c r="BG48" s="843"/>
      <c r="BH48" s="843"/>
      <c r="BI48" s="844"/>
      <c r="BJ48" s="223"/>
      <c r="BK48" s="223"/>
      <c r="BL48" s="223"/>
      <c r="BM48" s="223"/>
      <c r="BN48" s="223"/>
      <c r="BO48" s="232"/>
      <c r="BP48" s="232"/>
      <c r="BQ48" s="229">
        <v>42</v>
      </c>
      <c r="BR48" s="230"/>
      <c r="BS48" s="784"/>
      <c r="BT48" s="785"/>
      <c r="BU48" s="785"/>
      <c r="BV48" s="785"/>
      <c r="BW48" s="785"/>
      <c r="BX48" s="785"/>
      <c r="BY48" s="785"/>
      <c r="BZ48" s="785"/>
      <c r="CA48" s="785"/>
      <c r="CB48" s="785"/>
      <c r="CC48" s="785"/>
      <c r="CD48" s="785"/>
      <c r="CE48" s="785"/>
      <c r="CF48" s="785"/>
      <c r="CG48" s="786"/>
      <c r="CH48" s="787"/>
      <c r="CI48" s="788"/>
      <c r="CJ48" s="788"/>
      <c r="CK48" s="788"/>
      <c r="CL48" s="789"/>
      <c r="CM48" s="787"/>
      <c r="CN48" s="788"/>
      <c r="CO48" s="788"/>
      <c r="CP48" s="788"/>
      <c r="CQ48" s="789"/>
      <c r="CR48" s="787"/>
      <c r="CS48" s="788"/>
      <c r="CT48" s="788"/>
      <c r="CU48" s="788"/>
      <c r="CV48" s="789"/>
      <c r="CW48" s="787"/>
      <c r="CX48" s="788"/>
      <c r="CY48" s="788"/>
      <c r="CZ48" s="788"/>
      <c r="DA48" s="789"/>
      <c r="DB48" s="787"/>
      <c r="DC48" s="788"/>
      <c r="DD48" s="788"/>
      <c r="DE48" s="788"/>
      <c r="DF48" s="789"/>
      <c r="DG48" s="787"/>
      <c r="DH48" s="788"/>
      <c r="DI48" s="788"/>
      <c r="DJ48" s="788"/>
      <c r="DK48" s="789"/>
      <c r="DL48" s="787"/>
      <c r="DM48" s="788"/>
      <c r="DN48" s="788"/>
      <c r="DO48" s="788"/>
      <c r="DP48" s="789"/>
      <c r="DQ48" s="787"/>
      <c r="DR48" s="788"/>
      <c r="DS48" s="788"/>
      <c r="DT48" s="788"/>
      <c r="DU48" s="789"/>
      <c r="DV48" s="784"/>
      <c r="DW48" s="785"/>
      <c r="DX48" s="785"/>
      <c r="DY48" s="785"/>
      <c r="DZ48" s="790"/>
      <c r="EA48" s="221"/>
    </row>
    <row r="49" spans="1:131" ht="26.25" customHeight="1" x14ac:dyDescent="0.2">
      <c r="A49" s="229">
        <v>22</v>
      </c>
      <c r="B49" s="791"/>
      <c r="C49" s="792"/>
      <c r="D49" s="792"/>
      <c r="E49" s="792"/>
      <c r="F49" s="792"/>
      <c r="G49" s="792"/>
      <c r="H49" s="792"/>
      <c r="I49" s="792"/>
      <c r="J49" s="792"/>
      <c r="K49" s="792"/>
      <c r="L49" s="792"/>
      <c r="M49" s="792"/>
      <c r="N49" s="792"/>
      <c r="O49" s="792"/>
      <c r="P49" s="793"/>
      <c r="Q49" s="794"/>
      <c r="R49" s="795"/>
      <c r="S49" s="795"/>
      <c r="T49" s="795"/>
      <c r="U49" s="795"/>
      <c r="V49" s="795"/>
      <c r="W49" s="795"/>
      <c r="X49" s="795"/>
      <c r="Y49" s="795"/>
      <c r="Z49" s="795"/>
      <c r="AA49" s="795"/>
      <c r="AB49" s="795"/>
      <c r="AC49" s="795"/>
      <c r="AD49" s="795"/>
      <c r="AE49" s="796"/>
      <c r="AF49" s="797"/>
      <c r="AG49" s="798"/>
      <c r="AH49" s="798"/>
      <c r="AI49" s="798"/>
      <c r="AJ49" s="799"/>
      <c r="AK49" s="845"/>
      <c r="AL49" s="841"/>
      <c r="AM49" s="841"/>
      <c r="AN49" s="841"/>
      <c r="AO49" s="841"/>
      <c r="AP49" s="841"/>
      <c r="AQ49" s="841"/>
      <c r="AR49" s="841"/>
      <c r="AS49" s="841"/>
      <c r="AT49" s="841"/>
      <c r="AU49" s="841"/>
      <c r="AV49" s="841"/>
      <c r="AW49" s="841"/>
      <c r="AX49" s="841"/>
      <c r="AY49" s="841"/>
      <c r="AZ49" s="842"/>
      <c r="BA49" s="842"/>
      <c r="BB49" s="842"/>
      <c r="BC49" s="842"/>
      <c r="BD49" s="842"/>
      <c r="BE49" s="843"/>
      <c r="BF49" s="843"/>
      <c r="BG49" s="843"/>
      <c r="BH49" s="843"/>
      <c r="BI49" s="844"/>
      <c r="BJ49" s="223"/>
      <c r="BK49" s="223"/>
      <c r="BL49" s="223"/>
      <c r="BM49" s="223"/>
      <c r="BN49" s="223"/>
      <c r="BO49" s="232"/>
      <c r="BP49" s="232"/>
      <c r="BQ49" s="229">
        <v>43</v>
      </c>
      <c r="BR49" s="230"/>
      <c r="BS49" s="784"/>
      <c r="BT49" s="785"/>
      <c r="BU49" s="785"/>
      <c r="BV49" s="785"/>
      <c r="BW49" s="785"/>
      <c r="BX49" s="785"/>
      <c r="BY49" s="785"/>
      <c r="BZ49" s="785"/>
      <c r="CA49" s="785"/>
      <c r="CB49" s="785"/>
      <c r="CC49" s="785"/>
      <c r="CD49" s="785"/>
      <c r="CE49" s="785"/>
      <c r="CF49" s="785"/>
      <c r="CG49" s="786"/>
      <c r="CH49" s="787"/>
      <c r="CI49" s="788"/>
      <c r="CJ49" s="788"/>
      <c r="CK49" s="788"/>
      <c r="CL49" s="789"/>
      <c r="CM49" s="787"/>
      <c r="CN49" s="788"/>
      <c r="CO49" s="788"/>
      <c r="CP49" s="788"/>
      <c r="CQ49" s="789"/>
      <c r="CR49" s="787"/>
      <c r="CS49" s="788"/>
      <c r="CT49" s="788"/>
      <c r="CU49" s="788"/>
      <c r="CV49" s="789"/>
      <c r="CW49" s="787"/>
      <c r="CX49" s="788"/>
      <c r="CY49" s="788"/>
      <c r="CZ49" s="788"/>
      <c r="DA49" s="789"/>
      <c r="DB49" s="787"/>
      <c r="DC49" s="788"/>
      <c r="DD49" s="788"/>
      <c r="DE49" s="788"/>
      <c r="DF49" s="789"/>
      <c r="DG49" s="787"/>
      <c r="DH49" s="788"/>
      <c r="DI49" s="788"/>
      <c r="DJ49" s="788"/>
      <c r="DK49" s="789"/>
      <c r="DL49" s="787"/>
      <c r="DM49" s="788"/>
      <c r="DN49" s="788"/>
      <c r="DO49" s="788"/>
      <c r="DP49" s="789"/>
      <c r="DQ49" s="787"/>
      <c r="DR49" s="788"/>
      <c r="DS49" s="788"/>
      <c r="DT49" s="788"/>
      <c r="DU49" s="789"/>
      <c r="DV49" s="784"/>
      <c r="DW49" s="785"/>
      <c r="DX49" s="785"/>
      <c r="DY49" s="785"/>
      <c r="DZ49" s="790"/>
      <c r="EA49" s="221"/>
    </row>
    <row r="50" spans="1:131" ht="26.25" customHeight="1" x14ac:dyDescent="0.2">
      <c r="A50" s="229">
        <v>23</v>
      </c>
      <c r="B50" s="791"/>
      <c r="C50" s="792"/>
      <c r="D50" s="792"/>
      <c r="E50" s="792"/>
      <c r="F50" s="792"/>
      <c r="G50" s="792"/>
      <c r="H50" s="792"/>
      <c r="I50" s="792"/>
      <c r="J50" s="792"/>
      <c r="K50" s="792"/>
      <c r="L50" s="792"/>
      <c r="M50" s="792"/>
      <c r="N50" s="792"/>
      <c r="O50" s="792"/>
      <c r="P50" s="793"/>
      <c r="Q50" s="846"/>
      <c r="R50" s="847"/>
      <c r="S50" s="847"/>
      <c r="T50" s="847"/>
      <c r="U50" s="847"/>
      <c r="V50" s="847"/>
      <c r="W50" s="847"/>
      <c r="X50" s="847"/>
      <c r="Y50" s="847"/>
      <c r="Z50" s="847"/>
      <c r="AA50" s="847"/>
      <c r="AB50" s="847"/>
      <c r="AC50" s="847"/>
      <c r="AD50" s="847"/>
      <c r="AE50" s="848"/>
      <c r="AF50" s="797"/>
      <c r="AG50" s="798"/>
      <c r="AH50" s="798"/>
      <c r="AI50" s="798"/>
      <c r="AJ50" s="799"/>
      <c r="AK50" s="850"/>
      <c r="AL50" s="847"/>
      <c r="AM50" s="847"/>
      <c r="AN50" s="847"/>
      <c r="AO50" s="847"/>
      <c r="AP50" s="847"/>
      <c r="AQ50" s="847"/>
      <c r="AR50" s="847"/>
      <c r="AS50" s="847"/>
      <c r="AT50" s="847"/>
      <c r="AU50" s="847"/>
      <c r="AV50" s="847"/>
      <c r="AW50" s="847"/>
      <c r="AX50" s="847"/>
      <c r="AY50" s="847"/>
      <c r="AZ50" s="849"/>
      <c r="BA50" s="849"/>
      <c r="BB50" s="849"/>
      <c r="BC50" s="849"/>
      <c r="BD50" s="849"/>
      <c r="BE50" s="843"/>
      <c r="BF50" s="843"/>
      <c r="BG50" s="843"/>
      <c r="BH50" s="843"/>
      <c r="BI50" s="844"/>
      <c r="BJ50" s="223"/>
      <c r="BK50" s="223"/>
      <c r="BL50" s="223"/>
      <c r="BM50" s="223"/>
      <c r="BN50" s="223"/>
      <c r="BO50" s="232"/>
      <c r="BP50" s="232"/>
      <c r="BQ50" s="229">
        <v>44</v>
      </c>
      <c r="BR50" s="230"/>
      <c r="BS50" s="784"/>
      <c r="BT50" s="785"/>
      <c r="BU50" s="785"/>
      <c r="BV50" s="785"/>
      <c r="BW50" s="785"/>
      <c r="BX50" s="785"/>
      <c r="BY50" s="785"/>
      <c r="BZ50" s="785"/>
      <c r="CA50" s="785"/>
      <c r="CB50" s="785"/>
      <c r="CC50" s="785"/>
      <c r="CD50" s="785"/>
      <c r="CE50" s="785"/>
      <c r="CF50" s="785"/>
      <c r="CG50" s="786"/>
      <c r="CH50" s="787"/>
      <c r="CI50" s="788"/>
      <c r="CJ50" s="788"/>
      <c r="CK50" s="788"/>
      <c r="CL50" s="789"/>
      <c r="CM50" s="787"/>
      <c r="CN50" s="788"/>
      <c r="CO50" s="788"/>
      <c r="CP50" s="788"/>
      <c r="CQ50" s="789"/>
      <c r="CR50" s="787"/>
      <c r="CS50" s="788"/>
      <c r="CT50" s="788"/>
      <c r="CU50" s="788"/>
      <c r="CV50" s="789"/>
      <c r="CW50" s="787"/>
      <c r="CX50" s="788"/>
      <c r="CY50" s="788"/>
      <c r="CZ50" s="788"/>
      <c r="DA50" s="789"/>
      <c r="DB50" s="787"/>
      <c r="DC50" s="788"/>
      <c r="DD50" s="788"/>
      <c r="DE50" s="788"/>
      <c r="DF50" s="789"/>
      <c r="DG50" s="787"/>
      <c r="DH50" s="788"/>
      <c r="DI50" s="788"/>
      <c r="DJ50" s="788"/>
      <c r="DK50" s="789"/>
      <c r="DL50" s="787"/>
      <c r="DM50" s="788"/>
      <c r="DN50" s="788"/>
      <c r="DO50" s="788"/>
      <c r="DP50" s="789"/>
      <c r="DQ50" s="787"/>
      <c r="DR50" s="788"/>
      <c r="DS50" s="788"/>
      <c r="DT50" s="788"/>
      <c r="DU50" s="789"/>
      <c r="DV50" s="784"/>
      <c r="DW50" s="785"/>
      <c r="DX50" s="785"/>
      <c r="DY50" s="785"/>
      <c r="DZ50" s="790"/>
      <c r="EA50" s="221"/>
    </row>
    <row r="51" spans="1:131" ht="26.25" customHeight="1" x14ac:dyDescent="0.2">
      <c r="A51" s="229">
        <v>24</v>
      </c>
      <c r="B51" s="791"/>
      <c r="C51" s="792"/>
      <c r="D51" s="792"/>
      <c r="E51" s="792"/>
      <c r="F51" s="792"/>
      <c r="G51" s="792"/>
      <c r="H51" s="792"/>
      <c r="I51" s="792"/>
      <c r="J51" s="792"/>
      <c r="K51" s="792"/>
      <c r="L51" s="792"/>
      <c r="M51" s="792"/>
      <c r="N51" s="792"/>
      <c r="O51" s="792"/>
      <c r="P51" s="793"/>
      <c r="Q51" s="846"/>
      <c r="R51" s="847"/>
      <c r="S51" s="847"/>
      <c r="T51" s="847"/>
      <c r="U51" s="847"/>
      <c r="V51" s="847"/>
      <c r="W51" s="847"/>
      <c r="X51" s="847"/>
      <c r="Y51" s="847"/>
      <c r="Z51" s="847"/>
      <c r="AA51" s="847"/>
      <c r="AB51" s="847"/>
      <c r="AC51" s="847"/>
      <c r="AD51" s="847"/>
      <c r="AE51" s="848"/>
      <c r="AF51" s="797"/>
      <c r="AG51" s="798"/>
      <c r="AH51" s="798"/>
      <c r="AI51" s="798"/>
      <c r="AJ51" s="799"/>
      <c r="AK51" s="850"/>
      <c r="AL51" s="847"/>
      <c r="AM51" s="847"/>
      <c r="AN51" s="847"/>
      <c r="AO51" s="847"/>
      <c r="AP51" s="847"/>
      <c r="AQ51" s="847"/>
      <c r="AR51" s="847"/>
      <c r="AS51" s="847"/>
      <c r="AT51" s="847"/>
      <c r="AU51" s="847"/>
      <c r="AV51" s="847"/>
      <c r="AW51" s="847"/>
      <c r="AX51" s="847"/>
      <c r="AY51" s="847"/>
      <c r="AZ51" s="849"/>
      <c r="BA51" s="849"/>
      <c r="BB51" s="849"/>
      <c r="BC51" s="849"/>
      <c r="BD51" s="849"/>
      <c r="BE51" s="843"/>
      <c r="BF51" s="843"/>
      <c r="BG51" s="843"/>
      <c r="BH51" s="843"/>
      <c r="BI51" s="844"/>
      <c r="BJ51" s="223"/>
      <c r="BK51" s="223"/>
      <c r="BL51" s="223"/>
      <c r="BM51" s="223"/>
      <c r="BN51" s="223"/>
      <c r="BO51" s="232"/>
      <c r="BP51" s="232"/>
      <c r="BQ51" s="229">
        <v>45</v>
      </c>
      <c r="BR51" s="230"/>
      <c r="BS51" s="784"/>
      <c r="BT51" s="785"/>
      <c r="BU51" s="785"/>
      <c r="BV51" s="785"/>
      <c r="BW51" s="785"/>
      <c r="BX51" s="785"/>
      <c r="BY51" s="785"/>
      <c r="BZ51" s="785"/>
      <c r="CA51" s="785"/>
      <c r="CB51" s="785"/>
      <c r="CC51" s="785"/>
      <c r="CD51" s="785"/>
      <c r="CE51" s="785"/>
      <c r="CF51" s="785"/>
      <c r="CG51" s="786"/>
      <c r="CH51" s="787"/>
      <c r="CI51" s="788"/>
      <c r="CJ51" s="788"/>
      <c r="CK51" s="788"/>
      <c r="CL51" s="789"/>
      <c r="CM51" s="787"/>
      <c r="CN51" s="788"/>
      <c r="CO51" s="788"/>
      <c r="CP51" s="788"/>
      <c r="CQ51" s="789"/>
      <c r="CR51" s="787"/>
      <c r="CS51" s="788"/>
      <c r="CT51" s="788"/>
      <c r="CU51" s="788"/>
      <c r="CV51" s="789"/>
      <c r="CW51" s="787"/>
      <c r="CX51" s="788"/>
      <c r="CY51" s="788"/>
      <c r="CZ51" s="788"/>
      <c r="DA51" s="789"/>
      <c r="DB51" s="787"/>
      <c r="DC51" s="788"/>
      <c r="DD51" s="788"/>
      <c r="DE51" s="788"/>
      <c r="DF51" s="789"/>
      <c r="DG51" s="787"/>
      <c r="DH51" s="788"/>
      <c r="DI51" s="788"/>
      <c r="DJ51" s="788"/>
      <c r="DK51" s="789"/>
      <c r="DL51" s="787"/>
      <c r="DM51" s="788"/>
      <c r="DN51" s="788"/>
      <c r="DO51" s="788"/>
      <c r="DP51" s="789"/>
      <c r="DQ51" s="787"/>
      <c r="DR51" s="788"/>
      <c r="DS51" s="788"/>
      <c r="DT51" s="788"/>
      <c r="DU51" s="789"/>
      <c r="DV51" s="784"/>
      <c r="DW51" s="785"/>
      <c r="DX51" s="785"/>
      <c r="DY51" s="785"/>
      <c r="DZ51" s="790"/>
      <c r="EA51" s="221"/>
    </row>
    <row r="52" spans="1:131" ht="26.25" customHeight="1" x14ac:dyDescent="0.2">
      <c r="A52" s="229">
        <v>25</v>
      </c>
      <c r="B52" s="791"/>
      <c r="C52" s="792"/>
      <c r="D52" s="792"/>
      <c r="E52" s="792"/>
      <c r="F52" s="792"/>
      <c r="G52" s="792"/>
      <c r="H52" s="792"/>
      <c r="I52" s="792"/>
      <c r="J52" s="792"/>
      <c r="K52" s="792"/>
      <c r="L52" s="792"/>
      <c r="M52" s="792"/>
      <c r="N52" s="792"/>
      <c r="O52" s="792"/>
      <c r="P52" s="793"/>
      <c r="Q52" s="846"/>
      <c r="R52" s="847"/>
      <c r="S52" s="847"/>
      <c r="T52" s="847"/>
      <c r="U52" s="847"/>
      <c r="V52" s="847"/>
      <c r="W52" s="847"/>
      <c r="X52" s="847"/>
      <c r="Y52" s="847"/>
      <c r="Z52" s="847"/>
      <c r="AA52" s="847"/>
      <c r="AB52" s="847"/>
      <c r="AC52" s="847"/>
      <c r="AD52" s="847"/>
      <c r="AE52" s="848"/>
      <c r="AF52" s="797"/>
      <c r="AG52" s="798"/>
      <c r="AH52" s="798"/>
      <c r="AI52" s="798"/>
      <c r="AJ52" s="799"/>
      <c r="AK52" s="850"/>
      <c r="AL52" s="847"/>
      <c r="AM52" s="847"/>
      <c r="AN52" s="847"/>
      <c r="AO52" s="847"/>
      <c r="AP52" s="847"/>
      <c r="AQ52" s="847"/>
      <c r="AR52" s="847"/>
      <c r="AS52" s="847"/>
      <c r="AT52" s="847"/>
      <c r="AU52" s="847"/>
      <c r="AV52" s="847"/>
      <c r="AW52" s="847"/>
      <c r="AX52" s="847"/>
      <c r="AY52" s="847"/>
      <c r="AZ52" s="849"/>
      <c r="BA52" s="849"/>
      <c r="BB52" s="849"/>
      <c r="BC52" s="849"/>
      <c r="BD52" s="849"/>
      <c r="BE52" s="843"/>
      <c r="BF52" s="843"/>
      <c r="BG52" s="843"/>
      <c r="BH52" s="843"/>
      <c r="BI52" s="844"/>
      <c r="BJ52" s="223"/>
      <c r="BK52" s="223"/>
      <c r="BL52" s="223"/>
      <c r="BM52" s="223"/>
      <c r="BN52" s="223"/>
      <c r="BO52" s="232"/>
      <c r="BP52" s="232"/>
      <c r="BQ52" s="229">
        <v>46</v>
      </c>
      <c r="BR52" s="230"/>
      <c r="BS52" s="784"/>
      <c r="BT52" s="785"/>
      <c r="BU52" s="785"/>
      <c r="BV52" s="785"/>
      <c r="BW52" s="785"/>
      <c r="BX52" s="785"/>
      <c r="BY52" s="785"/>
      <c r="BZ52" s="785"/>
      <c r="CA52" s="785"/>
      <c r="CB52" s="785"/>
      <c r="CC52" s="785"/>
      <c r="CD52" s="785"/>
      <c r="CE52" s="785"/>
      <c r="CF52" s="785"/>
      <c r="CG52" s="786"/>
      <c r="CH52" s="787"/>
      <c r="CI52" s="788"/>
      <c r="CJ52" s="788"/>
      <c r="CK52" s="788"/>
      <c r="CL52" s="789"/>
      <c r="CM52" s="787"/>
      <c r="CN52" s="788"/>
      <c r="CO52" s="788"/>
      <c r="CP52" s="788"/>
      <c r="CQ52" s="789"/>
      <c r="CR52" s="787"/>
      <c r="CS52" s="788"/>
      <c r="CT52" s="788"/>
      <c r="CU52" s="788"/>
      <c r="CV52" s="789"/>
      <c r="CW52" s="787"/>
      <c r="CX52" s="788"/>
      <c r="CY52" s="788"/>
      <c r="CZ52" s="788"/>
      <c r="DA52" s="789"/>
      <c r="DB52" s="787"/>
      <c r="DC52" s="788"/>
      <c r="DD52" s="788"/>
      <c r="DE52" s="788"/>
      <c r="DF52" s="789"/>
      <c r="DG52" s="787"/>
      <c r="DH52" s="788"/>
      <c r="DI52" s="788"/>
      <c r="DJ52" s="788"/>
      <c r="DK52" s="789"/>
      <c r="DL52" s="787"/>
      <c r="DM52" s="788"/>
      <c r="DN52" s="788"/>
      <c r="DO52" s="788"/>
      <c r="DP52" s="789"/>
      <c r="DQ52" s="787"/>
      <c r="DR52" s="788"/>
      <c r="DS52" s="788"/>
      <c r="DT52" s="788"/>
      <c r="DU52" s="789"/>
      <c r="DV52" s="784"/>
      <c r="DW52" s="785"/>
      <c r="DX52" s="785"/>
      <c r="DY52" s="785"/>
      <c r="DZ52" s="790"/>
      <c r="EA52" s="221"/>
    </row>
    <row r="53" spans="1:131" ht="26.25" customHeight="1" x14ac:dyDescent="0.2">
      <c r="A53" s="229">
        <v>26</v>
      </c>
      <c r="B53" s="791"/>
      <c r="C53" s="792"/>
      <c r="D53" s="792"/>
      <c r="E53" s="792"/>
      <c r="F53" s="792"/>
      <c r="G53" s="792"/>
      <c r="H53" s="792"/>
      <c r="I53" s="792"/>
      <c r="J53" s="792"/>
      <c r="K53" s="792"/>
      <c r="L53" s="792"/>
      <c r="M53" s="792"/>
      <c r="N53" s="792"/>
      <c r="O53" s="792"/>
      <c r="P53" s="793"/>
      <c r="Q53" s="846"/>
      <c r="R53" s="847"/>
      <c r="S53" s="847"/>
      <c r="T53" s="847"/>
      <c r="U53" s="847"/>
      <c r="V53" s="847"/>
      <c r="W53" s="847"/>
      <c r="X53" s="847"/>
      <c r="Y53" s="847"/>
      <c r="Z53" s="847"/>
      <c r="AA53" s="847"/>
      <c r="AB53" s="847"/>
      <c r="AC53" s="847"/>
      <c r="AD53" s="847"/>
      <c r="AE53" s="848"/>
      <c r="AF53" s="797"/>
      <c r="AG53" s="798"/>
      <c r="AH53" s="798"/>
      <c r="AI53" s="798"/>
      <c r="AJ53" s="799"/>
      <c r="AK53" s="850"/>
      <c r="AL53" s="847"/>
      <c r="AM53" s="847"/>
      <c r="AN53" s="847"/>
      <c r="AO53" s="847"/>
      <c r="AP53" s="847"/>
      <c r="AQ53" s="847"/>
      <c r="AR53" s="847"/>
      <c r="AS53" s="847"/>
      <c r="AT53" s="847"/>
      <c r="AU53" s="847"/>
      <c r="AV53" s="847"/>
      <c r="AW53" s="847"/>
      <c r="AX53" s="847"/>
      <c r="AY53" s="847"/>
      <c r="AZ53" s="849"/>
      <c r="BA53" s="849"/>
      <c r="BB53" s="849"/>
      <c r="BC53" s="849"/>
      <c r="BD53" s="849"/>
      <c r="BE53" s="843"/>
      <c r="BF53" s="843"/>
      <c r="BG53" s="843"/>
      <c r="BH53" s="843"/>
      <c r="BI53" s="844"/>
      <c r="BJ53" s="223"/>
      <c r="BK53" s="223"/>
      <c r="BL53" s="223"/>
      <c r="BM53" s="223"/>
      <c r="BN53" s="223"/>
      <c r="BO53" s="232"/>
      <c r="BP53" s="232"/>
      <c r="BQ53" s="229">
        <v>47</v>
      </c>
      <c r="BR53" s="230"/>
      <c r="BS53" s="784"/>
      <c r="BT53" s="785"/>
      <c r="BU53" s="785"/>
      <c r="BV53" s="785"/>
      <c r="BW53" s="785"/>
      <c r="BX53" s="785"/>
      <c r="BY53" s="785"/>
      <c r="BZ53" s="785"/>
      <c r="CA53" s="785"/>
      <c r="CB53" s="785"/>
      <c r="CC53" s="785"/>
      <c r="CD53" s="785"/>
      <c r="CE53" s="785"/>
      <c r="CF53" s="785"/>
      <c r="CG53" s="786"/>
      <c r="CH53" s="787"/>
      <c r="CI53" s="788"/>
      <c r="CJ53" s="788"/>
      <c r="CK53" s="788"/>
      <c r="CL53" s="789"/>
      <c r="CM53" s="787"/>
      <c r="CN53" s="788"/>
      <c r="CO53" s="788"/>
      <c r="CP53" s="788"/>
      <c r="CQ53" s="789"/>
      <c r="CR53" s="787"/>
      <c r="CS53" s="788"/>
      <c r="CT53" s="788"/>
      <c r="CU53" s="788"/>
      <c r="CV53" s="789"/>
      <c r="CW53" s="787"/>
      <c r="CX53" s="788"/>
      <c r="CY53" s="788"/>
      <c r="CZ53" s="788"/>
      <c r="DA53" s="789"/>
      <c r="DB53" s="787"/>
      <c r="DC53" s="788"/>
      <c r="DD53" s="788"/>
      <c r="DE53" s="788"/>
      <c r="DF53" s="789"/>
      <c r="DG53" s="787"/>
      <c r="DH53" s="788"/>
      <c r="DI53" s="788"/>
      <c r="DJ53" s="788"/>
      <c r="DK53" s="789"/>
      <c r="DL53" s="787"/>
      <c r="DM53" s="788"/>
      <c r="DN53" s="788"/>
      <c r="DO53" s="788"/>
      <c r="DP53" s="789"/>
      <c r="DQ53" s="787"/>
      <c r="DR53" s="788"/>
      <c r="DS53" s="788"/>
      <c r="DT53" s="788"/>
      <c r="DU53" s="789"/>
      <c r="DV53" s="784"/>
      <c r="DW53" s="785"/>
      <c r="DX53" s="785"/>
      <c r="DY53" s="785"/>
      <c r="DZ53" s="790"/>
      <c r="EA53" s="221"/>
    </row>
    <row r="54" spans="1:131" ht="26.25" customHeight="1" x14ac:dyDescent="0.2">
      <c r="A54" s="229">
        <v>27</v>
      </c>
      <c r="B54" s="791"/>
      <c r="C54" s="792"/>
      <c r="D54" s="792"/>
      <c r="E54" s="792"/>
      <c r="F54" s="792"/>
      <c r="G54" s="792"/>
      <c r="H54" s="792"/>
      <c r="I54" s="792"/>
      <c r="J54" s="792"/>
      <c r="K54" s="792"/>
      <c r="L54" s="792"/>
      <c r="M54" s="792"/>
      <c r="N54" s="792"/>
      <c r="O54" s="792"/>
      <c r="P54" s="793"/>
      <c r="Q54" s="846"/>
      <c r="R54" s="847"/>
      <c r="S54" s="847"/>
      <c r="T54" s="847"/>
      <c r="U54" s="847"/>
      <c r="V54" s="847"/>
      <c r="W54" s="847"/>
      <c r="X54" s="847"/>
      <c r="Y54" s="847"/>
      <c r="Z54" s="847"/>
      <c r="AA54" s="847"/>
      <c r="AB54" s="847"/>
      <c r="AC54" s="847"/>
      <c r="AD54" s="847"/>
      <c r="AE54" s="848"/>
      <c r="AF54" s="797"/>
      <c r="AG54" s="798"/>
      <c r="AH54" s="798"/>
      <c r="AI54" s="798"/>
      <c r="AJ54" s="799"/>
      <c r="AK54" s="850"/>
      <c r="AL54" s="847"/>
      <c r="AM54" s="847"/>
      <c r="AN54" s="847"/>
      <c r="AO54" s="847"/>
      <c r="AP54" s="847"/>
      <c r="AQ54" s="847"/>
      <c r="AR54" s="847"/>
      <c r="AS54" s="847"/>
      <c r="AT54" s="847"/>
      <c r="AU54" s="847"/>
      <c r="AV54" s="847"/>
      <c r="AW54" s="847"/>
      <c r="AX54" s="847"/>
      <c r="AY54" s="847"/>
      <c r="AZ54" s="849"/>
      <c r="BA54" s="849"/>
      <c r="BB54" s="849"/>
      <c r="BC54" s="849"/>
      <c r="BD54" s="849"/>
      <c r="BE54" s="843"/>
      <c r="BF54" s="843"/>
      <c r="BG54" s="843"/>
      <c r="BH54" s="843"/>
      <c r="BI54" s="844"/>
      <c r="BJ54" s="223"/>
      <c r="BK54" s="223"/>
      <c r="BL54" s="223"/>
      <c r="BM54" s="223"/>
      <c r="BN54" s="223"/>
      <c r="BO54" s="232"/>
      <c r="BP54" s="232"/>
      <c r="BQ54" s="229">
        <v>48</v>
      </c>
      <c r="BR54" s="230"/>
      <c r="BS54" s="784"/>
      <c r="BT54" s="785"/>
      <c r="BU54" s="785"/>
      <c r="BV54" s="785"/>
      <c r="BW54" s="785"/>
      <c r="BX54" s="785"/>
      <c r="BY54" s="785"/>
      <c r="BZ54" s="785"/>
      <c r="CA54" s="785"/>
      <c r="CB54" s="785"/>
      <c r="CC54" s="785"/>
      <c r="CD54" s="785"/>
      <c r="CE54" s="785"/>
      <c r="CF54" s="785"/>
      <c r="CG54" s="786"/>
      <c r="CH54" s="787"/>
      <c r="CI54" s="788"/>
      <c r="CJ54" s="788"/>
      <c r="CK54" s="788"/>
      <c r="CL54" s="789"/>
      <c r="CM54" s="787"/>
      <c r="CN54" s="788"/>
      <c r="CO54" s="788"/>
      <c r="CP54" s="788"/>
      <c r="CQ54" s="789"/>
      <c r="CR54" s="787"/>
      <c r="CS54" s="788"/>
      <c r="CT54" s="788"/>
      <c r="CU54" s="788"/>
      <c r="CV54" s="789"/>
      <c r="CW54" s="787"/>
      <c r="CX54" s="788"/>
      <c r="CY54" s="788"/>
      <c r="CZ54" s="788"/>
      <c r="DA54" s="789"/>
      <c r="DB54" s="787"/>
      <c r="DC54" s="788"/>
      <c r="DD54" s="788"/>
      <c r="DE54" s="788"/>
      <c r="DF54" s="789"/>
      <c r="DG54" s="787"/>
      <c r="DH54" s="788"/>
      <c r="DI54" s="788"/>
      <c r="DJ54" s="788"/>
      <c r="DK54" s="789"/>
      <c r="DL54" s="787"/>
      <c r="DM54" s="788"/>
      <c r="DN54" s="788"/>
      <c r="DO54" s="788"/>
      <c r="DP54" s="789"/>
      <c r="DQ54" s="787"/>
      <c r="DR54" s="788"/>
      <c r="DS54" s="788"/>
      <c r="DT54" s="788"/>
      <c r="DU54" s="789"/>
      <c r="DV54" s="784"/>
      <c r="DW54" s="785"/>
      <c r="DX54" s="785"/>
      <c r="DY54" s="785"/>
      <c r="DZ54" s="790"/>
      <c r="EA54" s="221"/>
    </row>
    <row r="55" spans="1:131" ht="26.25" customHeight="1" x14ac:dyDescent="0.2">
      <c r="A55" s="229">
        <v>28</v>
      </c>
      <c r="B55" s="791"/>
      <c r="C55" s="792"/>
      <c r="D55" s="792"/>
      <c r="E55" s="792"/>
      <c r="F55" s="792"/>
      <c r="G55" s="792"/>
      <c r="H55" s="792"/>
      <c r="I55" s="792"/>
      <c r="J55" s="792"/>
      <c r="K55" s="792"/>
      <c r="L55" s="792"/>
      <c r="M55" s="792"/>
      <c r="N55" s="792"/>
      <c r="O55" s="792"/>
      <c r="P55" s="793"/>
      <c r="Q55" s="846"/>
      <c r="R55" s="847"/>
      <c r="S55" s="847"/>
      <c r="T55" s="847"/>
      <c r="U55" s="847"/>
      <c r="V55" s="847"/>
      <c r="W55" s="847"/>
      <c r="X55" s="847"/>
      <c r="Y55" s="847"/>
      <c r="Z55" s="847"/>
      <c r="AA55" s="847"/>
      <c r="AB55" s="847"/>
      <c r="AC55" s="847"/>
      <c r="AD55" s="847"/>
      <c r="AE55" s="848"/>
      <c r="AF55" s="797"/>
      <c r="AG55" s="798"/>
      <c r="AH55" s="798"/>
      <c r="AI55" s="798"/>
      <c r="AJ55" s="799"/>
      <c r="AK55" s="850"/>
      <c r="AL55" s="847"/>
      <c r="AM55" s="847"/>
      <c r="AN55" s="847"/>
      <c r="AO55" s="847"/>
      <c r="AP55" s="847"/>
      <c r="AQ55" s="847"/>
      <c r="AR55" s="847"/>
      <c r="AS55" s="847"/>
      <c r="AT55" s="847"/>
      <c r="AU55" s="847"/>
      <c r="AV55" s="847"/>
      <c r="AW55" s="847"/>
      <c r="AX55" s="847"/>
      <c r="AY55" s="847"/>
      <c r="AZ55" s="849"/>
      <c r="BA55" s="849"/>
      <c r="BB55" s="849"/>
      <c r="BC55" s="849"/>
      <c r="BD55" s="849"/>
      <c r="BE55" s="843"/>
      <c r="BF55" s="843"/>
      <c r="BG55" s="843"/>
      <c r="BH55" s="843"/>
      <c r="BI55" s="844"/>
      <c r="BJ55" s="223"/>
      <c r="BK55" s="223"/>
      <c r="BL55" s="223"/>
      <c r="BM55" s="223"/>
      <c r="BN55" s="223"/>
      <c r="BO55" s="232"/>
      <c r="BP55" s="232"/>
      <c r="BQ55" s="229">
        <v>49</v>
      </c>
      <c r="BR55" s="230"/>
      <c r="BS55" s="784"/>
      <c r="BT55" s="785"/>
      <c r="BU55" s="785"/>
      <c r="BV55" s="785"/>
      <c r="BW55" s="785"/>
      <c r="BX55" s="785"/>
      <c r="BY55" s="785"/>
      <c r="BZ55" s="785"/>
      <c r="CA55" s="785"/>
      <c r="CB55" s="785"/>
      <c r="CC55" s="785"/>
      <c r="CD55" s="785"/>
      <c r="CE55" s="785"/>
      <c r="CF55" s="785"/>
      <c r="CG55" s="786"/>
      <c r="CH55" s="787"/>
      <c r="CI55" s="788"/>
      <c r="CJ55" s="788"/>
      <c r="CK55" s="788"/>
      <c r="CL55" s="789"/>
      <c r="CM55" s="787"/>
      <c r="CN55" s="788"/>
      <c r="CO55" s="788"/>
      <c r="CP55" s="788"/>
      <c r="CQ55" s="789"/>
      <c r="CR55" s="787"/>
      <c r="CS55" s="788"/>
      <c r="CT55" s="788"/>
      <c r="CU55" s="788"/>
      <c r="CV55" s="789"/>
      <c r="CW55" s="787"/>
      <c r="CX55" s="788"/>
      <c r="CY55" s="788"/>
      <c r="CZ55" s="788"/>
      <c r="DA55" s="789"/>
      <c r="DB55" s="787"/>
      <c r="DC55" s="788"/>
      <c r="DD55" s="788"/>
      <c r="DE55" s="788"/>
      <c r="DF55" s="789"/>
      <c r="DG55" s="787"/>
      <c r="DH55" s="788"/>
      <c r="DI55" s="788"/>
      <c r="DJ55" s="788"/>
      <c r="DK55" s="789"/>
      <c r="DL55" s="787"/>
      <c r="DM55" s="788"/>
      <c r="DN55" s="788"/>
      <c r="DO55" s="788"/>
      <c r="DP55" s="789"/>
      <c r="DQ55" s="787"/>
      <c r="DR55" s="788"/>
      <c r="DS55" s="788"/>
      <c r="DT55" s="788"/>
      <c r="DU55" s="789"/>
      <c r="DV55" s="784"/>
      <c r="DW55" s="785"/>
      <c r="DX55" s="785"/>
      <c r="DY55" s="785"/>
      <c r="DZ55" s="790"/>
      <c r="EA55" s="221"/>
    </row>
    <row r="56" spans="1:131" ht="26.25" customHeight="1" x14ac:dyDescent="0.2">
      <c r="A56" s="229">
        <v>29</v>
      </c>
      <c r="B56" s="791"/>
      <c r="C56" s="792"/>
      <c r="D56" s="792"/>
      <c r="E56" s="792"/>
      <c r="F56" s="792"/>
      <c r="G56" s="792"/>
      <c r="H56" s="792"/>
      <c r="I56" s="792"/>
      <c r="J56" s="792"/>
      <c r="K56" s="792"/>
      <c r="L56" s="792"/>
      <c r="M56" s="792"/>
      <c r="N56" s="792"/>
      <c r="O56" s="792"/>
      <c r="P56" s="793"/>
      <c r="Q56" s="846"/>
      <c r="R56" s="847"/>
      <c r="S56" s="847"/>
      <c r="T56" s="847"/>
      <c r="U56" s="847"/>
      <c r="V56" s="847"/>
      <c r="W56" s="847"/>
      <c r="X56" s="847"/>
      <c r="Y56" s="847"/>
      <c r="Z56" s="847"/>
      <c r="AA56" s="847"/>
      <c r="AB56" s="847"/>
      <c r="AC56" s="847"/>
      <c r="AD56" s="847"/>
      <c r="AE56" s="848"/>
      <c r="AF56" s="797"/>
      <c r="AG56" s="798"/>
      <c r="AH56" s="798"/>
      <c r="AI56" s="798"/>
      <c r="AJ56" s="799"/>
      <c r="AK56" s="850"/>
      <c r="AL56" s="847"/>
      <c r="AM56" s="847"/>
      <c r="AN56" s="847"/>
      <c r="AO56" s="847"/>
      <c r="AP56" s="847"/>
      <c r="AQ56" s="847"/>
      <c r="AR56" s="847"/>
      <c r="AS56" s="847"/>
      <c r="AT56" s="847"/>
      <c r="AU56" s="847"/>
      <c r="AV56" s="847"/>
      <c r="AW56" s="847"/>
      <c r="AX56" s="847"/>
      <c r="AY56" s="847"/>
      <c r="AZ56" s="849"/>
      <c r="BA56" s="849"/>
      <c r="BB56" s="849"/>
      <c r="BC56" s="849"/>
      <c r="BD56" s="849"/>
      <c r="BE56" s="843"/>
      <c r="BF56" s="843"/>
      <c r="BG56" s="843"/>
      <c r="BH56" s="843"/>
      <c r="BI56" s="844"/>
      <c r="BJ56" s="223"/>
      <c r="BK56" s="223"/>
      <c r="BL56" s="223"/>
      <c r="BM56" s="223"/>
      <c r="BN56" s="223"/>
      <c r="BO56" s="232"/>
      <c r="BP56" s="232"/>
      <c r="BQ56" s="229">
        <v>50</v>
      </c>
      <c r="BR56" s="230"/>
      <c r="BS56" s="784"/>
      <c r="BT56" s="785"/>
      <c r="BU56" s="785"/>
      <c r="BV56" s="785"/>
      <c r="BW56" s="785"/>
      <c r="BX56" s="785"/>
      <c r="BY56" s="785"/>
      <c r="BZ56" s="785"/>
      <c r="CA56" s="785"/>
      <c r="CB56" s="785"/>
      <c r="CC56" s="785"/>
      <c r="CD56" s="785"/>
      <c r="CE56" s="785"/>
      <c r="CF56" s="785"/>
      <c r="CG56" s="786"/>
      <c r="CH56" s="787"/>
      <c r="CI56" s="788"/>
      <c r="CJ56" s="788"/>
      <c r="CK56" s="788"/>
      <c r="CL56" s="789"/>
      <c r="CM56" s="787"/>
      <c r="CN56" s="788"/>
      <c r="CO56" s="788"/>
      <c r="CP56" s="788"/>
      <c r="CQ56" s="789"/>
      <c r="CR56" s="787"/>
      <c r="CS56" s="788"/>
      <c r="CT56" s="788"/>
      <c r="CU56" s="788"/>
      <c r="CV56" s="789"/>
      <c r="CW56" s="787"/>
      <c r="CX56" s="788"/>
      <c r="CY56" s="788"/>
      <c r="CZ56" s="788"/>
      <c r="DA56" s="789"/>
      <c r="DB56" s="787"/>
      <c r="DC56" s="788"/>
      <c r="DD56" s="788"/>
      <c r="DE56" s="788"/>
      <c r="DF56" s="789"/>
      <c r="DG56" s="787"/>
      <c r="DH56" s="788"/>
      <c r="DI56" s="788"/>
      <c r="DJ56" s="788"/>
      <c r="DK56" s="789"/>
      <c r="DL56" s="787"/>
      <c r="DM56" s="788"/>
      <c r="DN56" s="788"/>
      <c r="DO56" s="788"/>
      <c r="DP56" s="789"/>
      <c r="DQ56" s="787"/>
      <c r="DR56" s="788"/>
      <c r="DS56" s="788"/>
      <c r="DT56" s="788"/>
      <c r="DU56" s="789"/>
      <c r="DV56" s="784"/>
      <c r="DW56" s="785"/>
      <c r="DX56" s="785"/>
      <c r="DY56" s="785"/>
      <c r="DZ56" s="790"/>
      <c r="EA56" s="221"/>
    </row>
    <row r="57" spans="1:131" ht="26.25" customHeight="1" x14ac:dyDescent="0.2">
      <c r="A57" s="229">
        <v>30</v>
      </c>
      <c r="B57" s="791"/>
      <c r="C57" s="792"/>
      <c r="D57" s="792"/>
      <c r="E57" s="792"/>
      <c r="F57" s="792"/>
      <c r="G57" s="792"/>
      <c r="H57" s="792"/>
      <c r="I57" s="792"/>
      <c r="J57" s="792"/>
      <c r="K57" s="792"/>
      <c r="L57" s="792"/>
      <c r="M57" s="792"/>
      <c r="N57" s="792"/>
      <c r="O57" s="792"/>
      <c r="P57" s="793"/>
      <c r="Q57" s="846"/>
      <c r="R57" s="847"/>
      <c r="S57" s="847"/>
      <c r="T57" s="847"/>
      <c r="U57" s="847"/>
      <c r="V57" s="847"/>
      <c r="W57" s="847"/>
      <c r="X57" s="847"/>
      <c r="Y57" s="847"/>
      <c r="Z57" s="847"/>
      <c r="AA57" s="847"/>
      <c r="AB57" s="847"/>
      <c r="AC57" s="847"/>
      <c r="AD57" s="847"/>
      <c r="AE57" s="848"/>
      <c r="AF57" s="797"/>
      <c r="AG57" s="798"/>
      <c r="AH57" s="798"/>
      <c r="AI57" s="798"/>
      <c r="AJ57" s="799"/>
      <c r="AK57" s="850"/>
      <c r="AL57" s="847"/>
      <c r="AM57" s="847"/>
      <c r="AN57" s="847"/>
      <c r="AO57" s="847"/>
      <c r="AP57" s="847"/>
      <c r="AQ57" s="847"/>
      <c r="AR57" s="847"/>
      <c r="AS57" s="847"/>
      <c r="AT57" s="847"/>
      <c r="AU57" s="847"/>
      <c r="AV57" s="847"/>
      <c r="AW57" s="847"/>
      <c r="AX57" s="847"/>
      <c r="AY57" s="847"/>
      <c r="AZ57" s="849"/>
      <c r="BA57" s="849"/>
      <c r="BB57" s="849"/>
      <c r="BC57" s="849"/>
      <c r="BD57" s="849"/>
      <c r="BE57" s="843"/>
      <c r="BF57" s="843"/>
      <c r="BG57" s="843"/>
      <c r="BH57" s="843"/>
      <c r="BI57" s="844"/>
      <c r="BJ57" s="223"/>
      <c r="BK57" s="223"/>
      <c r="BL57" s="223"/>
      <c r="BM57" s="223"/>
      <c r="BN57" s="223"/>
      <c r="BO57" s="232"/>
      <c r="BP57" s="232"/>
      <c r="BQ57" s="229">
        <v>51</v>
      </c>
      <c r="BR57" s="230"/>
      <c r="BS57" s="784"/>
      <c r="BT57" s="785"/>
      <c r="BU57" s="785"/>
      <c r="BV57" s="785"/>
      <c r="BW57" s="785"/>
      <c r="BX57" s="785"/>
      <c r="BY57" s="785"/>
      <c r="BZ57" s="785"/>
      <c r="CA57" s="785"/>
      <c r="CB57" s="785"/>
      <c r="CC57" s="785"/>
      <c r="CD57" s="785"/>
      <c r="CE57" s="785"/>
      <c r="CF57" s="785"/>
      <c r="CG57" s="786"/>
      <c r="CH57" s="787"/>
      <c r="CI57" s="788"/>
      <c r="CJ57" s="788"/>
      <c r="CK57" s="788"/>
      <c r="CL57" s="789"/>
      <c r="CM57" s="787"/>
      <c r="CN57" s="788"/>
      <c r="CO57" s="788"/>
      <c r="CP57" s="788"/>
      <c r="CQ57" s="789"/>
      <c r="CR57" s="787"/>
      <c r="CS57" s="788"/>
      <c r="CT57" s="788"/>
      <c r="CU57" s="788"/>
      <c r="CV57" s="789"/>
      <c r="CW57" s="787"/>
      <c r="CX57" s="788"/>
      <c r="CY57" s="788"/>
      <c r="CZ57" s="788"/>
      <c r="DA57" s="789"/>
      <c r="DB57" s="787"/>
      <c r="DC57" s="788"/>
      <c r="DD57" s="788"/>
      <c r="DE57" s="788"/>
      <c r="DF57" s="789"/>
      <c r="DG57" s="787"/>
      <c r="DH57" s="788"/>
      <c r="DI57" s="788"/>
      <c r="DJ57" s="788"/>
      <c r="DK57" s="789"/>
      <c r="DL57" s="787"/>
      <c r="DM57" s="788"/>
      <c r="DN57" s="788"/>
      <c r="DO57" s="788"/>
      <c r="DP57" s="789"/>
      <c r="DQ57" s="787"/>
      <c r="DR57" s="788"/>
      <c r="DS57" s="788"/>
      <c r="DT57" s="788"/>
      <c r="DU57" s="789"/>
      <c r="DV57" s="784"/>
      <c r="DW57" s="785"/>
      <c r="DX57" s="785"/>
      <c r="DY57" s="785"/>
      <c r="DZ57" s="790"/>
      <c r="EA57" s="221"/>
    </row>
    <row r="58" spans="1:131" ht="26.25" customHeight="1" x14ac:dyDescent="0.2">
      <c r="A58" s="229">
        <v>31</v>
      </c>
      <c r="B58" s="791"/>
      <c r="C58" s="792"/>
      <c r="D58" s="792"/>
      <c r="E58" s="792"/>
      <c r="F58" s="792"/>
      <c r="G58" s="792"/>
      <c r="H58" s="792"/>
      <c r="I58" s="792"/>
      <c r="J58" s="792"/>
      <c r="K58" s="792"/>
      <c r="L58" s="792"/>
      <c r="M58" s="792"/>
      <c r="N58" s="792"/>
      <c r="O58" s="792"/>
      <c r="P58" s="793"/>
      <c r="Q58" s="846"/>
      <c r="R58" s="847"/>
      <c r="S58" s="847"/>
      <c r="T58" s="847"/>
      <c r="U58" s="847"/>
      <c r="V58" s="847"/>
      <c r="W58" s="847"/>
      <c r="X58" s="847"/>
      <c r="Y58" s="847"/>
      <c r="Z58" s="847"/>
      <c r="AA58" s="847"/>
      <c r="AB58" s="847"/>
      <c r="AC58" s="847"/>
      <c r="AD58" s="847"/>
      <c r="AE58" s="848"/>
      <c r="AF58" s="797"/>
      <c r="AG58" s="798"/>
      <c r="AH58" s="798"/>
      <c r="AI58" s="798"/>
      <c r="AJ58" s="799"/>
      <c r="AK58" s="850"/>
      <c r="AL58" s="847"/>
      <c r="AM58" s="847"/>
      <c r="AN58" s="847"/>
      <c r="AO58" s="847"/>
      <c r="AP58" s="847"/>
      <c r="AQ58" s="847"/>
      <c r="AR58" s="847"/>
      <c r="AS58" s="847"/>
      <c r="AT58" s="847"/>
      <c r="AU58" s="847"/>
      <c r="AV58" s="847"/>
      <c r="AW58" s="847"/>
      <c r="AX58" s="847"/>
      <c r="AY58" s="847"/>
      <c r="AZ58" s="849"/>
      <c r="BA58" s="849"/>
      <c r="BB58" s="849"/>
      <c r="BC58" s="849"/>
      <c r="BD58" s="849"/>
      <c r="BE58" s="843"/>
      <c r="BF58" s="843"/>
      <c r="BG58" s="843"/>
      <c r="BH58" s="843"/>
      <c r="BI58" s="844"/>
      <c r="BJ58" s="223"/>
      <c r="BK58" s="223"/>
      <c r="BL58" s="223"/>
      <c r="BM58" s="223"/>
      <c r="BN58" s="223"/>
      <c r="BO58" s="232"/>
      <c r="BP58" s="232"/>
      <c r="BQ58" s="229">
        <v>52</v>
      </c>
      <c r="BR58" s="230"/>
      <c r="BS58" s="784"/>
      <c r="BT58" s="785"/>
      <c r="BU58" s="785"/>
      <c r="BV58" s="785"/>
      <c r="BW58" s="785"/>
      <c r="BX58" s="785"/>
      <c r="BY58" s="785"/>
      <c r="BZ58" s="785"/>
      <c r="CA58" s="785"/>
      <c r="CB58" s="785"/>
      <c r="CC58" s="785"/>
      <c r="CD58" s="785"/>
      <c r="CE58" s="785"/>
      <c r="CF58" s="785"/>
      <c r="CG58" s="786"/>
      <c r="CH58" s="787"/>
      <c r="CI58" s="788"/>
      <c r="CJ58" s="788"/>
      <c r="CK58" s="788"/>
      <c r="CL58" s="789"/>
      <c r="CM58" s="787"/>
      <c r="CN58" s="788"/>
      <c r="CO58" s="788"/>
      <c r="CP58" s="788"/>
      <c r="CQ58" s="789"/>
      <c r="CR58" s="787"/>
      <c r="CS58" s="788"/>
      <c r="CT58" s="788"/>
      <c r="CU58" s="788"/>
      <c r="CV58" s="789"/>
      <c r="CW58" s="787"/>
      <c r="CX58" s="788"/>
      <c r="CY58" s="788"/>
      <c r="CZ58" s="788"/>
      <c r="DA58" s="789"/>
      <c r="DB58" s="787"/>
      <c r="DC58" s="788"/>
      <c r="DD58" s="788"/>
      <c r="DE58" s="788"/>
      <c r="DF58" s="789"/>
      <c r="DG58" s="787"/>
      <c r="DH58" s="788"/>
      <c r="DI58" s="788"/>
      <c r="DJ58" s="788"/>
      <c r="DK58" s="789"/>
      <c r="DL58" s="787"/>
      <c r="DM58" s="788"/>
      <c r="DN58" s="788"/>
      <c r="DO58" s="788"/>
      <c r="DP58" s="789"/>
      <c r="DQ58" s="787"/>
      <c r="DR58" s="788"/>
      <c r="DS58" s="788"/>
      <c r="DT58" s="788"/>
      <c r="DU58" s="789"/>
      <c r="DV58" s="784"/>
      <c r="DW58" s="785"/>
      <c r="DX58" s="785"/>
      <c r="DY58" s="785"/>
      <c r="DZ58" s="790"/>
      <c r="EA58" s="221"/>
    </row>
    <row r="59" spans="1:131" ht="26.25" customHeight="1" x14ac:dyDescent="0.2">
      <c r="A59" s="229">
        <v>32</v>
      </c>
      <c r="B59" s="791"/>
      <c r="C59" s="792"/>
      <c r="D59" s="792"/>
      <c r="E59" s="792"/>
      <c r="F59" s="792"/>
      <c r="G59" s="792"/>
      <c r="H59" s="792"/>
      <c r="I59" s="792"/>
      <c r="J59" s="792"/>
      <c r="K59" s="792"/>
      <c r="L59" s="792"/>
      <c r="M59" s="792"/>
      <c r="N59" s="792"/>
      <c r="O59" s="792"/>
      <c r="P59" s="793"/>
      <c r="Q59" s="846"/>
      <c r="R59" s="847"/>
      <c r="S59" s="847"/>
      <c r="T59" s="847"/>
      <c r="U59" s="847"/>
      <c r="V59" s="847"/>
      <c r="W59" s="847"/>
      <c r="X59" s="847"/>
      <c r="Y59" s="847"/>
      <c r="Z59" s="847"/>
      <c r="AA59" s="847"/>
      <c r="AB59" s="847"/>
      <c r="AC59" s="847"/>
      <c r="AD59" s="847"/>
      <c r="AE59" s="848"/>
      <c r="AF59" s="797"/>
      <c r="AG59" s="798"/>
      <c r="AH59" s="798"/>
      <c r="AI59" s="798"/>
      <c r="AJ59" s="799"/>
      <c r="AK59" s="850"/>
      <c r="AL59" s="847"/>
      <c r="AM59" s="847"/>
      <c r="AN59" s="847"/>
      <c r="AO59" s="847"/>
      <c r="AP59" s="847"/>
      <c r="AQ59" s="847"/>
      <c r="AR59" s="847"/>
      <c r="AS59" s="847"/>
      <c r="AT59" s="847"/>
      <c r="AU59" s="847"/>
      <c r="AV59" s="847"/>
      <c r="AW59" s="847"/>
      <c r="AX59" s="847"/>
      <c r="AY59" s="847"/>
      <c r="AZ59" s="849"/>
      <c r="BA59" s="849"/>
      <c r="BB59" s="849"/>
      <c r="BC59" s="849"/>
      <c r="BD59" s="849"/>
      <c r="BE59" s="843"/>
      <c r="BF59" s="843"/>
      <c r="BG59" s="843"/>
      <c r="BH59" s="843"/>
      <c r="BI59" s="844"/>
      <c r="BJ59" s="223"/>
      <c r="BK59" s="223"/>
      <c r="BL59" s="223"/>
      <c r="BM59" s="223"/>
      <c r="BN59" s="223"/>
      <c r="BO59" s="232"/>
      <c r="BP59" s="232"/>
      <c r="BQ59" s="229">
        <v>53</v>
      </c>
      <c r="BR59" s="230"/>
      <c r="BS59" s="784"/>
      <c r="BT59" s="785"/>
      <c r="BU59" s="785"/>
      <c r="BV59" s="785"/>
      <c r="BW59" s="785"/>
      <c r="BX59" s="785"/>
      <c r="BY59" s="785"/>
      <c r="BZ59" s="785"/>
      <c r="CA59" s="785"/>
      <c r="CB59" s="785"/>
      <c r="CC59" s="785"/>
      <c r="CD59" s="785"/>
      <c r="CE59" s="785"/>
      <c r="CF59" s="785"/>
      <c r="CG59" s="786"/>
      <c r="CH59" s="787"/>
      <c r="CI59" s="788"/>
      <c r="CJ59" s="788"/>
      <c r="CK59" s="788"/>
      <c r="CL59" s="789"/>
      <c r="CM59" s="787"/>
      <c r="CN59" s="788"/>
      <c r="CO59" s="788"/>
      <c r="CP59" s="788"/>
      <c r="CQ59" s="789"/>
      <c r="CR59" s="787"/>
      <c r="CS59" s="788"/>
      <c r="CT59" s="788"/>
      <c r="CU59" s="788"/>
      <c r="CV59" s="789"/>
      <c r="CW59" s="787"/>
      <c r="CX59" s="788"/>
      <c r="CY59" s="788"/>
      <c r="CZ59" s="788"/>
      <c r="DA59" s="789"/>
      <c r="DB59" s="787"/>
      <c r="DC59" s="788"/>
      <c r="DD59" s="788"/>
      <c r="DE59" s="788"/>
      <c r="DF59" s="789"/>
      <c r="DG59" s="787"/>
      <c r="DH59" s="788"/>
      <c r="DI59" s="788"/>
      <c r="DJ59" s="788"/>
      <c r="DK59" s="789"/>
      <c r="DL59" s="787"/>
      <c r="DM59" s="788"/>
      <c r="DN59" s="788"/>
      <c r="DO59" s="788"/>
      <c r="DP59" s="789"/>
      <c r="DQ59" s="787"/>
      <c r="DR59" s="788"/>
      <c r="DS59" s="788"/>
      <c r="DT59" s="788"/>
      <c r="DU59" s="789"/>
      <c r="DV59" s="784"/>
      <c r="DW59" s="785"/>
      <c r="DX59" s="785"/>
      <c r="DY59" s="785"/>
      <c r="DZ59" s="790"/>
      <c r="EA59" s="221"/>
    </row>
    <row r="60" spans="1:131" ht="26.25" customHeight="1" x14ac:dyDescent="0.2">
      <c r="A60" s="229">
        <v>33</v>
      </c>
      <c r="B60" s="791"/>
      <c r="C60" s="792"/>
      <c r="D60" s="792"/>
      <c r="E60" s="792"/>
      <c r="F60" s="792"/>
      <c r="G60" s="792"/>
      <c r="H60" s="792"/>
      <c r="I60" s="792"/>
      <c r="J60" s="792"/>
      <c r="K60" s="792"/>
      <c r="L60" s="792"/>
      <c r="M60" s="792"/>
      <c r="N60" s="792"/>
      <c r="O60" s="792"/>
      <c r="P60" s="793"/>
      <c r="Q60" s="846"/>
      <c r="R60" s="847"/>
      <c r="S60" s="847"/>
      <c r="T60" s="847"/>
      <c r="U60" s="847"/>
      <c r="V60" s="847"/>
      <c r="W60" s="847"/>
      <c r="X60" s="847"/>
      <c r="Y60" s="847"/>
      <c r="Z60" s="847"/>
      <c r="AA60" s="847"/>
      <c r="AB60" s="847"/>
      <c r="AC60" s="847"/>
      <c r="AD60" s="847"/>
      <c r="AE60" s="848"/>
      <c r="AF60" s="797"/>
      <c r="AG60" s="798"/>
      <c r="AH60" s="798"/>
      <c r="AI60" s="798"/>
      <c r="AJ60" s="799"/>
      <c r="AK60" s="850"/>
      <c r="AL60" s="847"/>
      <c r="AM60" s="847"/>
      <c r="AN60" s="847"/>
      <c r="AO60" s="847"/>
      <c r="AP60" s="847"/>
      <c r="AQ60" s="847"/>
      <c r="AR60" s="847"/>
      <c r="AS60" s="847"/>
      <c r="AT60" s="847"/>
      <c r="AU60" s="847"/>
      <c r="AV60" s="847"/>
      <c r="AW60" s="847"/>
      <c r="AX60" s="847"/>
      <c r="AY60" s="847"/>
      <c r="AZ60" s="849"/>
      <c r="BA60" s="849"/>
      <c r="BB60" s="849"/>
      <c r="BC60" s="849"/>
      <c r="BD60" s="849"/>
      <c r="BE60" s="843"/>
      <c r="BF60" s="843"/>
      <c r="BG60" s="843"/>
      <c r="BH60" s="843"/>
      <c r="BI60" s="844"/>
      <c r="BJ60" s="223"/>
      <c r="BK60" s="223"/>
      <c r="BL60" s="223"/>
      <c r="BM60" s="223"/>
      <c r="BN60" s="223"/>
      <c r="BO60" s="232"/>
      <c r="BP60" s="232"/>
      <c r="BQ60" s="229">
        <v>54</v>
      </c>
      <c r="BR60" s="230"/>
      <c r="BS60" s="784"/>
      <c r="BT60" s="785"/>
      <c r="BU60" s="785"/>
      <c r="BV60" s="785"/>
      <c r="BW60" s="785"/>
      <c r="BX60" s="785"/>
      <c r="BY60" s="785"/>
      <c r="BZ60" s="785"/>
      <c r="CA60" s="785"/>
      <c r="CB60" s="785"/>
      <c r="CC60" s="785"/>
      <c r="CD60" s="785"/>
      <c r="CE60" s="785"/>
      <c r="CF60" s="785"/>
      <c r="CG60" s="786"/>
      <c r="CH60" s="787"/>
      <c r="CI60" s="788"/>
      <c r="CJ60" s="788"/>
      <c r="CK60" s="788"/>
      <c r="CL60" s="789"/>
      <c r="CM60" s="787"/>
      <c r="CN60" s="788"/>
      <c r="CO60" s="788"/>
      <c r="CP60" s="788"/>
      <c r="CQ60" s="789"/>
      <c r="CR60" s="787"/>
      <c r="CS60" s="788"/>
      <c r="CT60" s="788"/>
      <c r="CU60" s="788"/>
      <c r="CV60" s="789"/>
      <c r="CW60" s="787"/>
      <c r="CX60" s="788"/>
      <c r="CY60" s="788"/>
      <c r="CZ60" s="788"/>
      <c r="DA60" s="789"/>
      <c r="DB60" s="787"/>
      <c r="DC60" s="788"/>
      <c r="DD60" s="788"/>
      <c r="DE60" s="788"/>
      <c r="DF60" s="789"/>
      <c r="DG60" s="787"/>
      <c r="DH60" s="788"/>
      <c r="DI60" s="788"/>
      <c r="DJ60" s="788"/>
      <c r="DK60" s="789"/>
      <c r="DL60" s="787"/>
      <c r="DM60" s="788"/>
      <c r="DN60" s="788"/>
      <c r="DO60" s="788"/>
      <c r="DP60" s="789"/>
      <c r="DQ60" s="787"/>
      <c r="DR60" s="788"/>
      <c r="DS60" s="788"/>
      <c r="DT60" s="788"/>
      <c r="DU60" s="789"/>
      <c r="DV60" s="784"/>
      <c r="DW60" s="785"/>
      <c r="DX60" s="785"/>
      <c r="DY60" s="785"/>
      <c r="DZ60" s="790"/>
      <c r="EA60" s="221"/>
    </row>
    <row r="61" spans="1:131" ht="26.25" customHeight="1" thickBot="1" x14ac:dyDescent="0.25">
      <c r="A61" s="229">
        <v>34</v>
      </c>
      <c r="B61" s="791"/>
      <c r="C61" s="792"/>
      <c r="D61" s="792"/>
      <c r="E61" s="792"/>
      <c r="F61" s="792"/>
      <c r="G61" s="792"/>
      <c r="H61" s="792"/>
      <c r="I61" s="792"/>
      <c r="J61" s="792"/>
      <c r="K61" s="792"/>
      <c r="L61" s="792"/>
      <c r="M61" s="792"/>
      <c r="N61" s="792"/>
      <c r="O61" s="792"/>
      <c r="P61" s="793"/>
      <c r="Q61" s="846"/>
      <c r="R61" s="847"/>
      <c r="S61" s="847"/>
      <c r="T61" s="847"/>
      <c r="U61" s="847"/>
      <c r="V61" s="847"/>
      <c r="W61" s="847"/>
      <c r="X61" s="847"/>
      <c r="Y61" s="847"/>
      <c r="Z61" s="847"/>
      <c r="AA61" s="847"/>
      <c r="AB61" s="847"/>
      <c r="AC61" s="847"/>
      <c r="AD61" s="847"/>
      <c r="AE61" s="848"/>
      <c r="AF61" s="797"/>
      <c r="AG61" s="798"/>
      <c r="AH61" s="798"/>
      <c r="AI61" s="798"/>
      <c r="AJ61" s="799"/>
      <c r="AK61" s="850"/>
      <c r="AL61" s="847"/>
      <c r="AM61" s="847"/>
      <c r="AN61" s="847"/>
      <c r="AO61" s="847"/>
      <c r="AP61" s="847"/>
      <c r="AQ61" s="847"/>
      <c r="AR61" s="847"/>
      <c r="AS61" s="847"/>
      <c r="AT61" s="847"/>
      <c r="AU61" s="847"/>
      <c r="AV61" s="847"/>
      <c r="AW61" s="847"/>
      <c r="AX61" s="847"/>
      <c r="AY61" s="847"/>
      <c r="AZ61" s="849"/>
      <c r="BA61" s="849"/>
      <c r="BB61" s="849"/>
      <c r="BC61" s="849"/>
      <c r="BD61" s="849"/>
      <c r="BE61" s="843"/>
      <c r="BF61" s="843"/>
      <c r="BG61" s="843"/>
      <c r="BH61" s="843"/>
      <c r="BI61" s="844"/>
      <c r="BJ61" s="223"/>
      <c r="BK61" s="223"/>
      <c r="BL61" s="223"/>
      <c r="BM61" s="223"/>
      <c r="BN61" s="223"/>
      <c r="BO61" s="232"/>
      <c r="BP61" s="232"/>
      <c r="BQ61" s="229">
        <v>55</v>
      </c>
      <c r="BR61" s="230"/>
      <c r="BS61" s="784"/>
      <c r="BT61" s="785"/>
      <c r="BU61" s="785"/>
      <c r="BV61" s="785"/>
      <c r="BW61" s="785"/>
      <c r="BX61" s="785"/>
      <c r="BY61" s="785"/>
      <c r="BZ61" s="785"/>
      <c r="CA61" s="785"/>
      <c r="CB61" s="785"/>
      <c r="CC61" s="785"/>
      <c r="CD61" s="785"/>
      <c r="CE61" s="785"/>
      <c r="CF61" s="785"/>
      <c r="CG61" s="786"/>
      <c r="CH61" s="787"/>
      <c r="CI61" s="788"/>
      <c r="CJ61" s="788"/>
      <c r="CK61" s="788"/>
      <c r="CL61" s="789"/>
      <c r="CM61" s="787"/>
      <c r="CN61" s="788"/>
      <c r="CO61" s="788"/>
      <c r="CP61" s="788"/>
      <c r="CQ61" s="789"/>
      <c r="CR61" s="787"/>
      <c r="CS61" s="788"/>
      <c r="CT61" s="788"/>
      <c r="CU61" s="788"/>
      <c r="CV61" s="789"/>
      <c r="CW61" s="787"/>
      <c r="CX61" s="788"/>
      <c r="CY61" s="788"/>
      <c r="CZ61" s="788"/>
      <c r="DA61" s="789"/>
      <c r="DB61" s="787"/>
      <c r="DC61" s="788"/>
      <c r="DD61" s="788"/>
      <c r="DE61" s="788"/>
      <c r="DF61" s="789"/>
      <c r="DG61" s="787"/>
      <c r="DH61" s="788"/>
      <c r="DI61" s="788"/>
      <c r="DJ61" s="788"/>
      <c r="DK61" s="789"/>
      <c r="DL61" s="787"/>
      <c r="DM61" s="788"/>
      <c r="DN61" s="788"/>
      <c r="DO61" s="788"/>
      <c r="DP61" s="789"/>
      <c r="DQ61" s="787"/>
      <c r="DR61" s="788"/>
      <c r="DS61" s="788"/>
      <c r="DT61" s="788"/>
      <c r="DU61" s="789"/>
      <c r="DV61" s="784"/>
      <c r="DW61" s="785"/>
      <c r="DX61" s="785"/>
      <c r="DY61" s="785"/>
      <c r="DZ61" s="790"/>
      <c r="EA61" s="221"/>
    </row>
    <row r="62" spans="1:131" ht="26.25" customHeight="1" x14ac:dyDescent="0.2">
      <c r="A62" s="229">
        <v>35</v>
      </c>
      <c r="B62" s="791"/>
      <c r="C62" s="792"/>
      <c r="D62" s="792"/>
      <c r="E62" s="792"/>
      <c r="F62" s="792"/>
      <c r="G62" s="792"/>
      <c r="H62" s="792"/>
      <c r="I62" s="792"/>
      <c r="J62" s="792"/>
      <c r="K62" s="792"/>
      <c r="L62" s="792"/>
      <c r="M62" s="792"/>
      <c r="N62" s="792"/>
      <c r="O62" s="792"/>
      <c r="P62" s="793"/>
      <c r="Q62" s="846"/>
      <c r="R62" s="847"/>
      <c r="S62" s="847"/>
      <c r="T62" s="847"/>
      <c r="U62" s="847"/>
      <c r="V62" s="847"/>
      <c r="W62" s="847"/>
      <c r="X62" s="847"/>
      <c r="Y62" s="847"/>
      <c r="Z62" s="847"/>
      <c r="AA62" s="847"/>
      <c r="AB62" s="847"/>
      <c r="AC62" s="847"/>
      <c r="AD62" s="847"/>
      <c r="AE62" s="848"/>
      <c r="AF62" s="797"/>
      <c r="AG62" s="798"/>
      <c r="AH62" s="798"/>
      <c r="AI62" s="798"/>
      <c r="AJ62" s="799"/>
      <c r="AK62" s="850"/>
      <c r="AL62" s="847"/>
      <c r="AM62" s="847"/>
      <c r="AN62" s="847"/>
      <c r="AO62" s="847"/>
      <c r="AP62" s="847"/>
      <c r="AQ62" s="847"/>
      <c r="AR62" s="847"/>
      <c r="AS62" s="847"/>
      <c r="AT62" s="847"/>
      <c r="AU62" s="847"/>
      <c r="AV62" s="847"/>
      <c r="AW62" s="847"/>
      <c r="AX62" s="847"/>
      <c r="AY62" s="847"/>
      <c r="AZ62" s="849"/>
      <c r="BA62" s="849"/>
      <c r="BB62" s="849"/>
      <c r="BC62" s="849"/>
      <c r="BD62" s="849"/>
      <c r="BE62" s="843"/>
      <c r="BF62" s="843"/>
      <c r="BG62" s="843"/>
      <c r="BH62" s="843"/>
      <c r="BI62" s="844"/>
      <c r="BJ62" s="858" t="s">
        <v>413</v>
      </c>
      <c r="BK62" s="817"/>
      <c r="BL62" s="817"/>
      <c r="BM62" s="817"/>
      <c r="BN62" s="818"/>
      <c r="BO62" s="232"/>
      <c r="BP62" s="232"/>
      <c r="BQ62" s="229">
        <v>56</v>
      </c>
      <c r="BR62" s="230"/>
      <c r="BS62" s="784"/>
      <c r="BT62" s="785"/>
      <c r="BU62" s="785"/>
      <c r="BV62" s="785"/>
      <c r="BW62" s="785"/>
      <c r="BX62" s="785"/>
      <c r="BY62" s="785"/>
      <c r="BZ62" s="785"/>
      <c r="CA62" s="785"/>
      <c r="CB62" s="785"/>
      <c r="CC62" s="785"/>
      <c r="CD62" s="785"/>
      <c r="CE62" s="785"/>
      <c r="CF62" s="785"/>
      <c r="CG62" s="786"/>
      <c r="CH62" s="787"/>
      <c r="CI62" s="788"/>
      <c r="CJ62" s="788"/>
      <c r="CK62" s="788"/>
      <c r="CL62" s="789"/>
      <c r="CM62" s="787"/>
      <c r="CN62" s="788"/>
      <c r="CO62" s="788"/>
      <c r="CP62" s="788"/>
      <c r="CQ62" s="789"/>
      <c r="CR62" s="787"/>
      <c r="CS62" s="788"/>
      <c r="CT62" s="788"/>
      <c r="CU62" s="788"/>
      <c r="CV62" s="789"/>
      <c r="CW62" s="787"/>
      <c r="CX62" s="788"/>
      <c r="CY62" s="788"/>
      <c r="CZ62" s="788"/>
      <c r="DA62" s="789"/>
      <c r="DB62" s="787"/>
      <c r="DC62" s="788"/>
      <c r="DD62" s="788"/>
      <c r="DE62" s="788"/>
      <c r="DF62" s="789"/>
      <c r="DG62" s="787"/>
      <c r="DH62" s="788"/>
      <c r="DI62" s="788"/>
      <c r="DJ62" s="788"/>
      <c r="DK62" s="789"/>
      <c r="DL62" s="787"/>
      <c r="DM62" s="788"/>
      <c r="DN62" s="788"/>
      <c r="DO62" s="788"/>
      <c r="DP62" s="789"/>
      <c r="DQ62" s="787"/>
      <c r="DR62" s="788"/>
      <c r="DS62" s="788"/>
      <c r="DT62" s="788"/>
      <c r="DU62" s="789"/>
      <c r="DV62" s="784"/>
      <c r="DW62" s="785"/>
      <c r="DX62" s="785"/>
      <c r="DY62" s="785"/>
      <c r="DZ62" s="790"/>
      <c r="EA62" s="221"/>
    </row>
    <row r="63" spans="1:131" ht="26.25" customHeight="1" thickBot="1" x14ac:dyDescent="0.25">
      <c r="A63" s="231" t="s">
        <v>391</v>
      </c>
      <c r="B63" s="800" t="s">
        <v>414</v>
      </c>
      <c r="C63" s="801"/>
      <c r="D63" s="801"/>
      <c r="E63" s="801"/>
      <c r="F63" s="801"/>
      <c r="G63" s="801"/>
      <c r="H63" s="801"/>
      <c r="I63" s="801"/>
      <c r="J63" s="801"/>
      <c r="K63" s="801"/>
      <c r="L63" s="801"/>
      <c r="M63" s="801"/>
      <c r="N63" s="801"/>
      <c r="O63" s="801"/>
      <c r="P63" s="802"/>
      <c r="Q63" s="851"/>
      <c r="R63" s="852"/>
      <c r="S63" s="852"/>
      <c r="T63" s="852"/>
      <c r="U63" s="852"/>
      <c r="V63" s="852"/>
      <c r="W63" s="852"/>
      <c r="X63" s="852"/>
      <c r="Y63" s="852"/>
      <c r="Z63" s="852"/>
      <c r="AA63" s="852"/>
      <c r="AB63" s="852"/>
      <c r="AC63" s="852"/>
      <c r="AD63" s="852"/>
      <c r="AE63" s="853"/>
      <c r="AF63" s="854">
        <v>551</v>
      </c>
      <c r="AG63" s="855"/>
      <c r="AH63" s="855"/>
      <c r="AI63" s="855"/>
      <c r="AJ63" s="856"/>
      <c r="AK63" s="857"/>
      <c r="AL63" s="852"/>
      <c r="AM63" s="852"/>
      <c r="AN63" s="852"/>
      <c r="AO63" s="852"/>
      <c r="AP63" s="855">
        <f>AP32+AP33</f>
        <v>519</v>
      </c>
      <c r="AQ63" s="855"/>
      <c r="AR63" s="855"/>
      <c r="AS63" s="855"/>
      <c r="AT63" s="855"/>
      <c r="AU63" s="855">
        <f>AU32+AU33</f>
        <v>410</v>
      </c>
      <c r="AV63" s="855"/>
      <c r="AW63" s="855"/>
      <c r="AX63" s="855"/>
      <c r="AY63" s="855"/>
      <c r="AZ63" s="859"/>
      <c r="BA63" s="859"/>
      <c r="BB63" s="859"/>
      <c r="BC63" s="859"/>
      <c r="BD63" s="859"/>
      <c r="BE63" s="860"/>
      <c r="BF63" s="860"/>
      <c r="BG63" s="860"/>
      <c r="BH63" s="860"/>
      <c r="BI63" s="861"/>
      <c r="BJ63" s="862" t="s">
        <v>415</v>
      </c>
      <c r="BK63" s="863"/>
      <c r="BL63" s="863"/>
      <c r="BM63" s="863"/>
      <c r="BN63" s="864"/>
      <c r="BO63" s="232"/>
      <c r="BP63" s="232"/>
      <c r="BQ63" s="229">
        <v>57</v>
      </c>
      <c r="BR63" s="230"/>
      <c r="BS63" s="784"/>
      <c r="BT63" s="785"/>
      <c r="BU63" s="785"/>
      <c r="BV63" s="785"/>
      <c r="BW63" s="785"/>
      <c r="BX63" s="785"/>
      <c r="BY63" s="785"/>
      <c r="BZ63" s="785"/>
      <c r="CA63" s="785"/>
      <c r="CB63" s="785"/>
      <c r="CC63" s="785"/>
      <c r="CD63" s="785"/>
      <c r="CE63" s="785"/>
      <c r="CF63" s="785"/>
      <c r="CG63" s="786"/>
      <c r="CH63" s="787"/>
      <c r="CI63" s="788"/>
      <c r="CJ63" s="788"/>
      <c r="CK63" s="788"/>
      <c r="CL63" s="789"/>
      <c r="CM63" s="787"/>
      <c r="CN63" s="788"/>
      <c r="CO63" s="788"/>
      <c r="CP63" s="788"/>
      <c r="CQ63" s="789"/>
      <c r="CR63" s="787"/>
      <c r="CS63" s="788"/>
      <c r="CT63" s="788"/>
      <c r="CU63" s="788"/>
      <c r="CV63" s="789"/>
      <c r="CW63" s="787"/>
      <c r="CX63" s="788"/>
      <c r="CY63" s="788"/>
      <c r="CZ63" s="788"/>
      <c r="DA63" s="789"/>
      <c r="DB63" s="787"/>
      <c r="DC63" s="788"/>
      <c r="DD63" s="788"/>
      <c r="DE63" s="788"/>
      <c r="DF63" s="789"/>
      <c r="DG63" s="787"/>
      <c r="DH63" s="788"/>
      <c r="DI63" s="788"/>
      <c r="DJ63" s="788"/>
      <c r="DK63" s="789"/>
      <c r="DL63" s="787"/>
      <c r="DM63" s="788"/>
      <c r="DN63" s="788"/>
      <c r="DO63" s="788"/>
      <c r="DP63" s="789"/>
      <c r="DQ63" s="787"/>
      <c r="DR63" s="788"/>
      <c r="DS63" s="788"/>
      <c r="DT63" s="788"/>
      <c r="DU63" s="789"/>
      <c r="DV63" s="784"/>
      <c r="DW63" s="785"/>
      <c r="DX63" s="785"/>
      <c r="DY63" s="785"/>
      <c r="DZ63" s="790"/>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84"/>
      <c r="BT64" s="785"/>
      <c r="BU64" s="785"/>
      <c r="BV64" s="785"/>
      <c r="BW64" s="785"/>
      <c r="BX64" s="785"/>
      <c r="BY64" s="785"/>
      <c r="BZ64" s="785"/>
      <c r="CA64" s="785"/>
      <c r="CB64" s="785"/>
      <c r="CC64" s="785"/>
      <c r="CD64" s="785"/>
      <c r="CE64" s="785"/>
      <c r="CF64" s="785"/>
      <c r="CG64" s="786"/>
      <c r="CH64" s="787"/>
      <c r="CI64" s="788"/>
      <c r="CJ64" s="788"/>
      <c r="CK64" s="788"/>
      <c r="CL64" s="789"/>
      <c r="CM64" s="787"/>
      <c r="CN64" s="788"/>
      <c r="CO64" s="788"/>
      <c r="CP64" s="788"/>
      <c r="CQ64" s="789"/>
      <c r="CR64" s="787"/>
      <c r="CS64" s="788"/>
      <c r="CT64" s="788"/>
      <c r="CU64" s="788"/>
      <c r="CV64" s="789"/>
      <c r="CW64" s="787"/>
      <c r="CX64" s="788"/>
      <c r="CY64" s="788"/>
      <c r="CZ64" s="788"/>
      <c r="DA64" s="789"/>
      <c r="DB64" s="787"/>
      <c r="DC64" s="788"/>
      <c r="DD64" s="788"/>
      <c r="DE64" s="788"/>
      <c r="DF64" s="789"/>
      <c r="DG64" s="787"/>
      <c r="DH64" s="788"/>
      <c r="DI64" s="788"/>
      <c r="DJ64" s="788"/>
      <c r="DK64" s="789"/>
      <c r="DL64" s="787"/>
      <c r="DM64" s="788"/>
      <c r="DN64" s="788"/>
      <c r="DO64" s="788"/>
      <c r="DP64" s="789"/>
      <c r="DQ64" s="787"/>
      <c r="DR64" s="788"/>
      <c r="DS64" s="788"/>
      <c r="DT64" s="788"/>
      <c r="DU64" s="789"/>
      <c r="DV64" s="784"/>
      <c r="DW64" s="785"/>
      <c r="DX64" s="785"/>
      <c r="DY64" s="785"/>
      <c r="DZ64" s="790"/>
      <c r="EA64" s="221"/>
    </row>
    <row r="65" spans="1:131" ht="26.25" customHeight="1" thickBot="1" x14ac:dyDescent="0.25">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84"/>
      <c r="BT65" s="785"/>
      <c r="BU65" s="785"/>
      <c r="BV65" s="785"/>
      <c r="BW65" s="785"/>
      <c r="BX65" s="785"/>
      <c r="BY65" s="785"/>
      <c r="BZ65" s="785"/>
      <c r="CA65" s="785"/>
      <c r="CB65" s="785"/>
      <c r="CC65" s="785"/>
      <c r="CD65" s="785"/>
      <c r="CE65" s="785"/>
      <c r="CF65" s="785"/>
      <c r="CG65" s="786"/>
      <c r="CH65" s="787"/>
      <c r="CI65" s="788"/>
      <c r="CJ65" s="788"/>
      <c r="CK65" s="788"/>
      <c r="CL65" s="789"/>
      <c r="CM65" s="787"/>
      <c r="CN65" s="788"/>
      <c r="CO65" s="788"/>
      <c r="CP65" s="788"/>
      <c r="CQ65" s="789"/>
      <c r="CR65" s="787"/>
      <c r="CS65" s="788"/>
      <c r="CT65" s="788"/>
      <c r="CU65" s="788"/>
      <c r="CV65" s="789"/>
      <c r="CW65" s="787"/>
      <c r="CX65" s="788"/>
      <c r="CY65" s="788"/>
      <c r="CZ65" s="788"/>
      <c r="DA65" s="789"/>
      <c r="DB65" s="787"/>
      <c r="DC65" s="788"/>
      <c r="DD65" s="788"/>
      <c r="DE65" s="788"/>
      <c r="DF65" s="789"/>
      <c r="DG65" s="787"/>
      <c r="DH65" s="788"/>
      <c r="DI65" s="788"/>
      <c r="DJ65" s="788"/>
      <c r="DK65" s="789"/>
      <c r="DL65" s="787"/>
      <c r="DM65" s="788"/>
      <c r="DN65" s="788"/>
      <c r="DO65" s="788"/>
      <c r="DP65" s="789"/>
      <c r="DQ65" s="787"/>
      <c r="DR65" s="788"/>
      <c r="DS65" s="788"/>
      <c r="DT65" s="788"/>
      <c r="DU65" s="789"/>
      <c r="DV65" s="784"/>
      <c r="DW65" s="785"/>
      <c r="DX65" s="785"/>
      <c r="DY65" s="785"/>
      <c r="DZ65" s="790"/>
      <c r="EA65" s="221"/>
    </row>
    <row r="66" spans="1:131" ht="26.25" customHeight="1" x14ac:dyDescent="0.2">
      <c r="A66" s="736" t="s">
        <v>417</v>
      </c>
      <c r="B66" s="737"/>
      <c r="C66" s="737"/>
      <c r="D66" s="737"/>
      <c r="E66" s="737"/>
      <c r="F66" s="737"/>
      <c r="G66" s="737"/>
      <c r="H66" s="737"/>
      <c r="I66" s="737"/>
      <c r="J66" s="737"/>
      <c r="K66" s="737"/>
      <c r="L66" s="737"/>
      <c r="M66" s="737"/>
      <c r="N66" s="737"/>
      <c r="O66" s="737"/>
      <c r="P66" s="738"/>
      <c r="Q66" s="742" t="s">
        <v>418</v>
      </c>
      <c r="R66" s="743"/>
      <c r="S66" s="743"/>
      <c r="T66" s="743"/>
      <c r="U66" s="744"/>
      <c r="V66" s="742" t="s">
        <v>419</v>
      </c>
      <c r="W66" s="743"/>
      <c r="X66" s="743"/>
      <c r="Y66" s="743"/>
      <c r="Z66" s="744"/>
      <c r="AA66" s="742" t="s">
        <v>420</v>
      </c>
      <c r="AB66" s="743"/>
      <c r="AC66" s="743"/>
      <c r="AD66" s="743"/>
      <c r="AE66" s="744"/>
      <c r="AF66" s="865" t="s">
        <v>421</v>
      </c>
      <c r="AG66" s="826"/>
      <c r="AH66" s="826"/>
      <c r="AI66" s="826"/>
      <c r="AJ66" s="866"/>
      <c r="AK66" s="742" t="s">
        <v>422</v>
      </c>
      <c r="AL66" s="737"/>
      <c r="AM66" s="737"/>
      <c r="AN66" s="737"/>
      <c r="AO66" s="738"/>
      <c r="AP66" s="742" t="s">
        <v>423</v>
      </c>
      <c r="AQ66" s="743"/>
      <c r="AR66" s="743"/>
      <c r="AS66" s="743"/>
      <c r="AT66" s="744"/>
      <c r="AU66" s="742" t="s">
        <v>424</v>
      </c>
      <c r="AV66" s="743"/>
      <c r="AW66" s="743"/>
      <c r="AX66" s="743"/>
      <c r="AY66" s="744"/>
      <c r="AZ66" s="742" t="s">
        <v>378</v>
      </c>
      <c r="BA66" s="743"/>
      <c r="BB66" s="743"/>
      <c r="BC66" s="743"/>
      <c r="BD66" s="749"/>
      <c r="BE66" s="232"/>
      <c r="BF66" s="232"/>
      <c r="BG66" s="232"/>
      <c r="BH66" s="232"/>
      <c r="BI66" s="232"/>
      <c r="BJ66" s="232"/>
      <c r="BK66" s="232"/>
      <c r="BL66" s="232"/>
      <c r="BM66" s="232"/>
      <c r="BN66" s="232"/>
      <c r="BO66" s="232"/>
      <c r="BP66" s="232"/>
      <c r="BQ66" s="229">
        <v>60</v>
      </c>
      <c r="BR66" s="234"/>
      <c r="BS66" s="870"/>
      <c r="BT66" s="871"/>
      <c r="BU66" s="871"/>
      <c r="BV66" s="871"/>
      <c r="BW66" s="871"/>
      <c r="BX66" s="871"/>
      <c r="BY66" s="871"/>
      <c r="BZ66" s="871"/>
      <c r="CA66" s="871"/>
      <c r="CB66" s="871"/>
      <c r="CC66" s="871"/>
      <c r="CD66" s="871"/>
      <c r="CE66" s="871"/>
      <c r="CF66" s="871"/>
      <c r="CG66" s="876"/>
      <c r="CH66" s="873"/>
      <c r="CI66" s="874"/>
      <c r="CJ66" s="874"/>
      <c r="CK66" s="874"/>
      <c r="CL66" s="875"/>
      <c r="CM66" s="873"/>
      <c r="CN66" s="874"/>
      <c r="CO66" s="874"/>
      <c r="CP66" s="874"/>
      <c r="CQ66" s="875"/>
      <c r="CR66" s="873"/>
      <c r="CS66" s="874"/>
      <c r="CT66" s="874"/>
      <c r="CU66" s="874"/>
      <c r="CV66" s="875"/>
      <c r="CW66" s="873"/>
      <c r="CX66" s="874"/>
      <c r="CY66" s="874"/>
      <c r="CZ66" s="874"/>
      <c r="DA66" s="875"/>
      <c r="DB66" s="873"/>
      <c r="DC66" s="874"/>
      <c r="DD66" s="874"/>
      <c r="DE66" s="874"/>
      <c r="DF66" s="875"/>
      <c r="DG66" s="873"/>
      <c r="DH66" s="874"/>
      <c r="DI66" s="874"/>
      <c r="DJ66" s="874"/>
      <c r="DK66" s="875"/>
      <c r="DL66" s="873"/>
      <c r="DM66" s="874"/>
      <c r="DN66" s="874"/>
      <c r="DO66" s="874"/>
      <c r="DP66" s="875"/>
      <c r="DQ66" s="873"/>
      <c r="DR66" s="874"/>
      <c r="DS66" s="874"/>
      <c r="DT66" s="874"/>
      <c r="DU66" s="875"/>
      <c r="DV66" s="870"/>
      <c r="DW66" s="871"/>
      <c r="DX66" s="871"/>
      <c r="DY66" s="871"/>
      <c r="DZ66" s="872"/>
      <c r="EA66" s="221"/>
    </row>
    <row r="67" spans="1:131" ht="26.25" customHeight="1" thickBot="1" x14ac:dyDescent="0.25">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7"/>
      <c r="AG67" s="829"/>
      <c r="AH67" s="829"/>
      <c r="AI67" s="829"/>
      <c r="AJ67" s="868"/>
      <c r="AK67" s="869"/>
      <c r="AL67" s="740"/>
      <c r="AM67" s="740"/>
      <c r="AN67" s="740"/>
      <c r="AO67" s="741"/>
      <c r="AP67" s="745"/>
      <c r="AQ67" s="746"/>
      <c r="AR67" s="746"/>
      <c r="AS67" s="746"/>
      <c r="AT67" s="747"/>
      <c r="AU67" s="745"/>
      <c r="AV67" s="746"/>
      <c r="AW67" s="746"/>
      <c r="AX67" s="746"/>
      <c r="AY67" s="747"/>
      <c r="AZ67" s="745"/>
      <c r="BA67" s="746"/>
      <c r="BB67" s="746"/>
      <c r="BC67" s="746"/>
      <c r="BD67" s="751"/>
      <c r="BE67" s="232"/>
      <c r="BF67" s="232"/>
      <c r="BG67" s="232"/>
      <c r="BH67" s="232"/>
      <c r="BI67" s="232"/>
      <c r="BJ67" s="232"/>
      <c r="BK67" s="232"/>
      <c r="BL67" s="232"/>
      <c r="BM67" s="232"/>
      <c r="BN67" s="232"/>
      <c r="BO67" s="232"/>
      <c r="BP67" s="232"/>
      <c r="BQ67" s="229">
        <v>61</v>
      </c>
      <c r="BR67" s="234"/>
      <c r="BS67" s="870"/>
      <c r="BT67" s="871"/>
      <c r="BU67" s="871"/>
      <c r="BV67" s="871"/>
      <c r="BW67" s="871"/>
      <c r="BX67" s="871"/>
      <c r="BY67" s="871"/>
      <c r="BZ67" s="871"/>
      <c r="CA67" s="871"/>
      <c r="CB67" s="871"/>
      <c r="CC67" s="871"/>
      <c r="CD67" s="871"/>
      <c r="CE67" s="871"/>
      <c r="CF67" s="871"/>
      <c r="CG67" s="876"/>
      <c r="CH67" s="873"/>
      <c r="CI67" s="874"/>
      <c r="CJ67" s="874"/>
      <c r="CK67" s="874"/>
      <c r="CL67" s="875"/>
      <c r="CM67" s="873"/>
      <c r="CN67" s="874"/>
      <c r="CO67" s="874"/>
      <c r="CP67" s="874"/>
      <c r="CQ67" s="875"/>
      <c r="CR67" s="873"/>
      <c r="CS67" s="874"/>
      <c r="CT67" s="874"/>
      <c r="CU67" s="874"/>
      <c r="CV67" s="875"/>
      <c r="CW67" s="873"/>
      <c r="CX67" s="874"/>
      <c r="CY67" s="874"/>
      <c r="CZ67" s="874"/>
      <c r="DA67" s="875"/>
      <c r="DB67" s="873"/>
      <c r="DC67" s="874"/>
      <c r="DD67" s="874"/>
      <c r="DE67" s="874"/>
      <c r="DF67" s="875"/>
      <c r="DG67" s="873"/>
      <c r="DH67" s="874"/>
      <c r="DI67" s="874"/>
      <c r="DJ67" s="874"/>
      <c r="DK67" s="875"/>
      <c r="DL67" s="873"/>
      <c r="DM67" s="874"/>
      <c r="DN67" s="874"/>
      <c r="DO67" s="874"/>
      <c r="DP67" s="875"/>
      <c r="DQ67" s="873"/>
      <c r="DR67" s="874"/>
      <c r="DS67" s="874"/>
      <c r="DT67" s="874"/>
      <c r="DU67" s="875"/>
      <c r="DV67" s="870"/>
      <c r="DW67" s="871"/>
      <c r="DX67" s="871"/>
      <c r="DY67" s="871"/>
      <c r="DZ67" s="872"/>
      <c r="EA67" s="221"/>
    </row>
    <row r="68" spans="1:131" ht="26.25" customHeight="1" thickTop="1" x14ac:dyDescent="0.2">
      <c r="A68" s="227">
        <v>1</v>
      </c>
      <c r="B68" s="880" t="s">
        <v>599</v>
      </c>
      <c r="C68" s="881"/>
      <c r="D68" s="881"/>
      <c r="E68" s="881"/>
      <c r="F68" s="881"/>
      <c r="G68" s="881"/>
      <c r="H68" s="881"/>
      <c r="I68" s="881"/>
      <c r="J68" s="881"/>
      <c r="K68" s="881"/>
      <c r="L68" s="881"/>
      <c r="M68" s="881"/>
      <c r="N68" s="881"/>
      <c r="O68" s="881"/>
      <c r="P68" s="882"/>
      <c r="Q68" s="883">
        <v>1937</v>
      </c>
      <c r="R68" s="877"/>
      <c r="S68" s="877"/>
      <c r="T68" s="877"/>
      <c r="U68" s="877"/>
      <c r="V68" s="877">
        <v>1788</v>
      </c>
      <c r="W68" s="877"/>
      <c r="X68" s="877"/>
      <c r="Y68" s="877"/>
      <c r="Z68" s="877"/>
      <c r="AA68" s="877">
        <v>150</v>
      </c>
      <c r="AB68" s="877"/>
      <c r="AC68" s="877"/>
      <c r="AD68" s="877"/>
      <c r="AE68" s="877"/>
      <c r="AF68" s="877">
        <v>150</v>
      </c>
      <c r="AG68" s="877"/>
      <c r="AH68" s="877"/>
      <c r="AI68" s="877"/>
      <c r="AJ68" s="877"/>
      <c r="AK68" s="877">
        <v>27</v>
      </c>
      <c r="AL68" s="877"/>
      <c r="AM68" s="877"/>
      <c r="AN68" s="877"/>
      <c r="AO68" s="877"/>
      <c r="AP68" s="877" t="s">
        <v>528</v>
      </c>
      <c r="AQ68" s="877"/>
      <c r="AR68" s="877"/>
      <c r="AS68" s="877"/>
      <c r="AT68" s="877"/>
      <c r="AU68" s="877" t="s">
        <v>528</v>
      </c>
      <c r="AV68" s="877"/>
      <c r="AW68" s="877"/>
      <c r="AX68" s="877"/>
      <c r="AY68" s="877"/>
      <c r="AZ68" s="878"/>
      <c r="BA68" s="878"/>
      <c r="BB68" s="878"/>
      <c r="BC68" s="878"/>
      <c r="BD68" s="879"/>
      <c r="BE68" s="232"/>
      <c r="BF68" s="232"/>
      <c r="BG68" s="232"/>
      <c r="BH68" s="232"/>
      <c r="BI68" s="232"/>
      <c r="BJ68" s="232"/>
      <c r="BK68" s="232"/>
      <c r="BL68" s="232"/>
      <c r="BM68" s="232"/>
      <c r="BN68" s="232"/>
      <c r="BO68" s="232"/>
      <c r="BP68" s="232"/>
      <c r="BQ68" s="229">
        <v>62</v>
      </c>
      <c r="BR68" s="234"/>
      <c r="BS68" s="870"/>
      <c r="BT68" s="871"/>
      <c r="BU68" s="871"/>
      <c r="BV68" s="871"/>
      <c r="BW68" s="871"/>
      <c r="BX68" s="871"/>
      <c r="BY68" s="871"/>
      <c r="BZ68" s="871"/>
      <c r="CA68" s="871"/>
      <c r="CB68" s="871"/>
      <c r="CC68" s="871"/>
      <c r="CD68" s="871"/>
      <c r="CE68" s="871"/>
      <c r="CF68" s="871"/>
      <c r="CG68" s="876"/>
      <c r="CH68" s="873"/>
      <c r="CI68" s="874"/>
      <c r="CJ68" s="874"/>
      <c r="CK68" s="874"/>
      <c r="CL68" s="875"/>
      <c r="CM68" s="873"/>
      <c r="CN68" s="874"/>
      <c r="CO68" s="874"/>
      <c r="CP68" s="874"/>
      <c r="CQ68" s="875"/>
      <c r="CR68" s="873"/>
      <c r="CS68" s="874"/>
      <c r="CT68" s="874"/>
      <c r="CU68" s="874"/>
      <c r="CV68" s="875"/>
      <c r="CW68" s="873"/>
      <c r="CX68" s="874"/>
      <c r="CY68" s="874"/>
      <c r="CZ68" s="874"/>
      <c r="DA68" s="875"/>
      <c r="DB68" s="873"/>
      <c r="DC68" s="874"/>
      <c r="DD68" s="874"/>
      <c r="DE68" s="874"/>
      <c r="DF68" s="875"/>
      <c r="DG68" s="873"/>
      <c r="DH68" s="874"/>
      <c r="DI68" s="874"/>
      <c r="DJ68" s="874"/>
      <c r="DK68" s="875"/>
      <c r="DL68" s="873"/>
      <c r="DM68" s="874"/>
      <c r="DN68" s="874"/>
      <c r="DO68" s="874"/>
      <c r="DP68" s="875"/>
      <c r="DQ68" s="873"/>
      <c r="DR68" s="874"/>
      <c r="DS68" s="874"/>
      <c r="DT68" s="874"/>
      <c r="DU68" s="875"/>
      <c r="DV68" s="870"/>
      <c r="DW68" s="871"/>
      <c r="DX68" s="871"/>
      <c r="DY68" s="871"/>
      <c r="DZ68" s="872"/>
      <c r="EA68" s="221"/>
    </row>
    <row r="69" spans="1:131" ht="26.25" customHeight="1" x14ac:dyDescent="0.2">
      <c r="A69" s="229">
        <v>2</v>
      </c>
      <c r="B69" s="884" t="s">
        <v>600</v>
      </c>
      <c r="C69" s="885"/>
      <c r="D69" s="885"/>
      <c r="E69" s="885"/>
      <c r="F69" s="885"/>
      <c r="G69" s="885"/>
      <c r="H69" s="885"/>
      <c r="I69" s="885"/>
      <c r="J69" s="885"/>
      <c r="K69" s="885"/>
      <c r="L69" s="885"/>
      <c r="M69" s="885"/>
      <c r="N69" s="885"/>
      <c r="O69" s="885"/>
      <c r="P69" s="886"/>
      <c r="Q69" s="887">
        <v>43</v>
      </c>
      <c r="R69" s="841"/>
      <c r="S69" s="841"/>
      <c r="T69" s="841"/>
      <c r="U69" s="841"/>
      <c r="V69" s="841">
        <v>39</v>
      </c>
      <c r="W69" s="841"/>
      <c r="X69" s="841"/>
      <c r="Y69" s="841"/>
      <c r="Z69" s="841"/>
      <c r="AA69" s="841">
        <v>4</v>
      </c>
      <c r="AB69" s="841"/>
      <c r="AC69" s="841"/>
      <c r="AD69" s="841"/>
      <c r="AE69" s="841"/>
      <c r="AF69" s="841">
        <v>4</v>
      </c>
      <c r="AG69" s="841"/>
      <c r="AH69" s="841"/>
      <c r="AI69" s="841"/>
      <c r="AJ69" s="841"/>
      <c r="AK69" s="841">
        <v>26</v>
      </c>
      <c r="AL69" s="841"/>
      <c r="AM69" s="841"/>
      <c r="AN69" s="841"/>
      <c r="AO69" s="841"/>
      <c r="AP69" s="841" t="s">
        <v>528</v>
      </c>
      <c r="AQ69" s="841"/>
      <c r="AR69" s="841"/>
      <c r="AS69" s="841"/>
      <c r="AT69" s="841"/>
      <c r="AU69" s="841" t="s">
        <v>528</v>
      </c>
      <c r="AV69" s="841"/>
      <c r="AW69" s="841"/>
      <c r="AX69" s="841"/>
      <c r="AY69" s="841"/>
      <c r="AZ69" s="843"/>
      <c r="BA69" s="843"/>
      <c r="BB69" s="843"/>
      <c r="BC69" s="843"/>
      <c r="BD69" s="844"/>
      <c r="BE69" s="232"/>
      <c r="BF69" s="232"/>
      <c r="BG69" s="232"/>
      <c r="BH69" s="232"/>
      <c r="BI69" s="232"/>
      <c r="BJ69" s="232"/>
      <c r="BK69" s="232"/>
      <c r="BL69" s="232"/>
      <c r="BM69" s="232"/>
      <c r="BN69" s="232"/>
      <c r="BO69" s="232"/>
      <c r="BP69" s="232"/>
      <c r="BQ69" s="229">
        <v>63</v>
      </c>
      <c r="BR69" s="234"/>
      <c r="BS69" s="870"/>
      <c r="BT69" s="871"/>
      <c r="BU69" s="871"/>
      <c r="BV69" s="871"/>
      <c r="BW69" s="871"/>
      <c r="BX69" s="871"/>
      <c r="BY69" s="871"/>
      <c r="BZ69" s="871"/>
      <c r="CA69" s="871"/>
      <c r="CB69" s="871"/>
      <c r="CC69" s="871"/>
      <c r="CD69" s="871"/>
      <c r="CE69" s="871"/>
      <c r="CF69" s="871"/>
      <c r="CG69" s="876"/>
      <c r="CH69" s="873"/>
      <c r="CI69" s="874"/>
      <c r="CJ69" s="874"/>
      <c r="CK69" s="874"/>
      <c r="CL69" s="875"/>
      <c r="CM69" s="873"/>
      <c r="CN69" s="874"/>
      <c r="CO69" s="874"/>
      <c r="CP69" s="874"/>
      <c r="CQ69" s="875"/>
      <c r="CR69" s="873"/>
      <c r="CS69" s="874"/>
      <c r="CT69" s="874"/>
      <c r="CU69" s="874"/>
      <c r="CV69" s="875"/>
      <c r="CW69" s="873"/>
      <c r="CX69" s="874"/>
      <c r="CY69" s="874"/>
      <c r="CZ69" s="874"/>
      <c r="DA69" s="875"/>
      <c r="DB69" s="873"/>
      <c r="DC69" s="874"/>
      <c r="DD69" s="874"/>
      <c r="DE69" s="874"/>
      <c r="DF69" s="875"/>
      <c r="DG69" s="873"/>
      <c r="DH69" s="874"/>
      <c r="DI69" s="874"/>
      <c r="DJ69" s="874"/>
      <c r="DK69" s="875"/>
      <c r="DL69" s="873"/>
      <c r="DM69" s="874"/>
      <c r="DN69" s="874"/>
      <c r="DO69" s="874"/>
      <c r="DP69" s="875"/>
      <c r="DQ69" s="873"/>
      <c r="DR69" s="874"/>
      <c r="DS69" s="874"/>
      <c r="DT69" s="874"/>
      <c r="DU69" s="875"/>
      <c r="DV69" s="870"/>
      <c r="DW69" s="871"/>
      <c r="DX69" s="871"/>
      <c r="DY69" s="871"/>
      <c r="DZ69" s="872"/>
      <c r="EA69" s="221"/>
    </row>
    <row r="70" spans="1:131" ht="26.25" customHeight="1" x14ac:dyDescent="0.2">
      <c r="A70" s="229">
        <v>3</v>
      </c>
      <c r="B70" s="884" t="s">
        <v>601</v>
      </c>
      <c r="C70" s="885"/>
      <c r="D70" s="885"/>
      <c r="E70" s="885"/>
      <c r="F70" s="885"/>
      <c r="G70" s="885"/>
      <c r="H70" s="885"/>
      <c r="I70" s="885"/>
      <c r="J70" s="885"/>
      <c r="K70" s="885"/>
      <c r="L70" s="885"/>
      <c r="M70" s="885"/>
      <c r="N70" s="885"/>
      <c r="O70" s="885"/>
      <c r="P70" s="886"/>
      <c r="Q70" s="887">
        <v>22</v>
      </c>
      <c r="R70" s="841"/>
      <c r="S70" s="841"/>
      <c r="T70" s="841"/>
      <c r="U70" s="841"/>
      <c r="V70" s="841">
        <v>19</v>
      </c>
      <c r="W70" s="841"/>
      <c r="X70" s="841"/>
      <c r="Y70" s="841"/>
      <c r="Z70" s="841"/>
      <c r="AA70" s="841">
        <v>2</v>
      </c>
      <c r="AB70" s="841"/>
      <c r="AC70" s="841"/>
      <c r="AD70" s="841"/>
      <c r="AE70" s="841"/>
      <c r="AF70" s="841">
        <v>2</v>
      </c>
      <c r="AG70" s="841"/>
      <c r="AH70" s="841"/>
      <c r="AI70" s="841"/>
      <c r="AJ70" s="841"/>
      <c r="AK70" s="841" t="s">
        <v>528</v>
      </c>
      <c r="AL70" s="841"/>
      <c r="AM70" s="841"/>
      <c r="AN70" s="841"/>
      <c r="AO70" s="841"/>
      <c r="AP70" s="841" t="s">
        <v>528</v>
      </c>
      <c r="AQ70" s="841"/>
      <c r="AR70" s="841"/>
      <c r="AS70" s="841"/>
      <c r="AT70" s="841"/>
      <c r="AU70" s="841" t="s">
        <v>528</v>
      </c>
      <c r="AV70" s="841"/>
      <c r="AW70" s="841"/>
      <c r="AX70" s="841"/>
      <c r="AY70" s="841"/>
      <c r="AZ70" s="843"/>
      <c r="BA70" s="843"/>
      <c r="BB70" s="843"/>
      <c r="BC70" s="843"/>
      <c r="BD70" s="844"/>
      <c r="BE70" s="232"/>
      <c r="BF70" s="232"/>
      <c r="BG70" s="232"/>
      <c r="BH70" s="232"/>
      <c r="BI70" s="232"/>
      <c r="BJ70" s="232"/>
      <c r="BK70" s="232"/>
      <c r="BL70" s="232"/>
      <c r="BM70" s="232"/>
      <c r="BN70" s="232"/>
      <c r="BO70" s="232"/>
      <c r="BP70" s="232"/>
      <c r="BQ70" s="229">
        <v>64</v>
      </c>
      <c r="BR70" s="234"/>
      <c r="BS70" s="870"/>
      <c r="BT70" s="871"/>
      <c r="BU70" s="871"/>
      <c r="BV70" s="871"/>
      <c r="BW70" s="871"/>
      <c r="BX70" s="871"/>
      <c r="BY70" s="871"/>
      <c r="BZ70" s="871"/>
      <c r="CA70" s="871"/>
      <c r="CB70" s="871"/>
      <c r="CC70" s="871"/>
      <c r="CD70" s="871"/>
      <c r="CE70" s="871"/>
      <c r="CF70" s="871"/>
      <c r="CG70" s="876"/>
      <c r="CH70" s="873"/>
      <c r="CI70" s="874"/>
      <c r="CJ70" s="874"/>
      <c r="CK70" s="874"/>
      <c r="CL70" s="875"/>
      <c r="CM70" s="873"/>
      <c r="CN70" s="874"/>
      <c r="CO70" s="874"/>
      <c r="CP70" s="874"/>
      <c r="CQ70" s="875"/>
      <c r="CR70" s="873"/>
      <c r="CS70" s="874"/>
      <c r="CT70" s="874"/>
      <c r="CU70" s="874"/>
      <c r="CV70" s="875"/>
      <c r="CW70" s="873"/>
      <c r="CX70" s="874"/>
      <c r="CY70" s="874"/>
      <c r="CZ70" s="874"/>
      <c r="DA70" s="875"/>
      <c r="DB70" s="873"/>
      <c r="DC70" s="874"/>
      <c r="DD70" s="874"/>
      <c r="DE70" s="874"/>
      <c r="DF70" s="875"/>
      <c r="DG70" s="873"/>
      <c r="DH70" s="874"/>
      <c r="DI70" s="874"/>
      <c r="DJ70" s="874"/>
      <c r="DK70" s="875"/>
      <c r="DL70" s="873"/>
      <c r="DM70" s="874"/>
      <c r="DN70" s="874"/>
      <c r="DO70" s="874"/>
      <c r="DP70" s="875"/>
      <c r="DQ70" s="873"/>
      <c r="DR70" s="874"/>
      <c r="DS70" s="874"/>
      <c r="DT70" s="874"/>
      <c r="DU70" s="875"/>
      <c r="DV70" s="870"/>
      <c r="DW70" s="871"/>
      <c r="DX70" s="871"/>
      <c r="DY70" s="871"/>
      <c r="DZ70" s="872"/>
      <c r="EA70" s="221"/>
    </row>
    <row r="71" spans="1:131" ht="26.25" customHeight="1" x14ac:dyDescent="0.2">
      <c r="A71" s="229">
        <v>4</v>
      </c>
      <c r="B71" s="884" t="s">
        <v>602</v>
      </c>
      <c r="C71" s="885"/>
      <c r="D71" s="885"/>
      <c r="E71" s="885"/>
      <c r="F71" s="885"/>
      <c r="G71" s="885"/>
      <c r="H71" s="885"/>
      <c r="I71" s="885"/>
      <c r="J71" s="885"/>
      <c r="K71" s="885"/>
      <c r="L71" s="885"/>
      <c r="M71" s="885"/>
      <c r="N71" s="885"/>
      <c r="O71" s="885"/>
      <c r="P71" s="886"/>
      <c r="Q71" s="887">
        <v>207</v>
      </c>
      <c r="R71" s="841"/>
      <c r="S71" s="841"/>
      <c r="T71" s="841"/>
      <c r="U71" s="841"/>
      <c r="V71" s="841">
        <v>201</v>
      </c>
      <c r="W71" s="841"/>
      <c r="X71" s="841"/>
      <c r="Y71" s="841"/>
      <c r="Z71" s="841"/>
      <c r="AA71" s="841">
        <v>6</v>
      </c>
      <c r="AB71" s="841"/>
      <c r="AC71" s="841"/>
      <c r="AD71" s="841"/>
      <c r="AE71" s="841"/>
      <c r="AF71" s="841">
        <v>6</v>
      </c>
      <c r="AG71" s="841"/>
      <c r="AH71" s="841"/>
      <c r="AI71" s="841"/>
      <c r="AJ71" s="841"/>
      <c r="AK71" s="841">
        <v>5</v>
      </c>
      <c r="AL71" s="841"/>
      <c r="AM71" s="841"/>
      <c r="AN71" s="841"/>
      <c r="AO71" s="841"/>
      <c r="AP71" s="841" t="s">
        <v>528</v>
      </c>
      <c r="AQ71" s="841"/>
      <c r="AR71" s="841"/>
      <c r="AS71" s="841"/>
      <c r="AT71" s="841"/>
      <c r="AU71" s="841" t="s">
        <v>528</v>
      </c>
      <c r="AV71" s="841"/>
      <c r="AW71" s="841"/>
      <c r="AX71" s="841"/>
      <c r="AY71" s="841"/>
      <c r="AZ71" s="843"/>
      <c r="BA71" s="843"/>
      <c r="BB71" s="843"/>
      <c r="BC71" s="843"/>
      <c r="BD71" s="844"/>
      <c r="BE71" s="232"/>
      <c r="BF71" s="232"/>
      <c r="BG71" s="232"/>
      <c r="BH71" s="232"/>
      <c r="BI71" s="232"/>
      <c r="BJ71" s="232"/>
      <c r="BK71" s="232"/>
      <c r="BL71" s="232"/>
      <c r="BM71" s="232"/>
      <c r="BN71" s="232"/>
      <c r="BO71" s="232"/>
      <c r="BP71" s="232"/>
      <c r="BQ71" s="229">
        <v>65</v>
      </c>
      <c r="BR71" s="234"/>
      <c r="BS71" s="870"/>
      <c r="BT71" s="871"/>
      <c r="BU71" s="871"/>
      <c r="BV71" s="871"/>
      <c r="BW71" s="871"/>
      <c r="BX71" s="871"/>
      <c r="BY71" s="871"/>
      <c r="BZ71" s="871"/>
      <c r="CA71" s="871"/>
      <c r="CB71" s="871"/>
      <c r="CC71" s="871"/>
      <c r="CD71" s="871"/>
      <c r="CE71" s="871"/>
      <c r="CF71" s="871"/>
      <c r="CG71" s="876"/>
      <c r="CH71" s="873"/>
      <c r="CI71" s="874"/>
      <c r="CJ71" s="874"/>
      <c r="CK71" s="874"/>
      <c r="CL71" s="875"/>
      <c r="CM71" s="873"/>
      <c r="CN71" s="874"/>
      <c r="CO71" s="874"/>
      <c r="CP71" s="874"/>
      <c r="CQ71" s="875"/>
      <c r="CR71" s="873"/>
      <c r="CS71" s="874"/>
      <c r="CT71" s="874"/>
      <c r="CU71" s="874"/>
      <c r="CV71" s="875"/>
      <c r="CW71" s="873"/>
      <c r="CX71" s="874"/>
      <c r="CY71" s="874"/>
      <c r="CZ71" s="874"/>
      <c r="DA71" s="875"/>
      <c r="DB71" s="873"/>
      <c r="DC71" s="874"/>
      <c r="DD71" s="874"/>
      <c r="DE71" s="874"/>
      <c r="DF71" s="875"/>
      <c r="DG71" s="873"/>
      <c r="DH71" s="874"/>
      <c r="DI71" s="874"/>
      <c r="DJ71" s="874"/>
      <c r="DK71" s="875"/>
      <c r="DL71" s="873"/>
      <c r="DM71" s="874"/>
      <c r="DN71" s="874"/>
      <c r="DO71" s="874"/>
      <c r="DP71" s="875"/>
      <c r="DQ71" s="873"/>
      <c r="DR71" s="874"/>
      <c r="DS71" s="874"/>
      <c r="DT71" s="874"/>
      <c r="DU71" s="875"/>
      <c r="DV71" s="870"/>
      <c r="DW71" s="871"/>
      <c r="DX71" s="871"/>
      <c r="DY71" s="871"/>
      <c r="DZ71" s="872"/>
      <c r="EA71" s="221"/>
    </row>
    <row r="72" spans="1:131" ht="26.25" customHeight="1" x14ac:dyDescent="0.2">
      <c r="A72" s="229">
        <v>5</v>
      </c>
      <c r="B72" s="884" t="s">
        <v>603</v>
      </c>
      <c r="C72" s="885"/>
      <c r="D72" s="885"/>
      <c r="E72" s="885"/>
      <c r="F72" s="885"/>
      <c r="G72" s="885"/>
      <c r="H72" s="885"/>
      <c r="I72" s="885"/>
      <c r="J72" s="885"/>
      <c r="K72" s="885"/>
      <c r="L72" s="885"/>
      <c r="M72" s="885"/>
      <c r="N72" s="885"/>
      <c r="O72" s="885"/>
      <c r="P72" s="886"/>
      <c r="Q72" s="887">
        <v>165588</v>
      </c>
      <c r="R72" s="841"/>
      <c r="S72" s="841"/>
      <c r="T72" s="841"/>
      <c r="U72" s="841"/>
      <c r="V72" s="841">
        <v>158226</v>
      </c>
      <c r="W72" s="841"/>
      <c r="X72" s="841"/>
      <c r="Y72" s="841"/>
      <c r="Z72" s="841"/>
      <c r="AA72" s="841">
        <v>7362</v>
      </c>
      <c r="AB72" s="841"/>
      <c r="AC72" s="841"/>
      <c r="AD72" s="841"/>
      <c r="AE72" s="841"/>
      <c r="AF72" s="841">
        <v>7362</v>
      </c>
      <c r="AG72" s="841"/>
      <c r="AH72" s="841"/>
      <c r="AI72" s="841"/>
      <c r="AJ72" s="841"/>
      <c r="AK72" s="841">
        <v>1484</v>
      </c>
      <c r="AL72" s="841"/>
      <c r="AM72" s="841"/>
      <c r="AN72" s="841"/>
      <c r="AO72" s="841"/>
      <c r="AP72" s="841" t="s">
        <v>528</v>
      </c>
      <c r="AQ72" s="841"/>
      <c r="AR72" s="841"/>
      <c r="AS72" s="841"/>
      <c r="AT72" s="841"/>
      <c r="AU72" s="841" t="s">
        <v>528</v>
      </c>
      <c r="AV72" s="841"/>
      <c r="AW72" s="841"/>
      <c r="AX72" s="841"/>
      <c r="AY72" s="841"/>
      <c r="AZ72" s="843"/>
      <c r="BA72" s="843"/>
      <c r="BB72" s="843"/>
      <c r="BC72" s="843"/>
      <c r="BD72" s="844"/>
      <c r="BE72" s="232"/>
      <c r="BF72" s="232"/>
      <c r="BG72" s="232"/>
      <c r="BH72" s="232"/>
      <c r="BI72" s="232"/>
      <c r="BJ72" s="232"/>
      <c r="BK72" s="232"/>
      <c r="BL72" s="232"/>
      <c r="BM72" s="232"/>
      <c r="BN72" s="232"/>
      <c r="BO72" s="232"/>
      <c r="BP72" s="232"/>
      <c r="BQ72" s="229">
        <v>66</v>
      </c>
      <c r="BR72" s="234"/>
      <c r="BS72" s="870"/>
      <c r="BT72" s="871"/>
      <c r="BU72" s="871"/>
      <c r="BV72" s="871"/>
      <c r="BW72" s="871"/>
      <c r="BX72" s="871"/>
      <c r="BY72" s="871"/>
      <c r="BZ72" s="871"/>
      <c r="CA72" s="871"/>
      <c r="CB72" s="871"/>
      <c r="CC72" s="871"/>
      <c r="CD72" s="871"/>
      <c r="CE72" s="871"/>
      <c r="CF72" s="871"/>
      <c r="CG72" s="876"/>
      <c r="CH72" s="873"/>
      <c r="CI72" s="874"/>
      <c r="CJ72" s="874"/>
      <c r="CK72" s="874"/>
      <c r="CL72" s="875"/>
      <c r="CM72" s="873"/>
      <c r="CN72" s="874"/>
      <c r="CO72" s="874"/>
      <c r="CP72" s="874"/>
      <c r="CQ72" s="875"/>
      <c r="CR72" s="873"/>
      <c r="CS72" s="874"/>
      <c r="CT72" s="874"/>
      <c r="CU72" s="874"/>
      <c r="CV72" s="875"/>
      <c r="CW72" s="873"/>
      <c r="CX72" s="874"/>
      <c r="CY72" s="874"/>
      <c r="CZ72" s="874"/>
      <c r="DA72" s="875"/>
      <c r="DB72" s="873"/>
      <c r="DC72" s="874"/>
      <c r="DD72" s="874"/>
      <c r="DE72" s="874"/>
      <c r="DF72" s="875"/>
      <c r="DG72" s="873"/>
      <c r="DH72" s="874"/>
      <c r="DI72" s="874"/>
      <c r="DJ72" s="874"/>
      <c r="DK72" s="875"/>
      <c r="DL72" s="873"/>
      <c r="DM72" s="874"/>
      <c r="DN72" s="874"/>
      <c r="DO72" s="874"/>
      <c r="DP72" s="875"/>
      <c r="DQ72" s="873"/>
      <c r="DR72" s="874"/>
      <c r="DS72" s="874"/>
      <c r="DT72" s="874"/>
      <c r="DU72" s="875"/>
      <c r="DV72" s="870"/>
      <c r="DW72" s="871"/>
      <c r="DX72" s="871"/>
      <c r="DY72" s="871"/>
      <c r="DZ72" s="872"/>
      <c r="EA72" s="221"/>
    </row>
    <row r="73" spans="1:131" ht="26.25" customHeight="1" x14ac:dyDescent="0.2">
      <c r="A73" s="229">
        <v>6</v>
      </c>
      <c r="B73" s="884" t="s">
        <v>604</v>
      </c>
      <c r="C73" s="885"/>
      <c r="D73" s="885"/>
      <c r="E73" s="885"/>
      <c r="F73" s="885"/>
      <c r="G73" s="885"/>
      <c r="H73" s="885"/>
      <c r="I73" s="885"/>
      <c r="J73" s="885"/>
      <c r="K73" s="885"/>
      <c r="L73" s="885"/>
      <c r="M73" s="885"/>
      <c r="N73" s="885"/>
      <c r="O73" s="885"/>
      <c r="P73" s="886"/>
      <c r="Q73" s="887">
        <v>3</v>
      </c>
      <c r="R73" s="841"/>
      <c r="S73" s="841"/>
      <c r="T73" s="841"/>
      <c r="U73" s="841"/>
      <c r="V73" s="841">
        <v>3</v>
      </c>
      <c r="W73" s="841"/>
      <c r="X73" s="841"/>
      <c r="Y73" s="841"/>
      <c r="Z73" s="841"/>
      <c r="AA73" s="841">
        <v>0</v>
      </c>
      <c r="AB73" s="841"/>
      <c r="AC73" s="841"/>
      <c r="AD73" s="841"/>
      <c r="AE73" s="841"/>
      <c r="AF73" s="841">
        <v>0</v>
      </c>
      <c r="AG73" s="841"/>
      <c r="AH73" s="841"/>
      <c r="AI73" s="841"/>
      <c r="AJ73" s="841"/>
      <c r="AK73" s="841" t="s">
        <v>528</v>
      </c>
      <c r="AL73" s="841"/>
      <c r="AM73" s="841"/>
      <c r="AN73" s="841"/>
      <c r="AO73" s="841"/>
      <c r="AP73" s="841" t="s">
        <v>528</v>
      </c>
      <c r="AQ73" s="841"/>
      <c r="AR73" s="841"/>
      <c r="AS73" s="841"/>
      <c r="AT73" s="841"/>
      <c r="AU73" s="841" t="s">
        <v>528</v>
      </c>
      <c r="AV73" s="841"/>
      <c r="AW73" s="841"/>
      <c r="AX73" s="841"/>
      <c r="AY73" s="841"/>
      <c r="AZ73" s="843"/>
      <c r="BA73" s="843"/>
      <c r="BB73" s="843"/>
      <c r="BC73" s="843"/>
      <c r="BD73" s="844"/>
      <c r="BE73" s="232"/>
      <c r="BF73" s="232"/>
      <c r="BG73" s="232"/>
      <c r="BH73" s="232"/>
      <c r="BI73" s="232"/>
      <c r="BJ73" s="232"/>
      <c r="BK73" s="232"/>
      <c r="BL73" s="232"/>
      <c r="BM73" s="232"/>
      <c r="BN73" s="232"/>
      <c r="BO73" s="232"/>
      <c r="BP73" s="232"/>
      <c r="BQ73" s="229">
        <v>67</v>
      </c>
      <c r="BR73" s="234"/>
      <c r="BS73" s="870"/>
      <c r="BT73" s="871"/>
      <c r="BU73" s="871"/>
      <c r="BV73" s="871"/>
      <c r="BW73" s="871"/>
      <c r="BX73" s="871"/>
      <c r="BY73" s="871"/>
      <c r="BZ73" s="871"/>
      <c r="CA73" s="871"/>
      <c r="CB73" s="871"/>
      <c r="CC73" s="871"/>
      <c r="CD73" s="871"/>
      <c r="CE73" s="871"/>
      <c r="CF73" s="871"/>
      <c r="CG73" s="876"/>
      <c r="CH73" s="873"/>
      <c r="CI73" s="874"/>
      <c r="CJ73" s="874"/>
      <c r="CK73" s="874"/>
      <c r="CL73" s="875"/>
      <c r="CM73" s="873"/>
      <c r="CN73" s="874"/>
      <c r="CO73" s="874"/>
      <c r="CP73" s="874"/>
      <c r="CQ73" s="875"/>
      <c r="CR73" s="873"/>
      <c r="CS73" s="874"/>
      <c r="CT73" s="874"/>
      <c r="CU73" s="874"/>
      <c r="CV73" s="875"/>
      <c r="CW73" s="873"/>
      <c r="CX73" s="874"/>
      <c r="CY73" s="874"/>
      <c r="CZ73" s="874"/>
      <c r="DA73" s="875"/>
      <c r="DB73" s="873"/>
      <c r="DC73" s="874"/>
      <c r="DD73" s="874"/>
      <c r="DE73" s="874"/>
      <c r="DF73" s="875"/>
      <c r="DG73" s="873"/>
      <c r="DH73" s="874"/>
      <c r="DI73" s="874"/>
      <c r="DJ73" s="874"/>
      <c r="DK73" s="875"/>
      <c r="DL73" s="873"/>
      <c r="DM73" s="874"/>
      <c r="DN73" s="874"/>
      <c r="DO73" s="874"/>
      <c r="DP73" s="875"/>
      <c r="DQ73" s="873"/>
      <c r="DR73" s="874"/>
      <c r="DS73" s="874"/>
      <c r="DT73" s="874"/>
      <c r="DU73" s="875"/>
      <c r="DV73" s="870"/>
      <c r="DW73" s="871"/>
      <c r="DX73" s="871"/>
      <c r="DY73" s="871"/>
      <c r="DZ73" s="872"/>
      <c r="EA73" s="221"/>
    </row>
    <row r="74" spans="1:131" ht="26.25" customHeight="1" x14ac:dyDescent="0.2">
      <c r="A74" s="229">
        <v>7</v>
      </c>
      <c r="B74" s="884" t="s">
        <v>605</v>
      </c>
      <c r="C74" s="885"/>
      <c r="D74" s="885"/>
      <c r="E74" s="885"/>
      <c r="F74" s="885"/>
      <c r="G74" s="885"/>
      <c r="H74" s="885"/>
      <c r="I74" s="885"/>
      <c r="J74" s="885"/>
      <c r="K74" s="885"/>
      <c r="L74" s="885"/>
      <c r="M74" s="885"/>
      <c r="N74" s="885"/>
      <c r="O74" s="885"/>
      <c r="P74" s="886"/>
      <c r="Q74" s="887">
        <v>28</v>
      </c>
      <c r="R74" s="841"/>
      <c r="S74" s="841"/>
      <c r="T74" s="841"/>
      <c r="U74" s="841"/>
      <c r="V74" s="841">
        <v>24</v>
      </c>
      <c r="W74" s="841"/>
      <c r="X74" s="841"/>
      <c r="Y74" s="841"/>
      <c r="Z74" s="841"/>
      <c r="AA74" s="841">
        <v>4</v>
      </c>
      <c r="AB74" s="841"/>
      <c r="AC74" s="841"/>
      <c r="AD74" s="841"/>
      <c r="AE74" s="841"/>
      <c r="AF74" s="841">
        <v>4</v>
      </c>
      <c r="AG74" s="841"/>
      <c r="AH74" s="841"/>
      <c r="AI74" s="841"/>
      <c r="AJ74" s="841"/>
      <c r="AK74" s="841">
        <v>24</v>
      </c>
      <c r="AL74" s="841"/>
      <c r="AM74" s="841"/>
      <c r="AN74" s="841"/>
      <c r="AO74" s="841"/>
      <c r="AP74" s="841" t="s">
        <v>528</v>
      </c>
      <c r="AQ74" s="841"/>
      <c r="AR74" s="841"/>
      <c r="AS74" s="841"/>
      <c r="AT74" s="841"/>
      <c r="AU74" s="841" t="s">
        <v>528</v>
      </c>
      <c r="AV74" s="841"/>
      <c r="AW74" s="841"/>
      <c r="AX74" s="841"/>
      <c r="AY74" s="841"/>
      <c r="AZ74" s="843"/>
      <c r="BA74" s="843"/>
      <c r="BB74" s="843"/>
      <c r="BC74" s="843"/>
      <c r="BD74" s="844"/>
      <c r="BE74" s="232"/>
      <c r="BF74" s="232"/>
      <c r="BG74" s="232"/>
      <c r="BH74" s="232"/>
      <c r="BI74" s="232"/>
      <c r="BJ74" s="232"/>
      <c r="BK74" s="232"/>
      <c r="BL74" s="232"/>
      <c r="BM74" s="232"/>
      <c r="BN74" s="232"/>
      <c r="BO74" s="232"/>
      <c r="BP74" s="232"/>
      <c r="BQ74" s="229">
        <v>68</v>
      </c>
      <c r="BR74" s="234"/>
      <c r="BS74" s="870"/>
      <c r="BT74" s="871"/>
      <c r="BU74" s="871"/>
      <c r="BV74" s="871"/>
      <c r="BW74" s="871"/>
      <c r="BX74" s="871"/>
      <c r="BY74" s="871"/>
      <c r="BZ74" s="871"/>
      <c r="CA74" s="871"/>
      <c r="CB74" s="871"/>
      <c r="CC74" s="871"/>
      <c r="CD74" s="871"/>
      <c r="CE74" s="871"/>
      <c r="CF74" s="871"/>
      <c r="CG74" s="876"/>
      <c r="CH74" s="873"/>
      <c r="CI74" s="874"/>
      <c r="CJ74" s="874"/>
      <c r="CK74" s="874"/>
      <c r="CL74" s="875"/>
      <c r="CM74" s="873"/>
      <c r="CN74" s="874"/>
      <c r="CO74" s="874"/>
      <c r="CP74" s="874"/>
      <c r="CQ74" s="875"/>
      <c r="CR74" s="873"/>
      <c r="CS74" s="874"/>
      <c r="CT74" s="874"/>
      <c r="CU74" s="874"/>
      <c r="CV74" s="875"/>
      <c r="CW74" s="873"/>
      <c r="CX74" s="874"/>
      <c r="CY74" s="874"/>
      <c r="CZ74" s="874"/>
      <c r="DA74" s="875"/>
      <c r="DB74" s="873"/>
      <c r="DC74" s="874"/>
      <c r="DD74" s="874"/>
      <c r="DE74" s="874"/>
      <c r="DF74" s="875"/>
      <c r="DG74" s="873"/>
      <c r="DH74" s="874"/>
      <c r="DI74" s="874"/>
      <c r="DJ74" s="874"/>
      <c r="DK74" s="875"/>
      <c r="DL74" s="873"/>
      <c r="DM74" s="874"/>
      <c r="DN74" s="874"/>
      <c r="DO74" s="874"/>
      <c r="DP74" s="875"/>
      <c r="DQ74" s="873"/>
      <c r="DR74" s="874"/>
      <c r="DS74" s="874"/>
      <c r="DT74" s="874"/>
      <c r="DU74" s="875"/>
      <c r="DV74" s="870"/>
      <c r="DW74" s="871"/>
      <c r="DX74" s="871"/>
      <c r="DY74" s="871"/>
      <c r="DZ74" s="872"/>
      <c r="EA74" s="221"/>
    </row>
    <row r="75" spans="1:131" ht="26.25" customHeight="1" x14ac:dyDescent="0.2">
      <c r="A75" s="229">
        <v>8</v>
      </c>
      <c r="B75" s="884" t="s">
        <v>606</v>
      </c>
      <c r="C75" s="885"/>
      <c r="D75" s="885"/>
      <c r="E75" s="885"/>
      <c r="F75" s="885"/>
      <c r="G75" s="885"/>
      <c r="H75" s="885"/>
      <c r="I75" s="885"/>
      <c r="J75" s="885"/>
      <c r="K75" s="885"/>
      <c r="L75" s="885"/>
      <c r="M75" s="885"/>
      <c r="N75" s="885"/>
      <c r="O75" s="885"/>
      <c r="P75" s="886"/>
      <c r="Q75" s="888">
        <v>630</v>
      </c>
      <c r="R75" s="889"/>
      <c r="S75" s="889"/>
      <c r="T75" s="889"/>
      <c r="U75" s="845"/>
      <c r="V75" s="890">
        <v>616</v>
      </c>
      <c r="W75" s="889"/>
      <c r="X75" s="889"/>
      <c r="Y75" s="889"/>
      <c r="Z75" s="845"/>
      <c r="AA75" s="890">
        <v>14</v>
      </c>
      <c r="AB75" s="889"/>
      <c r="AC75" s="889"/>
      <c r="AD75" s="889"/>
      <c r="AE75" s="845"/>
      <c r="AF75" s="890">
        <v>14</v>
      </c>
      <c r="AG75" s="889"/>
      <c r="AH75" s="889"/>
      <c r="AI75" s="889"/>
      <c r="AJ75" s="845"/>
      <c r="AK75" s="890">
        <v>48</v>
      </c>
      <c r="AL75" s="889"/>
      <c r="AM75" s="889"/>
      <c r="AN75" s="889"/>
      <c r="AO75" s="845"/>
      <c r="AP75" s="890">
        <v>116</v>
      </c>
      <c r="AQ75" s="889"/>
      <c r="AR75" s="889"/>
      <c r="AS75" s="889"/>
      <c r="AT75" s="845"/>
      <c r="AU75" s="890">
        <v>6</v>
      </c>
      <c r="AV75" s="889"/>
      <c r="AW75" s="889"/>
      <c r="AX75" s="889"/>
      <c r="AY75" s="845"/>
      <c r="AZ75" s="843"/>
      <c r="BA75" s="843"/>
      <c r="BB75" s="843"/>
      <c r="BC75" s="843"/>
      <c r="BD75" s="844"/>
      <c r="BE75" s="232"/>
      <c r="BF75" s="232"/>
      <c r="BG75" s="232"/>
      <c r="BH75" s="232"/>
      <c r="BI75" s="232"/>
      <c r="BJ75" s="232"/>
      <c r="BK75" s="232"/>
      <c r="BL75" s="232"/>
      <c r="BM75" s="232"/>
      <c r="BN75" s="232"/>
      <c r="BO75" s="232"/>
      <c r="BP75" s="232"/>
      <c r="BQ75" s="229">
        <v>69</v>
      </c>
      <c r="BR75" s="234"/>
      <c r="BS75" s="870"/>
      <c r="BT75" s="871"/>
      <c r="BU75" s="871"/>
      <c r="BV75" s="871"/>
      <c r="BW75" s="871"/>
      <c r="BX75" s="871"/>
      <c r="BY75" s="871"/>
      <c r="BZ75" s="871"/>
      <c r="CA75" s="871"/>
      <c r="CB75" s="871"/>
      <c r="CC75" s="871"/>
      <c r="CD75" s="871"/>
      <c r="CE75" s="871"/>
      <c r="CF75" s="871"/>
      <c r="CG75" s="876"/>
      <c r="CH75" s="873"/>
      <c r="CI75" s="874"/>
      <c r="CJ75" s="874"/>
      <c r="CK75" s="874"/>
      <c r="CL75" s="875"/>
      <c r="CM75" s="873"/>
      <c r="CN75" s="874"/>
      <c r="CO75" s="874"/>
      <c r="CP75" s="874"/>
      <c r="CQ75" s="875"/>
      <c r="CR75" s="873"/>
      <c r="CS75" s="874"/>
      <c r="CT75" s="874"/>
      <c r="CU75" s="874"/>
      <c r="CV75" s="875"/>
      <c r="CW75" s="873"/>
      <c r="CX75" s="874"/>
      <c r="CY75" s="874"/>
      <c r="CZ75" s="874"/>
      <c r="DA75" s="875"/>
      <c r="DB75" s="873"/>
      <c r="DC75" s="874"/>
      <c r="DD75" s="874"/>
      <c r="DE75" s="874"/>
      <c r="DF75" s="875"/>
      <c r="DG75" s="873"/>
      <c r="DH75" s="874"/>
      <c r="DI75" s="874"/>
      <c r="DJ75" s="874"/>
      <c r="DK75" s="875"/>
      <c r="DL75" s="873"/>
      <c r="DM75" s="874"/>
      <c r="DN75" s="874"/>
      <c r="DO75" s="874"/>
      <c r="DP75" s="875"/>
      <c r="DQ75" s="873"/>
      <c r="DR75" s="874"/>
      <c r="DS75" s="874"/>
      <c r="DT75" s="874"/>
      <c r="DU75" s="875"/>
      <c r="DV75" s="870"/>
      <c r="DW75" s="871"/>
      <c r="DX75" s="871"/>
      <c r="DY75" s="871"/>
      <c r="DZ75" s="872"/>
      <c r="EA75" s="221"/>
    </row>
    <row r="76" spans="1:131" ht="26.25" customHeight="1" x14ac:dyDescent="0.2">
      <c r="A76" s="229">
        <v>9</v>
      </c>
      <c r="B76" s="884" t="s">
        <v>607</v>
      </c>
      <c r="C76" s="885"/>
      <c r="D76" s="885"/>
      <c r="E76" s="885"/>
      <c r="F76" s="885"/>
      <c r="G76" s="885"/>
      <c r="H76" s="885"/>
      <c r="I76" s="885"/>
      <c r="J76" s="885"/>
      <c r="K76" s="885"/>
      <c r="L76" s="885"/>
      <c r="M76" s="885"/>
      <c r="N76" s="885"/>
      <c r="O76" s="885"/>
      <c r="P76" s="886"/>
      <c r="Q76" s="888">
        <v>106</v>
      </c>
      <c r="R76" s="889"/>
      <c r="S76" s="889"/>
      <c r="T76" s="889"/>
      <c r="U76" s="845"/>
      <c r="V76" s="890">
        <v>98</v>
      </c>
      <c r="W76" s="889"/>
      <c r="X76" s="889"/>
      <c r="Y76" s="889"/>
      <c r="Z76" s="845"/>
      <c r="AA76" s="890">
        <v>9</v>
      </c>
      <c r="AB76" s="889"/>
      <c r="AC76" s="889"/>
      <c r="AD76" s="889"/>
      <c r="AE76" s="845"/>
      <c r="AF76" s="890">
        <v>9</v>
      </c>
      <c r="AG76" s="889"/>
      <c r="AH76" s="889"/>
      <c r="AI76" s="889"/>
      <c r="AJ76" s="845"/>
      <c r="AK76" s="890" t="s">
        <v>528</v>
      </c>
      <c r="AL76" s="889"/>
      <c r="AM76" s="889"/>
      <c r="AN76" s="889"/>
      <c r="AO76" s="845"/>
      <c r="AP76" s="890" t="s">
        <v>528</v>
      </c>
      <c r="AQ76" s="889"/>
      <c r="AR76" s="889"/>
      <c r="AS76" s="889"/>
      <c r="AT76" s="845"/>
      <c r="AU76" s="890" t="s">
        <v>528</v>
      </c>
      <c r="AV76" s="889"/>
      <c r="AW76" s="889"/>
      <c r="AX76" s="889"/>
      <c r="AY76" s="845"/>
      <c r="AZ76" s="843"/>
      <c r="BA76" s="843"/>
      <c r="BB76" s="843"/>
      <c r="BC76" s="843"/>
      <c r="BD76" s="844"/>
      <c r="BE76" s="232"/>
      <c r="BF76" s="232"/>
      <c r="BG76" s="232"/>
      <c r="BH76" s="232"/>
      <c r="BI76" s="232"/>
      <c r="BJ76" s="232"/>
      <c r="BK76" s="232"/>
      <c r="BL76" s="232"/>
      <c r="BM76" s="232"/>
      <c r="BN76" s="232"/>
      <c r="BO76" s="232"/>
      <c r="BP76" s="232"/>
      <c r="BQ76" s="229">
        <v>70</v>
      </c>
      <c r="BR76" s="234"/>
      <c r="BS76" s="870"/>
      <c r="BT76" s="871"/>
      <c r="BU76" s="871"/>
      <c r="BV76" s="871"/>
      <c r="BW76" s="871"/>
      <c r="BX76" s="871"/>
      <c r="BY76" s="871"/>
      <c r="BZ76" s="871"/>
      <c r="CA76" s="871"/>
      <c r="CB76" s="871"/>
      <c r="CC76" s="871"/>
      <c r="CD76" s="871"/>
      <c r="CE76" s="871"/>
      <c r="CF76" s="871"/>
      <c r="CG76" s="876"/>
      <c r="CH76" s="873"/>
      <c r="CI76" s="874"/>
      <c r="CJ76" s="874"/>
      <c r="CK76" s="874"/>
      <c r="CL76" s="875"/>
      <c r="CM76" s="873"/>
      <c r="CN76" s="874"/>
      <c r="CO76" s="874"/>
      <c r="CP76" s="874"/>
      <c r="CQ76" s="875"/>
      <c r="CR76" s="873"/>
      <c r="CS76" s="874"/>
      <c r="CT76" s="874"/>
      <c r="CU76" s="874"/>
      <c r="CV76" s="875"/>
      <c r="CW76" s="873"/>
      <c r="CX76" s="874"/>
      <c r="CY76" s="874"/>
      <c r="CZ76" s="874"/>
      <c r="DA76" s="875"/>
      <c r="DB76" s="873"/>
      <c r="DC76" s="874"/>
      <c r="DD76" s="874"/>
      <c r="DE76" s="874"/>
      <c r="DF76" s="875"/>
      <c r="DG76" s="873"/>
      <c r="DH76" s="874"/>
      <c r="DI76" s="874"/>
      <c r="DJ76" s="874"/>
      <c r="DK76" s="875"/>
      <c r="DL76" s="873"/>
      <c r="DM76" s="874"/>
      <c r="DN76" s="874"/>
      <c r="DO76" s="874"/>
      <c r="DP76" s="875"/>
      <c r="DQ76" s="873"/>
      <c r="DR76" s="874"/>
      <c r="DS76" s="874"/>
      <c r="DT76" s="874"/>
      <c r="DU76" s="875"/>
      <c r="DV76" s="870"/>
      <c r="DW76" s="871"/>
      <c r="DX76" s="871"/>
      <c r="DY76" s="871"/>
      <c r="DZ76" s="872"/>
      <c r="EA76" s="221"/>
    </row>
    <row r="77" spans="1:131" ht="26.25" customHeight="1" x14ac:dyDescent="0.2">
      <c r="A77" s="229">
        <v>10</v>
      </c>
      <c r="B77" s="884"/>
      <c r="C77" s="885"/>
      <c r="D77" s="885"/>
      <c r="E77" s="885"/>
      <c r="F77" s="885"/>
      <c r="G77" s="885"/>
      <c r="H77" s="885"/>
      <c r="I77" s="885"/>
      <c r="J77" s="885"/>
      <c r="K77" s="885"/>
      <c r="L77" s="885"/>
      <c r="M77" s="885"/>
      <c r="N77" s="885"/>
      <c r="O77" s="885"/>
      <c r="P77" s="886"/>
      <c r="Q77" s="888"/>
      <c r="R77" s="889"/>
      <c r="S77" s="889"/>
      <c r="T77" s="889"/>
      <c r="U77" s="845"/>
      <c r="V77" s="890"/>
      <c r="W77" s="889"/>
      <c r="X77" s="889"/>
      <c r="Y77" s="889"/>
      <c r="Z77" s="845"/>
      <c r="AA77" s="890"/>
      <c r="AB77" s="889"/>
      <c r="AC77" s="889"/>
      <c r="AD77" s="889"/>
      <c r="AE77" s="845"/>
      <c r="AF77" s="890"/>
      <c r="AG77" s="889"/>
      <c r="AH77" s="889"/>
      <c r="AI77" s="889"/>
      <c r="AJ77" s="845"/>
      <c r="AK77" s="890"/>
      <c r="AL77" s="889"/>
      <c r="AM77" s="889"/>
      <c r="AN77" s="889"/>
      <c r="AO77" s="845"/>
      <c r="AP77" s="890"/>
      <c r="AQ77" s="889"/>
      <c r="AR77" s="889"/>
      <c r="AS77" s="889"/>
      <c r="AT77" s="845"/>
      <c r="AU77" s="890"/>
      <c r="AV77" s="889"/>
      <c r="AW77" s="889"/>
      <c r="AX77" s="889"/>
      <c r="AY77" s="845"/>
      <c r="AZ77" s="843"/>
      <c r="BA77" s="843"/>
      <c r="BB77" s="843"/>
      <c r="BC77" s="843"/>
      <c r="BD77" s="844"/>
      <c r="BE77" s="232"/>
      <c r="BF77" s="232"/>
      <c r="BG77" s="232"/>
      <c r="BH77" s="232"/>
      <c r="BI77" s="232"/>
      <c r="BJ77" s="232"/>
      <c r="BK77" s="232"/>
      <c r="BL77" s="232"/>
      <c r="BM77" s="232"/>
      <c r="BN77" s="232"/>
      <c r="BO77" s="232"/>
      <c r="BP77" s="232"/>
      <c r="BQ77" s="229">
        <v>71</v>
      </c>
      <c r="BR77" s="234"/>
      <c r="BS77" s="870"/>
      <c r="BT77" s="871"/>
      <c r="BU77" s="871"/>
      <c r="BV77" s="871"/>
      <c r="BW77" s="871"/>
      <c r="BX77" s="871"/>
      <c r="BY77" s="871"/>
      <c r="BZ77" s="871"/>
      <c r="CA77" s="871"/>
      <c r="CB77" s="871"/>
      <c r="CC77" s="871"/>
      <c r="CD77" s="871"/>
      <c r="CE77" s="871"/>
      <c r="CF77" s="871"/>
      <c r="CG77" s="876"/>
      <c r="CH77" s="873"/>
      <c r="CI77" s="874"/>
      <c r="CJ77" s="874"/>
      <c r="CK77" s="874"/>
      <c r="CL77" s="875"/>
      <c r="CM77" s="873"/>
      <c r="CN77" s="874"/>
      <c r="CO77" s="874"/>
      <c r="CP77" s="874"/>
      <c r="CQ77" s="875"/>
      <c r="CR77" s="873"/>
      <c r="CS77" s="874"/>
      <c r="CT77" s="874"/>
      <c r="CU77" s="874"/>
      <c r="CV77" s="875"/>
      <c r="CW77" s="873"/>
      <c r="CX77" s="874"/>
      <c r="CY77" s="874"/>
      <c r="CZ77" s="874"/>
      <c r="DA77" s="875"/>
      <c r="DB77" s="873"/>
      <c r="DC77" s="874"/>
      <c r="DD77" s="874"/>
      <c r="DE77" s="874"/>
      <c r="DF77" s="875"/>
      <c r="DG77" s="873"/>
      <c r="DH77" s="874"/>
      <c r="DI77" s="874"/>
      <c r="DJ77" s="874"/>
      <c r="DK77" s="875"/>
      <c r="DL77" s="873"/>
      <c r="DM77" s="874"/>
      <c r="DN77" s="874"/>
      <c r="DO77" s="874"/>
      <c r="DP77" s="875"/>
      <c r="DQ77" s="873"/>
      <c r="DR77" s="874"/>
      <c r="DS77" s="874"/>
      <c r="DT77" s="874"/>
      <c r="DU77" s="875"/>
      <c r="DV77" s="870"/>
      <c r="DW77" s="871"/>
      <c r="DX77" s="871"/>
      <c r="DY77" s="871"/>
      <c r="DZ77" s="872"/>
      <c r="EA77" s="221"/>
    </row>
    <row r="78" spans="1:131" ht="26.25" customHeight="1" x14ac:dyDescent="0.2">
      <c r="A78" s="229">
        <v>11</v>
      </c>
      <c r="B78" s="884"/>
      <c r="C78" s="885"/>
      <c r="D78" s="885"/>
      <c r="E78" s="885"/>
      <c r="F78" s="885"/>
      <c r="G78" s="885"/>
      <c r="H78" s="885"/>
      <c r="I78" s="885"/>
      <c r="J78" s="885"/>
      <c r="K78" s="885"/>
      <c r="L78" s="885"/>
      <c r="M78" s="885"/>
      <c r="N78" s="885"/>
      <c r="O78" s="885"/>
      <c r="P78" s="886"/>
      <c r="Q78" s="887"/>
      <c r="R78" s="841"/>
      <c r="S78" s="841"/>
      <c r="T78" s="841"/>
      <c r="U78" s="841"/>
      <c r="V78" s="841"/>
      <c r="W78" s="841"/>
      <c r="X78" s="841"/>
      <c r="Y78" s="841"/>
      <c r="Z78" s="841"/>
      <c r="AA78" s="841"/>
      <c r="AB78" s="841"/>
      <c r="AC78" s="841"/>
      <c r="AD78" s="841"/>
      <c r="AE78" s="841"/>
      <c r="AF78" s="841"/>
      <c r="AG78" s="841"/>
      <c r="AH78" s="841"/>
      <c r="AI78" s="841"/>
      <c r="AJ78" s="841"/>
      <c r="AK78" s="841"/>
      <c r="AL78" s="841"/>
      <c r="AM78" s="841"/>
      <c r="AN78" s="841"/>
      <c r="AO78" s="841"/>
      <c r="AP78" s="841"/>
      <c r="AQ78" s="841"/>
      <c r="AR78" s="841"/>
      <c r="AS78" s="841"/>
      <c r="AT78" s="841"/>
      <c r="AU78" s="841"/>
      <c r="AV78" s="841"/>
      <c r="AW78" s="841"/>
      <c r="AX78" s="841"/>
      <c r="AY78" s="841"/>
      <c r="AZ78" s="843"/>
      <c r="BA78" s="843"/>
      <c r="BB78" s="843"/>
      <c r="BC78" s="843"/>
      <c r="BD78" s="844"/>
      <c r="BE78" s="232"/>
      <c r="BF78" s="232"/>
      <c r="BG78" s="232"/>
      <c r="BH78" s="232"/>
      <c r="BI78" s="232"/>
      <c r="BJ78" s="221"/>
      <c r="BK78" s="221"/>
      <c r="BL78" s="221"/>
      <c r="BM78" s="221"/>
      <c r="BN78" s="221"/>
      <c r="BO78" s="232"/>
      <c r="BP78" s="232"/>
      <c r="BQ78" s="229">
        <v>72</v>
      </c>
      <c r="BR78" s="234"/>
      <c r="BS78" s="870"/>
      <c r="BT78" s="871"/>
      <c r="BU78" s="871"/>
      <c r="BV78" s="871"/>
      <c r="BW78" s="871"/>
      <c r="BX78" s="871"/>
      <c r="BY78" s="871"/>
      <c r="BZ78" s="871"/>
      <c r="CA78" s="871"/>
      <c r="CB78" s="871"/>
      <c r="CC78" s="871"/>
      <c r="CD78" s="871"/>
      <c r="CE78" s="871"/>
      <c r="CF78" s="871"/>
      <c r="CG78" s="876"/>
      <c r="CH78" s="873"/>
      <c r="CI78" s="874"/>
      <c r="CJ78" s="874"/>
      <c r="CK78" s="874"/>
      <c r="CL78" s="875"/>
      <c r="CM78" s="873"/>
      <c r="CN78" s="874"/>
      <c r="CO78" s="874"/>
      <c r="CP78" s="874"/>
      <c r="CQ78" s="875"/>
      <c r="CR78" s="873"/>
      <c r="CS78" s="874"/>
      <c r="CT78" s="874"/>
      <c r="CU78" s="874"/>
      <c r="CV78" s="875"/>
      <c r="CW78" s="873"/>
      <c r="CX78" s="874"/>
      <c r="CY78" s="874"/>
      <c r="CZ78" s="874"/>
      <c r="DA78" s="875"/>
      <c r="DB78" s="873"/>
      <c r="DC78" s="874"/>
      <c r="DD78" s="874"/>
      <c r="DE78" s="874"/>
      <c r="DF78" s="875"/>
      <c r="DG78" s="873"/>
      <c r="DH78" s="874"/>
      <c r="DI78" s="874"/>
      <c r="DJ78" s="874"/>
      <c r="DK78" s="875"/>
      <c r="DL78" s="873"/>
      <c r="DM78" s="874"/>
      <c r="DN78" s="874"/>
      <c r="DO78" s="874"/>
      <c r="DP78" s="875"/>
      <c r="DQ78" s="873"/>
      <c r="DR78" s="874"/>
      <c r="DS78" s="874"/>
      <c r="DT78" s="874"/>
      <c r="DU78" s="875"/>
      <c r="DV78" s="870"/>
      <c r="DW78" s="871"/>
      <c r="DX78" s="871"/>
      <c r="DY78" s="871"/>
      <c r="DZ78" s="872"/>
      <c r="EA78" s="221"/>
    </row>
    <row r="79" spans="1:131" ht="26.25" customHeight="1" x14ac:dyDescent="0.2">
      <c r="A79" s="229">
        <v>12</v>
      </c>
      <c r="B79" s="884"/>
      <c r="C79" s="885"/>
      <c r="D79" s="885"/>
      <c r="E79" s="885"/>
      <c r="F79" s="885"/>
      <c r="G79" s="885"/>
      <c r="H79" s="885"/>
      <c r="I79" s="885"/>
      <c r="J79" s="885"/>
      <c r="K79" s="885"/>
      <c r="L79" s="885"/>
      <c r="M79" s="885"/>
      <c r="N79" s="885"/>
      <c r="O79" s="885"/>
      <c r="P79" s="886"/>
      <c r="Q79" s="887"/>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841"/>
      <c r="AP79" s="841"/>
      <c r="AQ79" s="841"/>
      <c r="AR79" s="841"/>
      <c r="AS79" s="841"/>
      <c r="AT79" s="841"/>
      <c r="AU79" s="841"/>
      <c r="AV79" s="841"/>
      <c r="AW79" s="841"/>
      <c r="AX79" s="841"/>
      <c r="AY79" s="841"/>
      <c r="AZ79" s="843"/>
      <c r="BA79" s="843"/>
      <c r="BB79" s="843"/>
      <c r="BC79" s="843"/>
      <c r="BD79" s="844"/>
      <c r="BE79" s="232"/>
      <c r="BF79" s="232"/>
      <c r="BG79" s="232"/>
      <c r="BH79" s="232"/>
      <c r="BI79" s="232"/>
      <c r="BJ79" s="221"/>
      <c r="BK79" s="221"/>
      <c r="BL79" s="221"/>
      <c r="BM79" s="221"/>
      <c r="BN79" s="221"/>
      <c r="BO79" s="232"/>
      <c r="BP79" s="232"/>
      <c r="BQ79" s="229">
        <v>73</v>
      </c>
      <c r="BR79" s="234"/>
      <c r="BS79" s="870"/>
      <c r="BT79" s="871"/>
      <c r="BU79" s="871"/>
      <c r="BV79" s="871"/>
      <c r="BW79" s="871"/>
      <c r="BX79" s="871"/>
      <c r="BY79" s="871"/>
      <c r="BZ79" s="871"/>
      <c r="CA79" s="871"/>
      <c r="CB79" s="871"/>
      <c r="CC79" s="871"/>
      <c r="CD79" s="871"/>
      <c r="CE79" s="871"/>
      <c r="CF79" s="871"/>
      <c r="CG79" s="876"/>
      <c r="CH79" s="873"/>
      <c r="CI79" s="874"/>
      <c r="CJ79" s="874"/>
      <c r="CK79" s="874"/>
      <c r="CL79" s="875"/>
      <c r="CM79" s="873"/>
      <c r="CN79" s="874"/>
      <c r="CO79" s="874"/>
      <c r="CP79" s="874"/>
      <c r="CQ79" s="875"/>
      <c r="CR79" s="873"/>
      <c r="CS79" s="874"/>
      <c r="CT79" s="874"/>
      <c r="CU79" s="874"/>
      <c r="CV79" s="875"/>
      <c r="CW79" s="873"/>
      <c r="CX79" s="874"/>
      <c r="CY79" s="874"/>
      <c r="CZ79" s="874"/>
      <c r="DA79" s="875"/>
      <c r="DB79" s="873"/>
      <c r="DC79" s="874"/>
      <c r="DD79" s="874"/>
      <c r="DE79" s="874"/>
      <c r="DF79" s="875"/>
      <c r="DG79" s="873"/>
      <c r="DH79" s="874"/>
      <c r="DI79" s="874"/>
      <c r="DJ79" s="874"/>
      <c r="DK79" s="875"/>
      <c r="DL79" s="873"/>
      <c r="DM79" s="874"/>
      <c r="DN79" s="874"/>
      <c r="DO79" s="874"/>
      <c r="DP79" s="875"/>
      <c r="DQ79" s="873"/>
      <c r="DR79" s="874"/>
      <c r="DS79" s="874"/>
      <c r="DT79" s="874"/>
      <c r="DU79" s="875"/>
      <c r="DV79" s="870"/>
      <c r="DW79" s="871"/>
      <c r="DX79" s="871"/>
      <c r="DY79" s="871"/>
      <c r="DZ79" s="872"/>
      <c r="EA79" s="221"/>
    </row>
    <row r="80" spans="1:131" ht="26.25" customHeight="1" x14ac:dyDescent="0.2">
      <c r="A80" s="229">
        <v>13</v>
      </c>
      <c r="B80" s="884"/>
      <c r="C80" s="885"/>
      <c r="D80" s="885"/>
      <c r="E80" s="885"/>
      <c r="F80" s="885"/>
      <c r="G80" s="885"/>
      <c r="H80" s="885"/>
      <c r="I80" s="885"/>
      <c r="J80" s="885"/>
      <c r="K80" s="885"/>
      <c r="L80" s="885"/>
      <c r="M80" s="885"/>
      <c r="N80" s="885"/>
      <c r="O80" s="885"/>
      <c r="P80" s="886"/>
      <c r="Q80" s="887"/>
      <c r="R80" s="841"/>
      <c r="S80" s="841"/>
      <c r="T80" s="841"/>
      <c r="U80" s="841"/>
      <c r="V80" s="841"/>
      <c r="W80" s="841"/>
      <c r="X80" s="841"/>
      <c r="Y80" s="841"/>
      <c r="Z80" s="841"/>
      <c r="AA80" s="841"/>
      <c r="AB80" s="841"/>
      <c r="AC80" s="841"/>
      <c r="AD80" s="841"/>
      <c r="AE80" s="841"/>
      <c r="AF80" s="841"/>
      <c r="AG80" s="841"/>
      <c r="AH80" s="841"/>
      <c r="AI80" s="841"/>
      <c r="AJ80" s="841"/>
      <c r="AK80" s="841"/>
      <c r="AL80" s="841"/>
      <c r="AM80" s="841"/>
      <c r="AN80" s="841"/>
      <c r="AO80" s="841"/>
      <c r="AP80" s="841"/>
      <c r="AQ80" s="841"/>
      <c r="AR80" s="841"/>
      <c r="AS80" s="841"/>
      <c r="AT80" s="841"/>
      <c r="AU80" s="841"/>
      <c r="AV80" s="841"/>
      <c r="AW80" s="841"/>
      <c r="AX80" s="841"/>
      <c r="AY80" s="841"/>
      <c r="AZ80" s="843"/>
      <c r="BA80" s="843"/>
      <c r="BB80" s="843"/>
      <c r="BC80" s="843"/>
      <c r="BD80" s="844"/>
      <c r="BE80" s="232"/>
      <c r="BF80" s="232"/>
      <c r="BG80" s="232"/>
      <c r="BH80" s="232"/>
      <c r="BI80" s="232"/>
      <c r="BJ80" s="232"/>
      <c r="BK80" s="232"/>
      <c r="BL80" s="232"/>
      <c r="BM80" s="232"/>
      <c r="BN80" s="232"/>
      <c r="BO80" s="232"/>
      <c r="BP80" s="232"/>
      <c r="BQ80" s="229">
        <v>74</v>
      </c>
      <c r="BR80" s="234"/>
      <c r="BS80" s="870"/>
      <c r="BT80" s="871"/>
      <c r="BU80" s="871"/>
      <c r="BV80" s="871"/>
      <c r="BW80" s="871"/>
      <c r="BX80" s="871"/>
      <c r="BY80" s="871"/>
      <c r="BZ80" s="871"/>
      <c r="CA80" s="871"/>
      <c r="CB80" s="871"/>
      <c r="CC80" s="871"/>
      <c r="CD80" s="871"/>
      <c r="CE80" s="871"/>
      <c r="CF80" s="871"/>
      <c r="CG80" s="876"/>
      <c r="CH80" s="873"/>
      <c r="CI80" s="874"/>
      <c r="CJ80" s="874"/>
      <c r="CK80" s="874"/>
      <c r="CL80" s="875"/>
      <c r="CM80" s="873"/>
      <c r="CN80" s="874"/>
      <c r="CO80" s="874"/>
      <c r="CP80" s="874"/>
      <c r="CQ80" s="875"/>
      <c r="CR80" s="873"/>
      <c r="CS80" s="874"/>
      <c r="CT80" s="874"/>
      <c r="CU80" s="874"/>
      <c r="CV80" s="875"/>
      <c r="CW80" s="873"/>
      <c r="CX80" s="874"/>
      <c r="CY80" s="874"/>
      <c r="CZ80" s="874"/>
      <c r="DA80" s="875"/>
      <c r="DB80" s="873"/>
      <c r="DC80" s="874"/>
      <c r="DD80" s="874"/>
      <c r="DE80" s="874"/>
      <c r="DF80" s="875"/>
      <c r="DG80" s="873"/>
      <c r="DH80" s="874"/>
      <c r="DI80" s="874"/>
      <c r="DJ80" s="874"/>
      <c r="DK80" s="875"/>
      <c r="DL80" s="873"/>
      <c r="DM80" s="874"/>
      <c r="DN80" s="874"/>
      <c r="DO80" s="874"/>
      <c r="DP80" s="875"/>
      <c r="DQ80" s="873"/>
      <c r="DR80" s="874"/>
      <c r="DS80" s="874"/>
      <c r="DT80" s="874"/>
      <c r="DU80" s="875"/>
      <c r="DV80" s="870"/>
      <c r="DW80" s="871"/>
      <c r="DX80" s="871"/>
      <c r="DY80" s="871"/>
      <c r="DZ80" s="872"/>
      <c r="EA80" s="221"/>
    </row>
    <row r="81" spans="1:131" ht="26.25" customHeight="1" x14ac:dyDescent="0.2">
      <c r="A81" s="229">
        <v>14</v>
      </c>
      <c r="B81" s="884"/>
      <c r="C81" s="885"/>
      <c r="D81" s="885"/>
      <c r="E81" s="885"/>
      <c r="F81" s="885"/>
      <c r="G81" s="885"/>
      <c r="H81" s="885"/>
      <c r="I81" s="885"/>
      <c r="J81" s="885"/>
      <c r="K81" s="885"/>
      <c r="L81" s="885"/>
      <c r="M81" s="885"/>
      <c r="N81" s="885"/>
      <c r="O81" s="885"/>
      <c r="P81" s="886"/>
      <c r="Q81" s="887"/>
      <c r="R81" s="841"/>
      <c r="S81" s="841"/>
      <c r="T81" s="841"/>
      <c r="U81" s="841"/>
      <c r="V81" s="841"/>
      <c r="W81" s="841"/>
      <c r="X81" s="841"/>
      <c r="Y81" s="841"/>
      <c r="Z81" s="841"/>
      <c r="AA81" s="841"/>
      <c r="AB81" s="841"/>
      <c r="AC81" s="841"/>
      <c r="AD81" s="841"/>
      <c r="AE81" s="841"/>
      <c r="AF81" s="841"/>
      <c r="AG81" s="841"/>
      <c r="AH81" s="841"/>
      <c r="AI81" s="841"/>
      <c r="AJ81" s="841"/>
      <c r="AK81" s="841"/>
      <c r="AL81" s="841"/>
      <c r="AM81" s="841"/>
      <c r="AN81" s="841"/>
      <c r="AO81" s="841"/>
      <c r="AP81" s="841"/>
      <c r="AQ81" s="841"/>
      <c r="AR81" s="841"/>
      <c r="AS81" s="841"/>
      <c r="AT81" s="841"/>
      <c r="AU81" s="841"/>
      <c r="AV81" s="841"/>
      <c r="AW81" s="841"/>
      <c r="AX81" s="841"/>
      <c r="AY81" s="841"/>
      <c r="AZ81" s="843"/>
      <c r="BA81" s="843"/>
      <c r="BB81" s="843"/>
      <c r="BC81" s="843"/>
      <c r="BD81" s="844"/>
      <c r="BE81" s="232"/>
      <c r="BF81" s="232"/>
      <c r="BG81" s="232"/>
      <c r="BH81" s="232"/>
      <c r="BI81" s="232"/>
      <c r="BJ81" s="232"/>
      <c r="BK81" s="232"/>
      <c r="BL81" s="232"/>
      <c r="BM81" s="232"/>
      <c r="BN81" s="232"/>
      <c r="BO81" s="232"/>
      <c r="BP81" s="232"/>
      <c r="BQ81" s="229">
        <v>75</v>
      </c>
      <c r="BR81" s="234"/>
      <c r="BS81" s="870"/>
      <c r="BT81" s="871"/>
      <c r="BU81" s="871"/>
      <c r="BV81" s="871"/>
      <c r="BW81" s="871"/>
      <c r="BX81" s="871"/>
      <c r="BY81" s="871"/>
      <c r="BZ81" s="871"/>
      <c r="CA81" s="871"/>
      <c r="CB81" s="871"/>
      <c r="CC81" s="871"/>
      <c r="CD81" s="871"/>
      <c r="CE81" s="871"/>
      <c r="CF81" s="871"/>
      <c r="CG81" s="876"/>
      <c r="CH81" s="873"/>
      <c r="CI81" s="874"/>
      <c r="CJ81" s="874"/>
      <c r="CK81" s="874"/>
      <c r="CL81" s="875"/>
      <c r="CM81" s="873"/>
      <c r="CN81" s="874"/>
      <c r="CO81" s="874"/>
      <c r="CP81" s="874"/>
      <c r="CQ81" s="875"/>
      <c r="CR81" s="873"/>
      <c r="CS81" s="874"/>
      <c r="CT81" s="874"/>
      <c r="CU81" s="874"/>
      <c r="CV81" s="875"/>
      <c r="CW81" s="873"/>
      <c r="CX81" s="874"/>
      <c r="CY81" s="874"/>
      <c r="CZ81" s="874"/>
      <c r="DA81" s="875"/>
      <c r="DB81" s="873"/>
      <c r="DC81" s="874"/>
      <c r="DD81" s="874"/>
      <c r="DE81" s="874"/>
      <c r="DF81" s="875"/>
      <c r="DG81" s="873"/>
      <c r="DH81" s="874"/>
      <c r="DI81" s="874"/>
      <c r="DJ81" s="874"/>
      <c r="DK81" s="875"/>
      <c r="DL81" s="873"/>
      <c r="DM81" s="874"/>
      <c r="DN81" s="874"/>
      <c r="DO81" s="874"/>
      <c r="DP81" s="875"/>
      <c r="DQ81" s="873"/>
      <c r="DR81" s="874"/>
      <c r="DS81" s="874"/>
      <c r="DT81" s="874"/>
      <c r="DU81" s="875"/>
      <c r="DV81" s="870"/>
      <c r="DW81" s="871"/>
      <c r="DX81" s="871"/>
      <c r="DY81" s="871"/>
      <c r="DZ81" s="872"/>
      <c r="EA81" s="221"/>
    </row>
    <row r="82" spans="1:131" ht="26.25" customHeight="1" x14ac:dyDescent="0.2">
      <c r="A82" s="229">
        <v>15</v>
      </c>
      <c r="B82" s="884"/>
      <c r="C82" s="885"/>
      <c r="D82" s="885"/>
      <c r="E82" s="885"/>
      <c r="F82" s="885"/>
      <c r="G82" s="885"/>
      <c r="H82" s="885"/>
      <c r="I82" s="885"/>
      <c r="J82" s="885"/>
      <c r="K82" s="885"/>
      <c r="L82" s="885"/>
      <c r="M82" s="885"/>
      <c r="N82" s="885"/>
      <c r="O82" s="885"/>
      <c r="P82" s="886"/>
      <c r="Q82" s="887"/>
      <c r="R82" s="841"/>
      <c r="S82" s="841"/>
      <c r="T82" s="841"/>
      <c r="U82" s="841"/>
      <c r="V82" s="841"/>
      <c r="W82" s="841"/>
      <c r="X82" s="841"/>
      <c r="Y82" s="841"/>
      <c r="Z82" s="841"/>
      <c r="AA82" s="841"/>
      <c r="AB82" s="841"/>
      <c r="AC82" s="841"/>
      <c r="AD82" s="841"/>
      <c r="AE82" s="841"/>
      <c r="AF82" s="841"/>
      <c r="AG82" s="841"/>
      <c r="AH82" s="841"/>
      <c r="AI82" s="841"/>
      <c r="AJ82" s="841"/>
      <c r="AK82" s="841"/>
      <c r="AL82" s="841"/>
      <c r="AM82" s="841"/>
      <c r="AN82" s="841"/>
      <c r="AO82" s="841"/>
      <c r="AP82" s="841"/>
      <c r="AQ82" s="841"/>
      <c r="AR82" s="841"/>
      <c r="AS82" s="841"/>
      <c r="AT82" s="841"/>
      <c r="AU82" s="841"/>
      <c r="AV82" s="841"/>
      <c r="AW82" s="841"/>
      <c r="AX82" s="841"/>
      <c r="AY82" s="841"/>
      <c r="AZ82" s="843"/>
      <c r="BA82" s="843"/>
      <c r="BB82" s="843"/>
      <c r="BC82" s="843"/>
      <c r="BD82" s="844"/>
      <c r="BE82" s="232"/>
      <c r="BF82" s="232"/>
      <c r="BG82" s="232"/>
      <c r="BH82" s="232"/>
      <c r="BI82" s="232"/>
      <c r="BJ82" s="232"/>
      <c r="BK82" s="232"/>
      <c r="BL82" s="232"/>
      <c r="BM82" s="232"/>
      <c r="BN82" s="232"/>
      <c r="BO82" s="232"/>
      <c r="BP82" s="232"/>
      <c r="BQ82" s="229">
        <v>76</v>
      </c>
      <c r="BR82" s="234"/>
      <c r="BS82" s="870"/>
      <c r="BT82" s="871"/>
      <c r="BU82" s="871"/>
      <c r="BV82" s="871"/>
      <c r="BW82" s="871"/>
      <c r="BX82" s="871"/>
      <c r="BY82" s="871"/>
      <c r="BZ82" s="871"/>
      <c r="CA82" s="871"/>
      <c r="CB82" s="871"/>
      <c r="CC82" s="871"/>
      <c r="CD82" s="871"/>
      <c r="CE82" s="871"/>
      <c r="CF82" s="871"/>
      <c r="CG82" s="876"/>
      <c r="CH82" s="873"/>
      <c r="CI82" s="874"/>
      <c r="CJ82" s="874"/>
      <c r="CK82" s="874"/>
      <c r="CL82" s="875"/>
      <c r="CM82" s="873"/>
      <c r="CN82" s="874"/>
      <c r="CO82" s="874"/>
      <c r="CP82" s="874"/>
      <c r="CQ82" s="875"/>
      <c r="CR82" s="873"/>
      <c r="CS82" s="874"/>
      <c r="CT82" s="874"/>
      <c r="CU82" s="874"/>
      <c r="CV82" s="875"/>
      <c r="CW82" s="873"/>
      <c r="CX82" s="874"/>
      <c r="CY82" s="874"/>
      <c r="CZ82" s="874"/>
      <c r="DA82" s="875"/>
      <c r="DB82" s="873"/>
      <c r="DC82" s="874"/>
      <c r="DD82" s="874"/>
      <c r="DE82" s="874"/>
      <c r="DF82" s="875"/>
      <c r="DG82" s="873"/>
      <c r="DH82" s="874"/>
      <c r="DI82" s="874"/>
      <c r="DJ82" s="874"/>
      <c r="DK82" s="875"/>
      <c r="DL82" s="873"/>
      <c r="DM82" s="874"/>
      <c r="DN82" s="874"/>
      <c r="DO82" s="874"/>
      <c r="DP82" s="875"/>
      <c r="DQ82" s="873"/>
      <c r="DR82" s="874"/>
      <c r="DS82" s="874"/>
      <c r="DT82" s="874"/>
      <c r="DU82" s="875"/>
      <c r="DV82" s="870"/>
      <c r="DW82" s="871"/>
      <c r="DX82" s="871"/>
      <c r="DY82" s="871"/>
      <c r="DZ82" s="872"/>
      <c r="EA82" s="221"/>
    </row>
    <row r="83" spans="1:131" ht="26.25" customHeight="1" x14ac:dyDescent="0.2">
      <c r="A83" s="229">
        <v>16</v>
      </c>
      <c r="B83" s="884"/>
      <c r="C83" s="885"/>
      <c r="D83" s="885"/>
      <c r="E83" s="885"/>
      <c r="F83" s="885"/>
      <c r="G83" s="885"/>
      <c r="H83" s="885"/>
      <c r="I83" s="885"/>
      <c r="J83" s="885"/>
      <c r="K83" s="885"/>
      <c r="L83" s="885"/>
      <c r="M83" s="885"/>
      <c r="N83" s="885"/>
      <c r="O83" s="885"/>
      <c r="P83" s="886"/>
      <c r="Q83" s="887"/>
      <c r="R83" s="841"/>
      <c r="S83" s="841"/>
      <c r="T83" s="841"/>
      <c r="U83" s="841"/>
      <c r="V83" s="841"/>
      <c r="W83" s="841"/>
      <c r="X83" s="841"/>
      <c r="Y83" s="841"/>
      <c r="Z83" s="841"/>
      <c r="AA83" s="841"/>
      <c r="AB83" s="841"/>
      <c r="AC83" s="841"/>
      <c r="AD83" s="841"/>
      <c r="AE83" s="841"/>
      <c r="AF83" s="841"/>
      <c r="AG83" s="841"/>
      <c r="AH83" s="841"/>
      <c r="AI83" s="841"/>
      <c r="AJ83" s="841"/>
      <c r="AK83" s="841"/>
      <c r="AL83" s="841"/>
      <c r="AM83" s="841"/>
      <c r="AN83" s="841"/>
      <c r="AO83" s="841"/>
      <c r="AP83" s="841"/>
      <c r="AQ83" s="841"/>
      <c r="AR83" s="841"/>
      <c r="AS83" s="841"/>
      <c r="AT83" s="841"/>
      <c r="AU83" s="841"/>
      <c r="AV83" s="841"/>
      <c r="AW83" s="841"/>
      <c r="AX83" s="841"/>
      <c r="AY83" s="841"/>
      <c r="AZ83" s="843"/>
      <c r="BA83" s="843"/>
      <c r="BB83" s="843"/>
      <c r="BC83" s="843"/>
      <c r="BD83" s="844"/>
      <c r="BE83" s="232"/>
      <c r="BF83" s="232"/>
      <c r="BG83" s="232"/>
      <c r="BH83" s="232"/>
      <c r="BI83" s="232"/>
      <c r="BJ83" s="232"/>
      <c r="BK83" s="232"/>
      <c r="BL83" s="232"/>
      <c r="BM83" s="232"/>
      <c r="BN83" s="232"/>
      <c r="BO83" s="232"/>
      <c r="BP83" s="232"/>
      <c r="BQ83" s="229">
        <v>77</v>
      </c>
      <c r="BR83" s="234"/>
      <c r="BS83" s="870"/>
      <c r="BT83" s="871"/>
      <c r="BU83" s="871"/>
      <c r="BV83" s="871"/>
      <c r="BW83" s="871"/>
      <c r="BX83" s="871"/>
      <c r="BY83" s="871"/>
      <c r="BZ83" s="871"/>
      <c r="CA83" s="871"/>
      <c r="CB83" s="871"/>
      <c r="CC83" s="871"/>
      <c r="CD83" s="871"/>
      <c r="CE83" s="871"/>
      <c r="CF83" s="871"/>
      <c r="CG83" s="876"/>
      <c r="CH83" s="873"/>
      <c r="CI83" s="874"/>
      <c r="CJ83" s="874"/>
      <c r="CK83" s="874"/>
      <c r="CL83" s="875"/>
      <c r="CM83" s="873"/>
      <c r="CN83" s="874"/>
      <c r="CO83" s="874"/>
      <c r="CP83" s="874"/>
      <c r="CQ83" s="875"/>
      <c r="CR83" s="873"/>
      <c r="CS83" s="874"/>
      <c r="CT83" s="874"/>
      <c r="CU83" s="874"/>
      <c r="CV83" s="875"/>
      <c r="CW83" s="873"/>
      <c r="CX83" s="874"/>
      <c r="CY83" s="874"/>
      <c r="CZ83" s="874"/>
      <c r="DA83" s="875"/>
      <c r="DB83" s="873"/>
      <c r="DC83" s="874"/>
      <c r="DD83" s="874"/>
      <c r="DE83" s="874"/>
      <c r="DF83" s="875"/>
      <c r="DG83" s="873"/>
      <c r="DH83" s="874"/>
      <c r="DI83" s="874"/>
      <c r="DJ83" s="874"/>
      <c r="DK83" s="875"/>
      <c r="DL83" s="873"/>
      <c r="DM83" s="874"/>
      <c r="DN83" s="874"/>
      <c r="DO83" s="874"/>
      <c r="DP83" s="875"/>
      <c r="DQ83" s="873"/>
      <c r="DR83" s="874"/>
      <c r="DS83" s="874"/>
      <c r="DT83" s="874"/>
      <c r="DU83" s="875"/>
      <c r="DV83" s="870"/>
      <c r="DW83" s="871"/>
      <c r="DX83" s="871"/>
      <c r="DY83" s="871"/>
      <c r="DZ83" s="872"/>
      <c r="EA83" s="221"/>
    </row>
    <row r="84" spans="1:131" ht="26.25" customHeight="1" x14ac:dyDescent="0.2">
      <c r="A84" s="229">
        <v>17</v>
      </c>
      <c r="B84" s="884"/>
      <c r="C84" s="885"/>
      <c r="D84" s="885"/>
      <c r="E84" s="885"/>
      <c r="F84" s="885"/>
      <c r="G84" s="885"/>
      <c r="H84" s="885"/>
      <c r="I84" s="885"/>
      <c r="J84" s="885"/>
      <c r="K84" s="885"/>
      <c r="L84" s="885"/>
      <c r="M84" s="885"/>
      <c r="N84" s="885"/>
      <c r="O84" s="885"/>
      <c r="P84" s="886"/>
      <c r="Q84" s="887"/>
      <c r="R84" s="841"/>
      <c r="S84" s="841"/>
      <c r="T84" s="841"/>
      <c r="U84" s="841"/>
      <c r="V84" s="841"/>
      <c r="W84" s="841"/>
      <c r="X84" s="841"/>
      <c r="Y84" s="841"/>
      <c r="Z84" s="841"/>
      <c r="AA84" s="841"/>
      <c r="AB84" s="841"/>
      <c r="AC84" s="841"/>
      <c r="AD84" s="841"/>
      <c r="AE84" s="841"/>
      <c r="AF84" s="841"/>
      <c r="AG84" s="841"/>
      <c r="AH84" s="841"/>
      <c r="AI84" s="841"/>
      <c r="AJ84" s="841"/>
      <c r="AK84" s="841"/>
      <c r="AL84" s="841"/>
      <c r="AM84" s="841"/>
      <c r="AN84" s="841"/>
      <c r="AO84" s="841"/>
      <c r="AP84" s="841"/>
      <c r="AQ84" s="841"/>
      <c r="AR84" s="841"/>
      <c r="AS84" s="841"/>
      <c r="AT84" s="841"/>
      <c r="AU84" s="841"/>
      <c r="AV84" s="841"/>
      <c r="AW84" s="841"/>
      <c r="AX84" s="841"/>
      <c r="AY84" s="841"/>
      <c r="AZ84" s="843"/>
      <c r="BA84" s="843"/>
      <c r="BB84" s="843"/>
      <c r="BC84" s="843"/>
      <c r="BD84" s="844"/>
      <c r="BE84" s="232"/>
      <c r="BF84" s="232"/>
      <c r="BG84" s="232"/>
      <c r="BH84" s="232"/>
      <c r="BI84" s="232"/>
      <c r="BJ84" s="232"/>
      <c r="BK84" s="232"/>
      <c r="BL84" s="232"/>
      <c r="BM84" s="232"/>
      <c r="BN84" s="232"/>
      <c r="BO84" s="232"/>
      <c r="BP84" s="232"/>
      <c r="BQ84" s="229">
        <v>78</v>
      </c>
      <c r="BR84" s="234"/>
      <c r="BS84" s="870"/>
      <c r="BT84" s="871"/>
      <c r="BU84" s="871"/>
      <c r="BV84" s="871"/>
      <c r="BW84" s="871"/>
      <c r="BX84" s="871"/>
      <c r="BY84" s="871"/>
      <c r="BZ84" s="871"/>
      <c r="CA84" s="871"/>
      <c r="CB84" s="871"/>
      <c r="CC84" s="871"/>
      <c r="CD84" s="871"/>
      <c r="CE84" s="871"/>
      <c r="CF84" s="871"/>
      <c r="CG84" s="876"/>
      <c r="CH84" s="873"/>
      <c r="CI84" s="874"/>
      <c r="CJ84" s="874"/>
      <c r="CK84" s="874"/>
      <c r="CL84" s="875"/>
      <c r="CM84" s="873"/>
      <c r="CN84" s="874"/>
      <c r="CO84" s="874"/>
      <c r="CP84" s="874"/>
      <c r="CQ84" s="875"/>
      <c r="CR84" s="873"/>
      <c r="CS84" s="874"/>
      <c r="CT84" s="874"/>
      <c r="CU84" s="874"/>
      <c r="CV84" s="875"/>
      <c r="CW84" s="873"/>
      <c r="CX84" s="874"/>
      <c r="CY84" s="874"/>
      <c r="CZ84" s="874"/>
      <c r="DA84" s="875"/>
      <c r="DB84" s="873"/>
      <c r="DC84" s="874"/>
      <c r="DD84" s="874"/>
      <c r="DE84" s="874"/>
      <c r="DF84" s="875"/>
      <c r="DG84" s="873"/>
      <c r="DH84" s="874"/>
      <c r="DI84" s="874"/>
      <c r="DJ84" s="874"/>
      <c r="DK84" s="875"/>
      <c r="DL84" s="873"/>
      <c r="DM84" s="874"/>
      <c r="DN84" s="874"/>
      <c r="DO84" s="874"/>
      <c r="DP84" s="875"/>
      <c r="DQ84" s="873"/>
      <c r="DR84" s="874"/>
      <c r="DS84" s="874"/>
      <c r="DT84" s="874"/>
      <c r="DU84" s="875"/>
      <c r="DV84" s="870"/>
      <c r="DW84" s="871"/>
      <c r="DX84" s="871"/>
      <c r="DY84" s="871"/>
      <c r="DZ84" s="872"/>
      <c r="EA84" s="221"/>
    </row>
    <row r="85" spans="1:131" ht="26.25" customHeight="1" x14ac:dyDescent="0.2">
      <c r="A85" s="229">
        <v>18</v>
      </c>
      <c r="B85" s="884"/>
      <c r="C85" s="885"/>
      <c r="D85" s="885"/>
      <c r="E85" s="885"/>
      <c r="F85" s="885"/>
      <c r="G85" s="885"/>
      <c r="H85" s="885"/>
      <c r="I85" s="885"/>
      <c r="J85" s="885"/>
      <c r="K85" s="885"/>
      <c r="L85" s="885"/>
      <c r="M85" s="885"/>
      <c r="N85" s="885"/>
      <c r="O85" s="885"/>
      <c r="P85" s="886"/>
      <c r="Q85" s="887"/>
      <c r="R85" s="841"/>
      <c r="S85" s="841"/>
      <c r="T85" s="841"/>
      <c r="U85" s="841"/>
      <c r="V85" s="841"/>
      <c r="W85" s="841"/>
      <c r="X85" s="841"/>
      <c r="Y85" s="841"/>
      <c r="Z85" s="841"/>
      <c r="AA85" s="841"/>
      <c r="AB85" s="841"/>
      <c r="AC85" s="841"/>
      <c r="AD85" s="841"/>
      <c r="AE85" s="841"/>
      <c r="AF85" s="841"/>
      <c r="AG85" s="841"/>
      <c r="AH85" s="841"/>
      <c r="AI85" s="841"/>
      <c r="AJ85" s="841"/>
      <c r="AK85" s="841"/>
      <c r="AL85" s="841"/>
      <c r="AM85" s="841"/>
      <c r="AN85" s="841"/>
      <c r="AO85" s="841"/>
      <c r="AP85" s="841"/>
      <c r="AQ85" s="841"/>
      <c r="AR85" s="841"/>
      <c r="AS85" s="841"/>
      <c r="AT85" s="841"/>
      <c r="AU85" s="841"/>
      <c r="AV85" s="841"/>
      <c r="AW85" s="841"/>
      <c r="AX85" s="841"/>
      <c r="AY85" s="841"/>
      <c r="AZ85" s="843"/>
      <c r="BA85" s="843"/>
      <c r="BB85" s="843"/>
      <c r="BC85" s="843"/>
      <c r="BD85" s="844"/>
      <c r="BE85" s="232"/>
      <c r="BF85" s="232"/>
      <c r="BG85" s="232"/>
      <c r="BH85" s="232"/>
      <c r="BI85" s="232"/>
      <c r="BJ85" s="232"/>
      <c r="BK85" s="232"/>
      <c r="BL85" s="232"/>
      <c r="BM85" s="232"/>
      <c r="BN85" s="232"/>
      <c r="BO85" s="232"/>
      <c r="BP85" s="232"/>
      <c r="BQ85" s="229">
        <v>79</v>
      </c>
      <c r="BR85" s="234"/>
      <c r="BS85" s="870"/>
      <c r="BT85" s="871"/>
      <c r="BU85" s="871"/>
      <c r="BV85" s="871"/>
      <c r="BW85" s="871"/>
      <c r="BX85" s="871"/>
      <c r="BY85" s="871"/>
      <c r="BZ85" s="871"/>
      <c r="CA85" s="871"/>
      <c r="CB85" s="871"/>
      <c r="CC85" s="871"/>
      <c r="CD85" s="871"/>
      <c r="CE85" s="871"/>
      <c r="CF85" s="871"/>
      <c r="CG85" s="876"/>
      <c r="CH85" s="873"/>
      <c r="CI85" s="874"/>
      <c r="CJ85" s="874"/>
      <c r="CK85" s="874"/>
      <c r="CL85" s="875"/>
      <c r="CM85" s="873"/>
      <c r="CN85" s="874"/>
      <c r="CO85" s="874"/>
      <c r="CP85" s="874"/>
      <c r="CQ85" s="875"/>
      <c r="CR85" s="873"/>
      <c r="CS85" s="874"/>
      <c r="CT85" s="874"/>
      <c r="CU85" s="874"/>
      <c r="CV85" s="875"/>
      <c r="CW85" s="873"/>
      <c r="CX85" s="874"/>
      <c r="CY85" s="874"/>
      <c r="CZ85" s="874"/>
      <c r="DA85" s="875"/>
      <c r="DB85" s="873"/>
      <c r="DC85" s="874"/>
      <c r="DD85" s="874"/>
      <c r="DE85" s="874"/>
      <c r="DF85" s="875"/>
      <c r="DG85" s="873"/>
      <c r="DH85" s="874"/>
      <c r="DI85" s="874"/>
      <c r="DJ85" s="874"/>
      <c r="DK85" s="875"/>
      <c r="DL85" s="873"/>
      <c r="DM85" s="874"/>
      <c r="DN85" s="874"/>
      <c r="DO85" s="874"/>
      <c r="DP85" s="875"/>
      <c r="DQ85" s="873"/>
      <c r="DR85" s="874"/>
      <c r="DS85" s="874"/>
      <c r="DT85" s="874"/>
      <c r="DU85" s="875"/>
      <c r="DV85" s="870"/>
      <c r="DW85" s="871"/>
      <c r="DX85" s="871"/>
      <c r="DY85" s="871"/>
      <c r="DZ85" s="872"/>
      <c r="EA85" s="221"/>
    </row>
    <row r="86" spans="1:131" ht="26.25" customHeight="1" x14ac:dyDescent="0.2">
      <c r="A86" s="229">
        <v>19</v>
      </c>
      <c r="B86" s="884"/>
      <c r="C86" s="885"/>
      <c r="D86" s="885"/>
      <c r="E86" s="885"/>
      <c r="F86" s="885"/>
      <c r="G86" s="885"/>
      <c r="H86" s="885"/>
      <c r="I86" s="885"/>
      <c r="J86" s="885"/>
      <c r="K86" s="885"/>
      <c r="L86" s="885"/>
      <c r="M86" s="885"/>
      <c r="N86" s="885"/>
      <c r="O86" s="885"/>
      <c r="P86" s="886"/>
      <c r="Q86" s="887"/>
      <c r="R86" s="841"/>
      <c r="S86" s="841"/>
      <c r="T86" s="841"/>
      <c r="U86" s="841"/>
      <c r="V86" s="841"/>
      <c r="W86" s="841"/>
      <c r="X86" s="841"/>
      <c r="Y86" s="841"/>
      <c r="Z86" s="841"/>
      <c r="AA86" s="841"/>
      <c r="AB86" s="841"/>
      <c r="AC86" s="841"/>
      <c r="AD86" s="841"/>
      <c r="AE86" s="841"/>
      <c r="AF86" s="841"/>
      <c r="AG86" s="841"/>
      <c r="AH86" s="841"/>
      <c r="AI86" s="841"/>
      <c r="AJ86" s="841"/>
      <c r="AK86" s="841"/>
      <c r="AL86" s="841"/>
      <c r="AM86" s="841"/>
      <c r="AN86" s="841"/>
      <c r="AO86" s="841"/>
      <c r="AP86" s="841"/>
      <c r="AQ86" s="841"/>
      <c r="AR86" s="841"/>
      <c r="AS86" s="841"/>
      <c r="AT86" s="841"/>
      <c r="AU86" s="841"/>
      <c r="AV86" s="841"/>
      <c r="AW86" s="841"/>
      <c r="AX86" s="841"/>
      <c r="AY86" s="841"/>
      <c r="AZ86" s="843"/>
      <c r="BA86" s="843"/>
      <c r="BB86" s="843"/>
      <c r="BC86" s="843"/>
      <c r="BD86" s="844"/>
      <c r="BE86" s="232"/>
      <c r="BF86" s="232"/>
      <c r="BG86" s="232"/>
      <c r="BH86" s="232"/>
      <c r="BI86" s="232"/>
      <c r="BJ86" s="232"/>
      <c r="BK86" s="232"/>
      <c r="BL86" s="232"/>
      <c r="BM86" s="232"/>
      <c r="BN86" s="232"/>
      <c r="BO86" s="232"/>
      <c r="BP86" s="232"/>
      <c r="BQ86" s="229">
        <v>80</v>
      </c>
      <c r="BR86" s="234"/>
      <c r="BS86" s="870"/>
      <c r="BT86" s="871"/>
      <c r="BU86" s="871"/>
      <c r="BV86" s="871"/>
      <c r="BW86" s="871"/>
      <c r="BX86" s="871"/>
      <c r="BY86" s="871"/>
      <c r="BZ86" s="871"/>
      <c r="CA86" s="871"/>
      <c r="CB86" s="871"/>
      <c r="CC86" s="871"/>
      <c r="CD86" s="871"/>
      <c r="CE86" s="871"/>
      <c r="CF86" s="871"/>
      <c r="CG86" s="876"/>
      <c r="CH86" s="873"/>
      <c r="CI86" s="874"/>
      <c r="CJ86" s="874"/>
      <c r="CK86" s="874"/>
      <c r="CL86" s="875"/>
      <c r="CM86" s="873"/>
      <c r="CN86" s="874"/>
      <c r="CO86" s="874"/>
      <c r="CP86" s="874"/>
      <c r="CQ86" s="875"/>
      <c r="CR86" s="873"/>
      <c r="CS86" s="874"/>
      <c r="CT86" s="874"/>
      <c r="CU86" s="874"/>
      <c r="CV86" s="875"/>
      <c r="CW86" s="873"/>
      <c r="CX86" s="874"/>
      <c r="CY86" s="874"/>
      <c r="CZ86" s="874"/>
      <c r="DA86" s="875"/>
      <c r="DB86" s="873"/>
      <c r="DC86" s="874"/>
      <c r="DD86" s="874"/>
      <c r="DE86" s="874"/>
      <c r="DF86" s="875"/>
      <c r="DG86" s="873"/>
      <c r="DH86" s="874"/>
      <c r="DI86" s="874"/>
      <c r="DJ86" s="874"/>
      <c r="DK86" s="875"/>
      <c r="DL86" s="873"/>
      <c r="DM86" s="874"/>
      <c r="DN86" s="874"/>
      <c r="DO86" s="874"/>
      <c r="DP86" s="875"/>
      <c r="DQ86" s="873"/>
      <c r="DR86" s="874"/>
      <c r="DS86" s="874"/>
      <c r="DT86" s="874"/>
      <c r="DU86" s="875"/>
      <c r="DV86" s="870"/>
      <c r="DW86" s="871"/>
      <c r="DX86" s="871"/>
      <c r="DY86" s="871"/>
      <c r="DZ86" s="872"/>
      <c r="EA86" s="221"/>
    </row>
    <row r="87" spans="1:131" ht="26.25" customHeight="1" x14ac:dyDescent="0.2">
      <c r="A87" s="235">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232"/>
      <c r="BF87" s="232"/>
      <c r="BG87" s="232"/>
      <c r="BH87" s="232"/>
      <c r="BI87" s="232"/>
      <c r="BJ87" s="232"/>
      <c r="BK87" s="232"/>
      <c r="BL87" s="232"/>
      <c r="BM87" s="232"/>
      <c r="BN87" s="232"/>
      <c r="BO87" s="232"/>
      <c r="BP87" s="232"/>
      <c r="BQ87" s="229">
        <v>81</v>
      </c>
      <c r="BR87" s="234"/>
      <c r="BS87" s="870"/>
      <c r="BT87" s="871"/>
      <c r="BU87" s="871"/>
      <c r="BV87" s="871"/>
      <c r="BW87" s="871"/>
      <c r="BX87" s="871"/>
      <c r="BY87" s="871"/>
      <c r="BZ87" s="871"/>
      <c r="CA87" s="871"/>
      <c r="CB87" s="871"/>
      <c r="CC87" s="871"/>
      <c r="CD87" s="871"/>
      <c r="CE87" s="871"/>
      <c r="CF87" s="871"/>
      <c r="CG87" s="876"/>
      <c r="CH87" s="873"/>
      <c r="CI87" s="874"/>
      <c r="CJ87" s="874"/>
      <c r="CK87" s="874"/>
      <c r="CL87" s="875"/>
      <c r="CM87" s="873"/>
      <c r="CN87" s="874"/>
      <c r="CO87" s="874"/>
      <c r="CP87" s="874"/>
      <c r="CQ87" s="875"/>
      <c r="CR87" s="873"/>
      <c r="CS87" s="874"/>
      <c r="CT87" s="874"/>
      <c r="CU87" s="874"/>
      <c r="CV87" s="875"/>
      <c r="CW87" s="873"/>
      <c r="CX87" s="874"/>
      <c r="CY87" s="874"/>
      <c r="CZ87" s="874"/>
      <c r="DA87" s="875"/>
      <c r="DB87" s="873"/>
      <c r="DC87" s="874"/>
      <c r="DD87" s="874"/>
      <c r="DE87" s="874"/>
      <c r="DF87" s="875"/>
      <c r="DG87" s="873"/>
      <c r="DH87" s="874"/>
      <c r="DI87" s="874"/>
      <c r="DJ87" s="874"/>
      <c r="DK87" s="875"/>
      <c r="DL87" s="873"/>
      <c r="DM87" s="874"/>
      <c r="DN87" s="874"/>
      <c r="DO87" s="874"/>
      <c r="DP87" s="875"/>
      <c r="DQ87" s="873"/>
      <c r="DR87" s="874"/>
      <c r="DS87" s="874"/>
      <c r="DT87" s="874"/>
      <c r="DU87" s="875"/>
      <c r="DV87" s="870"/>
      <c r="DW87" s="871"/>
      <c r="DX87" s="871"/>
      <c r="DY87" s="871"/>
      <c r="DZ87" s="872"/>
      <c r="EA87" s="221"/>
    </row>
    <row r="88" spans="1:131" ht="26.25" customHeight="1" thickBot="1" x14ac:dyDescent="0.25">
      <c r="A88" s="231" t="s">
        <v>391</v>
      </c>
      <c r="B88" s="800" t="s">
        <v>425</v>
      </c>
      <c r="C88" s="801"/>
      <c r="D88" s="801"/>
      <c r="E88" s="801"/>
      <c r="F88" s="801"/>
      <c r="G88" s="801"/>
      <c r="H88" s="801"/>
      <c r="I88" s="801"/>
      <c r="J88" s="801"/>
      <c r="K88" s="801"/>
      <c r="L88" s="801"/>
      <c r="M88" s="801"/>
      <c r="N88" s="801"/>
      <c r="O88" s="801"/>
      <c r="P88" s="802"/>
      <c r="Q88" s="851"/>
      <c r="R88" s="852"/>
      <c r="S88" s="852"/>
      <c r="T88" s="852"/>
      <c r="U88" s="852"/>
      <c r="V88" s="852"/>
      <c r="W88" s="852"/>
      <c r="X88" s="852"/>
      <c r="Y88" s="852"/>
      <c r="Z88" s="852"/>
      <c r="AA88" s="852"/>
      <c r="AB88" s="852"/>
      <c r="AC88" s="852"/>
      <c r="AD88" s="852"/>
      <c r="AE88" s="852"/>
      <c r="AF88" s="855">
        <v>7551</v>
      </c>
      <c r="AG88" s="855"/>
      <c r="AH88" s="855"/>
      <c r="AI88" s="855"/>
      <c r="AJ88" s="855"/>
      <c r="AK88" s="852"/>
      <c r="AL88" s="852"/>
      <c r="AM88" s="852"/>
      <c r="AN88" s="852"/>
      <c r="AO88" s="852"/>
      <c r="AP88" s="855">
        <v>116</v>
      </c>
      <c r="AQ88" s="855"/>
      <c r="AR88" s="855"/>
      <c r="AS88" s="855"/>
      <c r="AT88" s="855"/>
      <c r="AU88" s="855">
        <v>6</v>
      </c>
      <c r="AV88" s="855"/>
      <c r="AW88" s="855"/>
      <c r="AX88" s="855"/>
      <c r="AY88" s="855"/>
      <c r="AZ88" s="860"/>
      <c r="BA88" s="860"/>
      <c r="BB88" s="860"/>
      <c r="BC88" s="860"/>
      <c r="BD88" s="861"/>
      <c r="BE88" s="232"/>
      <c r="BF88" s="232"/>
      <c r="BG88" s="232"/>
      <c r="BH88" s="232"/>
      <c r="BI88" s="232"/>
      <c r="BJ88" s="232"/>
      <c r="BK88" s="232"/>
      <c r="BL88" s="232"/>
      <c r="BM88" s="232"/>
      <c r="BN88" s="232"/>
      <c r="BO88" s="232"/>
      <c r="BP88" s="232"/>
      <c r="BQ88" s="229">
        <v>82</v>
      </c>
      <c r="BR88" s="234"/>
      <c r="BS88" s="870"/>
      <c r="BT88" s="871"/>
      <c r="BU88" s="871"/>
      <c r="BV88" s="871"/>
      <c r="BW88" s="871"/>
      <c r="BX88" s="871"/>
      <c r="BY88" s="871"/>
      <c r="BZ88" s="871"/>
      <c r="CA88" s="871"/>
      <c r="CB88" s="871"/>
      <c r="CC88" s="871"/>
      <c r="CD88" s="871"/>
      <c r="CE88" s="871"/>
      <c r="CF88" s="871"/>
      <c r="CG88" s="876"/>
      <c r="CH88" s="873"/>
      <c r="CI88" s="874"/>
      <c r="CJ88" s="874"/>
      <c r="CK88" s="874"/>
      <c r="CL88" s="875"/>
      <c r="CM88" s="873"/>
      <c r="CN88" s="874"/>
      <c r="CO88" s="874"/>
      <c r="CP88" s="874"/>
      <c r="CQ88" s="875"/>
      <c r="CR88" s="873"/>
      <c r="CS88" s="874"/>
      <c r="CT88" s="874"/>
      <c r="CU88" s="874"/>
      <c r="CV88" s="875"/>
      <c r="CW88" s="873"/>
      <c r="CX88" s="874"/>
      <c r="CY88" s="874"/>
      <c r="CZ88" s="874"/>
      <c r="DA88" s="875"/>
      <c r="DB88" s="873"/>
      <c r="DC88" s="874"/>
      <c r="DD88" s="874"/>
      <c r="DE88" s="874"/>
      <c r="DF88" s="875"/>
      <c r="DG88" s="873"/>
      <c r="DH88" s="874"/>
      <c r="DI88" s="874"/>
      <c r="DJ88" s="874"/>
      <c r="DK88" s="875"/>
      <c r="DL88" s="873"/>
      <c r="DM88" s="874"/>
      <c r="DN88" s="874"/>
      <c r="DO88" s="874"/>
      <c r="DP88" s="875"/>
      <c r="DQ88" s="873"/>
      <c r="DR88" s="874"/>
      <c r="DS88" s="874"/>
      <c r="DT88" s="874"/>
      <c r="DU88" s="875"/>
      <c r="DV88" s="870"/>
      <c r="DW88" s="871"/>
      <c r="DX88" s="871"/>
      <c r="DY88" s="871"/>
      <c r="DZ88" s="872"/>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70"/>
      <c r="BT89" s="871"/>
      <c r="BU89" s="871"/>
      <c r="BV89" s="871"/>
      <c r="BW89" s="871"/>
      <c r="BX89" s="871"/>
      <c r="BY89" s="871"/>
      <c r="BZ89" s="871"/>
      <c r="CA89" s="871"/>
      <c r="CB89" s="871"/>
      <c r="CC89" s="871"/>
      <c r="CD89" s="871"/>
      <c r="CE89" s="871"/>
      <c r="CF89" s="871"/>
      <c r="CG89" s="876"/>
      <c r="CH89" s="873"/>
      <c r="CI89" s="874"/>
      <c r="CJ89" s="874"/>
      <c r="CK89" s="874"/>
      <c r="CL89" s="875"/>
      <c r="CM89" s="873"/>
      <c r="CN89" s="874"/>
      <c r="CO89" s="874"/>
      <c r="CP89" s="874"/>
      <c r="CQ89" s="875"/>
      <c r="CR89" s="873"/>
      <c r="CS89" s="874"/>
      <c r="CT89" s="874"/>
      <c r="CU89" s="874"/>
      <c r="CV89" s="875"/>
      <c r="CW89" s="873"/>
      <c r="CX89" s="874"/>
      <c r="CY89" s="874"/>
      <c r="CZ89" s="874"/>
      <c r="DA89" s="875"/>
      <c r="DB89" s="873"/>
      <c r="DC89" s="874"/>
      <c r="DD89" s="874"/>
      <c r="DE89" s="874"/>
      <c r="DF89" s="875"/>
      <c r="DG89" s="873"/>
      <c r="DH89" s="874"/>
      <c r="DI89" s="874"/>
      <c r="DJ89" s="874"/>
      <c r="DK89" s="875"/>
      <c r="DL89" s="873"/>
      <c r="DM89" s="874"/>
      <c r="DN89" s="874"/>
      <c r="DO89" s="874"/>
      <c r="DP89" s="875"/>
      <c r="DQ89" s="873"/>
      <c r="DR89" s="874"/>
      <c r="DS89" s="874"/>
      <c r="DT89" s="874"/>
      <c r="DU89" s="875"/>
      <c r="DV89" s="870"/>
      <c r="DW89" s="871"/>
      <c r="DX89" s="871"/>
      <c r="DY89" s="871"/>
      <c r="DZ89" s="872"/>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70"/>
      <c r="BT90" s="871"/>
      <c r="BU90" s="871"/>
      <c r="BV90" s="871"/>
      <c r="BW90" s="871"/>
      <c r="BX90" s="871"/>
      <c r="BY90" s="871"/>
      <c r="BZ90" s="871"/>
      <c r="CA90" s="871"/>
      <c r="CB90" s="871"/>
      <c r="CC90" s="871"/>
      <c r="CD90" s="871"/>
      <c r="CE90" s="871"/>
      <c r="CF90" s="871"/>
      <c r="CG90" s="876"/>
      <c r="CH90" s="873"/>
      <c r="CI90" s="874"/>
      <c r="CJ90" s="874"/>
      <c r="CK90" s="874"/>
      <c r="CL90" s="875"/>
      <c r="CM90" s="873"/>
      <c r="CN90" s="874"/>
      <c r="CO90" s="874"/>
      <c r="CP90" s="874"/>
      <c r="CQ90" s="875"/>
      <c r="CR90" s="873"/>
      <c r="CS90" s="874"/>
      <c r="CT90" s="874"/>
      <c r="CU90" s="874"/>
      <c r="CV90" s="875"/>
      <c r="CW90" s="873"/>
      <c r="CX90" s="874"/>
      <c r="CY90" s="874"/>
      <c r="CZ90" s="874"/>
      <c r="DA90" s="875"/>
      <c r="DB90" s="873"/>
      <c r="DC90" s="874"/>
      <c r="DD90" s="874"/>
      <c r="DE90" s="874"/>
      <c r="DF90" s="875"/>
      <c r="DG90" s="873"/>
      <c r="DH90" s="874"/>
      <c r="DI90" s="874"/>
      <c r="DJ90" s="874"/>
      <c r="DK90" s="875"/>
      <c r="DL90" s="873"/>
      <c r="DM90" s="874"/>
      <c r="DN90" s="874"/>
      <c r="DO90" s="874"/>
      <c r="DP90" s="875"/>
      <c r="DQ90" s="873"/>
      <c r="DR90" s="874"/>
      <c r="DS90" s="874"/>
      <c r="DT90" s="874"/>
      <c r="DU90" s="875"/>
      <c r="DV90" s="870"/>
      <c r="DW90" s="871"/>
      <c r="DX90" s="871"/>
      <c r="DY90" s="871"/>
      <c r="DZ90" s="872"/>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70"/>
      <c r="BT91" s="871"/>
      <c r="BU91" s="871"/>
      <c r="BV91" s="871"/>
      <c r="BW91" s="871"/>
      <c r="BX91" s="871"/>
      <c r="BY91" s="871"/>
      <c r="BZ91" s="871"/>
      <c r="CA91" s="871"/>
      <c r="CB91" s="871"/>
      <c r="CC91" s="871"/>
      <c r="CD91" s="871"/>
      <c r="CE91" s="871"/>
      <c r="CF91" s="871"/>
      <c r="CG91" s="876"/>
      <c r="CH91" s="873"/>
      <c r="CI91" s="874"/>
      <c r="CJ91" s="874"/>
      <c r="CK91" s="874"/>
      <c r="CL91" s="875"/>
      <c r="CM91" s="873"/>
      <c r="CN91" s="874"/>
      <c r="CO91" s="874"/>
      <c r="CP91" s="874"/>
      <c r="CQ91" s="875"/>
      <c r="CR91" s="873"/>
      <c r="CS91" s="874"/>
      <c r="CT91" s="874"/>
      <c r="CU91" s="874"/>
      <c r="CV91" s="875"/>
      <c r="CW91" s="873"/>
      <c r="CX91" s="874"/>
      <c r="CY91" s="874"/>
      <c r="CZ91" s="874"/>
      <c r="DA91" s="875"/>
      <c r="DB91" s="873"/>
      <c r="DC91" s="874"/>
      <c r="DD91" s="874"/>
      <c r="DE91" s="874"/>
      <c r="DF91" s="875"/>
      <c r="DG91" s="873"/>
      <c r="DH91" s="874"/>
      <c r="DI91" s="874"/>
      <c r="DJ91" s="874"/>
      <c r="DK91" s="875"/>
      <c r="DL91" s="873"/>
      <c r="DM91" s="874"/>
      <c r="DN91" s="874"/>
      <c r="DO91" s="874"/>
      <c r="DP91" s="875"/>
      <c r="DQ91" s="873"/>
      <c r="DR91" s="874"/>
      <c r="DS91" s="874"/>
      <c r="DT91" s="874"/>
      <c r="DU91" s="875"/>
      <c r="DV91" s="870"/>
      <c r="DW91" s="871"/>
      <c r="DX91" s="871"/>
      <c r="DY91" s="871"/>
      <c r="DZ91" s="872"/>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70"/>
      <c r="BT92" s="871"/>
      <c r="BU92" s="871"/>
      <c r="BV92" s="871"/>
      <c r="BW92" s="871"/>
      <c r="BX92" s="871"/>
      <c r="BY92" s="871"/>
      <c r="BZ92" s="871"/>
      <c r="CA92" s="871"/>
      <c r="CB92" s="871"/>
      <c r="CC92" s="871"/>
      <c r="CD92" s="871"/>
      <c r="CE92" s="871"/>
      <c r="CF92" s="871"/>
      <c r="CG92" s="876"/>
      <c r="CH92" s="873"/>
      <c r="CI92" s="874"/>
      <c r="CJ92" s="874"/>
      <c r="CK92" s="874"/>
      <c r="CL92" s="875"/>
      <c r="CM92" s="873"/>
      <c r="CN92" s="874"/>
      <c r="CO92" s="874"/>
      <c r="CP92" s="874"/>
      <c r="CQ92" s="875"/>
      <c r="CR92" s="873"/>
      <c r="CS92" s="874"/>
      <c r="CT92" s="874"/>
      <c r="CU92" s="874"/>
      <c r="CV92" s="875"/>
      <c r="CW92" s="873"/>
      <c r="CX92" s="874"/>
      <c r="CY92" s="874"/>
      <c r="CZ92" s="874"/>
      <c r="DA92" s="875"/>
      <c r="DB92" s="873"/>
      <c r="DC92" s="874"/>
      <c r="DD92" s="874"/>
      <c r="DE92" s="874"/>
      <c r="DF92" s="875"/>
      <c r="DG92" s="873"/>
      <c r="DH92" s="874"/>
      <c r="DI92" s="874"/>
      <c r="DJ92" s="874"/>
      <c r="DK92" s="875"/>
      <c r="DL92" s="873"/>
      <c r="DM92" s="874"/>
      <c r="DN92" s="874"/>
      <c r="DO92" s="874"/>
      <c r="DP92" s="875"/>
      <c r="DQ92" s="873"/>
      <c r="DR92" s="874"/>
      <c r="DS92" s="874"/>
      <c r="DT92" s="874"/>
      <c r="DU92" s="875"/>
      <c r="DV92" s="870"/>
      <c r="DW92" s="871"/>
      <c r="DX92" s="871"/>
      <c r="DY92" s="871"/>
      <c r="DZ92" s="872"/>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70"/>
      <c r="BT93" s="871"/>
      <c r="BU93" s="871"/>
      <c r="BV93" s="871"/>
      <c r="BW93" s="871"/>
      <c r="BX93" s="871"/>
      <c r="BY93" s="871"/>
      <c r="BZ93" s="871"/>
      <c r="CA93" s="871"/>
      <c r="CB93" s="871"/>
      <c r="CC93" s="871"/>
      <c r="CD93" s="871"/>
      <c r="CE93" s="871"/>
      <c r="CF93" s="871"/>
      <c r="CG93" s="876"/>
      <c r="CH93" s="873"/>
      <c r="CI93" s="874"/>
      <c r="CJ93" s="874"/>
      <c r="CK93" s="874"/>
      <c r="CL93" s="875"/>
      <c r="CM93" s="873"/>
      <c r="CN93" s="874"/>
      <c r="CO93" s="874"/>
      <c r="CP93" s="874"/>
      <c r="CQ93" s="875"/>
      <c r="CR93" s="873"/>
      <c r="CS93" s="874"/>
      <c r="CT93" s="874"/>
      <c r="CU93" s="874"/>
      <c r="CV93" s="875"/>
      <c r="CW93" s="873"/>
      <c r="CX93" s="874"/>
      <c r="CY93" s="874"/>
      <c r="CZ93" s="874"/>
      <c r="DA93" s="875"/>
      <c r="DB93" s="873"/>
      <c r="DC93" s="874"/>
      <c r="DD93" s="874"/>
      <c r="DE93" s="874"/>
      <c r="DF93" s="875"/>
      <c r="DG93" s="873"/>
      <c r="DH93" s="874"/>
      <c r="DI93" s="874"/>
      <c r="DJ93" s="874"/>
      <c r="DK93" s="875"/>
      <c r="DL93" s="873"/>
      <c r="DM93" s="874"/>
      <c r="DN93" s="874"/>
      <c r="DO93" s="874"/>
      <c r="DP93" s="875"/>
      <c r="DQ93" s="873"/>
      <c r="DR93" s="874"/>
      <c r="DS93" s="874"/>
      <c r="DT93" s="874"/>
      <c r="DU93" s="875"/>
      <c r="DV93" s="870"/>
      <c r="DW93" s="871"/>
      <c r="DX93" s="871"/>
      <c r="DY93" s="871"/>
      <c r="DZ93" s="872"/>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70"/>
      <c r="BT94" s="871"/>
      <c r="BU94" s="871"/>
      <c r="BV94" s="871"/>
      <c r="BW94" s="871"/>
      <c r="BX94" s="871"/>
      <c r="BY94" s="871"/>
      <c r="BZ94" s="871"/>
      <c r="CA94" s="871"/>
      <c r="CB94" s="871"/>
      <c r="CC94" s="871"/>
      <c r="CD94" s="871"/>
      <c r="CE94" s="871"/>
      <c r="CF94" s="871"/>
      <c r="CG94" s="876"/>
      <c r="CH94" s="873"/>
      <c r="CI94" s="874"/>
      <c r="CJ94" s="874"/>
      <c r="CK94" s="874"/>
      <c r="CL94" s="875"/>
      <c r="CM94" s="873"/>
      <c r="CN94" s="874"/>
      <c r="CO94" s="874"/>
      <c r="CP94" s="874"/>
      <c r="CQ94" s="875"/>
      <c r="CR94" s="873"/>
      <c r="CS94" s="874"/>
      <c r="CT94" s="874"/>
      <c r="CU94" s="874"/>
      <c r="CV94" s="875"/>
      <c r="CW94" s="873"/>
      <c r="CX94" s="874"/>
      <c r="CY94" s="874"/>
      <c r="CZ94" s="874"/>
      <c r="DA94" s="875"/>
      <c r="DB94" s="873"/>
      <c r="DC94" s="874"/>
      <c r="DD94" s="874"/>
      <c r="DE94" s="874"/>
      <c r="DF94" s="875"/>
      <c r="DG94" s="873"/>
      <c r="DH94" s="874"/>
      <c r="DI94" s="874"/>
      <c r="DJ94" s="874"/>
      <c r="DK94" s="875"/>
      <c r="DL94" s="873"/>
      <c r="DM94" s="874"/>
      <c r="DN94" s="874"/>
      <c r="DO94" s="874"/>
      <c r="DP94" s="875"/>
      <c r="DQ94" s="873"/>
      <c r="DR94" s="874"/>
      <c r="DS94" s="874"/>
      <c r="DT94" s="874"/>
      <c r="DU94" s="875"/>
      <c r="DV94" s="870"/>
      <c r="DW94" s="871"/>
      <c r="DX94" s="871"/>
      <c r="DY94" s="871"/>
      <c r="DZ94" s="872"/>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70"/>
      <c r="BT95" s="871"/>
      <c r="BU95" s="871"/>
      <c r="BV95" s="871"/>
      <c r="BW95" s="871"/>
      <c r="BX95" s="871"/>
      <c r="BY95" s="871"/>
      <c r="BZ95" s="871"/>
      <c r="CA95" s="871"/>
      <c r="CB95" s="871"/>
      <c r="CC95" s="871"/>
      <c r="CD95" s="871"/>
      <c r="CE95" s="871"/>
      <c r="CF95" s="871"/>
      <c r="CG95" s="876"/>
      <c r="CH95" s="873"/>
      <c r="CI95" s="874"/>
      <c r="CJ95" s="874"/>
      <c r="CK95" s="874"/>
      <c r="CL95" s="875"/>
      <c r="CM95" s="873"/>
      <c r="CN95" s="874"/>
      <c r="CO95" s="874"/>
      <c r="CP95" s="874"/>
      <c r="CQ95" s="875"/>
      <c r="CR95" s="873"/>
      <c r="CS95" s="874"/>
      <c r="CT95" s="874"/>
      <c r="CU95" s="874"/>
      <c r="CV95" s="875"/>
      <c r="CW95" s="873"/>
      <c r="CX95" s="874"/>
      <c r="CY95" s="874"/>
      <c r="CZ95" s="874"/>
      <c r="DA95" s="875"/>
      <c r="DB95" s="873"/>
      <c r="DC95" s="874"/>
      <c r="DD95" s="874"/>
      <c r="DE95" s="874"/>
      <c r="DF95" s="875"/>
      <c r="DG95" s="873"/>
      <c r="DH95" s="874"/>
      <c r="DI95" s="874"/>
      <c r="DJ95" s="874"/>
      <c r="DK95" s="875"/>
      <c r="DL95" s="873"/>
      <c r="DM95" s="874"/>
      <c r="DN95" s="874"/>
      <c r="DO95" s="874"/>
      <c r="DP95" s="875"/>
      <c r="DQ95" s="873"/>
      <c r="DR95" s="874"/>
      <c r="DS95" s="874"/>
      <c r="DT95" s="874"/>
      <c r="DU95" s="875"/>
      <c r="DV95" s="870"/>
      <c r="DW95" s="871"/>
      <c r="DX95" s="871"/>
      <c r="DY95" s="871"/>
      <c r="DZ95" s="872"/>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70"/>
      <c r="BT96" s="871"/>
      <c r="BU96" s="871"/>
      <c r="BV96" s="871"/>
      <c r="BW96" s="871"/>
      <c r="BX96" s="871"/>
      <c r="BY96" s="871"/>
      <c r="BZ96" s="871"/>
      <c r="CA96" s="871"/>
      <c r="CB96" s="871"/>
      <c r="CC96" s="871"/>
      <c r="CD96" s="871"/>
      <c r="CE96" s="871"/>
      <c r="CF96" s="871"/>
      <c r="CG96" s="876"/>
      <c r="CH96" s="873"/>
      <c r="CI96" s="874"/>
      <c r="CJ96" s="874"/>
      <c r="CK96" s="874"/>
      <c r="CL96" s="875"/>
      <c r="CM96" s="873"/>
      <c r="CN96" s="874"/>
      <c r="CO96" s="874"/>
      <c r="CP96" s="874"/>
      <c r="CQ96" s="875"/>
      <c r="CR96" s="873"/>
      <c r="CS96" s="874"/>
      <c r="CT96" s="874"/>
      <c r="CU96" s="874"/>
      <c r="CV96" s="875"/>
      <c r="CW96" s="873"/>
      <c r="CX96" s="874"/>
      <c r="CY96" s="874"/>
      <c r="CZ96" s="874"/>
      <c r="DA96" s="875"/>
      <c r="DB96" s="873"/>
      <c r="DC96" s="874"/>
      <c r="DD96" s="874"/>
      <c r="DE96" s="874"/>
      <c r="DF96" s="875"/>
      <c r="DG96" s="873"/>
      <c r="DH96" s="874"/>
      <c r="DI96" s="874"/>
      <c r="DJ96" s="874"/>
      <c r="DK96" s="875"/>
      <c r="DL96" s="873"/>
      <c r="DM96" s="874"/>
      <c r="DN96" s="874"/>
      <c r="DO96" s="874"/>
      <c r="DP96" s="875"/>
      <c r="DQ96" s="873"/>
      <c r="DR96" s="874"/>
      <c r="DS96" s="874"/>
      <c r="DT96" s="874"/>
      <c r="DU96" s="875"/>
      <c r="DV96" s="870"/>
      <c r="DW96" s="871"/>
      <c r="DX96" s="871"/>
      <c r="DY96" s="871"/>
      <c r="DZ96" s="872"/>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70"/>
      <c r="BT97" s="871"/>
      <c r="BU97" s="871"/>
      <c r="BV97" s="871"/>
      <c r="BW97" s="871"/>
      <c r="BX97" s="871"/>
      <c r="BY97" s="871"/>
      <c r="BZ97" s="871"/>
      <c r="CA97" s="871"/>
      <c r="CB97" s="871"/>
      <c r="CC97" s="871"/>
      <c r="CD97" s="871"/>
      <c r="CE97" s="871"/>
      <c r="CF97" s="871"/>
      <c r="CG97" s="876"/>
      <c r="CH97" s="873"/>
      <c r="CI97" s="874"/>
      <c r="CJ97" s="874"/>
      <c r="CK97" s="874"/>
      <c r="CL97" s="875"/>
      <c r="CM97" s="873"/>
      <c r="CN97" s="874"/>
      <c r="CO97" s="874"/>
      <c r="CP97" s="874"/>
      <c r="CQ97" s="875"/>
      <c r="CR97" s="873"/>
      <c r="CS97" s="874"/>
      <c r="CT97" s="874"/>
      <c r="CU97" s="874"/>
      <c r="CV97" s="875"/>
      <c r="CW97" s="873"/>
      <c r="CX97" s="874"/>
      <c r="CY97" s="874"/>
      <c r="CZ97" s="874"/>
      <c r="DA97" s="875"/>
      <c r="DB97" s="873"/>
      <c r="DC97" s="874"/>
      <c r="DD97" s="874"/>
      <c r="DE97" s="874"/>
      <c r="DF97" s="875"/>
      <c r="DG97" s="873"/>
      <c r="DH97" s="874"/>
      <c r="DI97" s="874"/>
      <c r="DJ97" s="874"/>
      <c r="DK97" s="875"/>
      <c r="DL97" s="873"/>
      <c r="DM97" s="874"/>
      <c r="DN97" s="874"/>
      <c r="DO97" s="874"/>
      <c r="DP97" s="875"/>
      <c r="DQ97" s="873"/>
      <c r="DR97" s="874"/>
      <c r="DS97" s="874"/>
      <c r="DT97" s="874"/>
      <c r="DU97" s="875"/>
      <c r="DV97" s="870"/>
      <c r="DW97" s="871"/>
      <c r="DX97" s="871"/>
      <c r="DY97" s="871"/>
      <c r="DZ97" s="872"/>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70"/>
      <c r="BT98" s="871"/>
      <c r="BU98" s="871"/>
      <c r="BV98" s="871"/>
      <c r="BW98" s="871"/>
      <c r="BX98" s="871"/>
      <c r="BY98" s="871"/>
      <c r="BZ98" s="871"/>
      <c r="CA98" s="871"/>
      <c r="CB98" s="871"/>
      <c r="CC98" s="871"/>
      <c r="CD98" s="871"/>
      <c r="CE98" s="871"/>
      <c r="CF98" s="871"/>
      <c r="CG98" s="876"/>
      <c r="CH98" s="873"/>
      <c r="CI98" s="874"/>
      <c r="CJ98" s="874"/>
      <c r="CK98" s="874"/>
      <c r="CL98" s="875"/>
      <c r="CM98" s="873"/>
      <c r="CN98" s="874"/>
      <c r="CO98" s="874"/>
      <c r="CP98" s="874"/>
      <c r="CQ98" s="875"/>
      <c r="CR98" s="873"/>
      <c r="CS98" s="874"/>
      <c r="CT98" s="874"/>
      <c r="CU98" s="874"/>
      <c r="CV98" s="875"/>
      <c r="CW98" s="873"/>
      <c r="CX98" s="874"/>
      <c r="CY98" s="874"/>
      <c r="CZ98" s="874"/>
      <c r="DA98" s="875"/>
      <c r="DB98" s="873"/>
      <c r="DC98" s="874"/>
      <c r="DD98" s="874"/>
      <c r="DE98" s="874"/>
      <c r="DF98" s="875"/>
      <c r="DG98" s="873"/>
      <c r="DH98" s="874"/>
      <c r="DI98" s="874"/>
      <c r="DJ98" s="874"/>
      <c r="DK98" s="875"/>
      <c r="DL98" s="873"/>
      <c r="DM98" s="874"/>
      <c r="DN98" s="874"/>
      <c r="DO98" s="874"/>
      <c r="DP98" s="875"/>
      <c r="DQ98" s="873"/>
      <c r="DR98" s="874"/>
      <c r="DS98" s="874"/>
      <c r="DT98" s="874"/>
      <c r="DU98" s="875"/>
      <c r="DV98" s="870"/>
      <c r="DW98" s="871"/>
      <c r="DX98" s="871"/>
      <c r="DY98" s="871"/>
      <c r="DZ98" s="872"/>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70"/>
      <c r="BT99" s="871"/>
      <c r="BU99" s="871"/>
      <c r="BV99" s="871"/>
      <c r="BW99" s="871"/>
      <c r="BX99" s="871"/>
      <c r="BY99" s="871"/>
      <c r="BZ99" s="871"/>
      <c r="CA99" s="871"/>
      <c r="CB99" s="871"/>
      <c r="CC99" s="871"/>
      <c r="CD99" s="871"/>
      <c r="CE99" s="871"/>
      <c r="CF99" s="871"/>
      <c r="CG99" s="876"/>
      <c r="CH99" s="873"/>
      <c r="CI99" s="874"/>
      <c r="CJ99" s="874"/>
      <c r="CK99" s="874"/>
      <c r="CL99" s="875"/>
      <c r="CM99" s="873"/>
      <c r="CN99" s="874"/>
      <c r="CO99" s="874"/>
      <c r="CP99" s="874"/>
      <c r="CQ99" s="875"/>
      <c r="CR99" s="873"/>
      <c r="CS99" s="874"/>
      <c r="CT99" s="874"/>
      <c r="CU99" s="874"/>
      <c r="CV99" s="875"/>
      <c r="CW99" s="873"/>
      <c r="CX99" s="874"/>
      <c r="CY99" s="874"/>
      <c r="CZ99" s="874"/>
      <c r="DA99" s="875"/>
      <c r="DB99" s="873"/>
      <c r="DC99" s="874"/>
      <c r="DD99" s="874"/>
      <c r="DE99" s="874"/>
      <c r="DF99" s="875"/>
      <c r="DG99" s="873"/>
      <c r="DH99" s="874"/>
      <c r="DI99" s="874"/>
      <c r="DJ99" s="874"/>
      <c r="DK99" s="875"/>
      <c r="DL99" s="873"/>
      <c r="DM99" s="874"/>
      <c r="DN99" s="874"/>
      <c r="DO99" s="874"/>
      <c r="DP99" s="875"/>
      <c r="DQ99" s="873"/>
      <c r="DR99" s="874"/>
      <c r="DS99" s="874"/>
      <c r="DT99" s="874"/>
      <c r="DU99" s="875"/>
      <c r="DV99" s="870"/>
      <c r="DW99" s="871"/>
      <c r="DX99" s="871"/>
      <c r="DY99" s="871"/>
      <c r="DZ99" s="872"/>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70"/>
      <c r="BT100" s="871"/>
      <c r="BU100" s="871"/>
      <c r="BV100" s="871"/>
      <c r="BW100" s="871"/>
      <c r="BX100" s="871"/>
      <c r="BY100" s="871"/>
      <c r="BZ100" s="871"/>
      <c r="CA100" s="871"/>
      <c r="CB100" s="871"/>
      <c r="CC100" s="871"/>
      <c r="CD100" s="871"/>
      <c r="CE100" s="871"/>
      <c r="CF100" s="871"/>
      <c r="CG100" s="876"/>
      <c r="CH100" s="873"/>
      <c r="CI100" s="874"/>
      <c r="CJ100" s="874"/>
      <c r="CK100" s="874"/>
      <c r="CL100" s="875"/>
      <c r="CM100" s="873"/>
      <c r="CN100" s="874"/>
      <c r="CO100" s="874"/>
      <c r="CP100" s="874"/>
      <c r="CQ100" s="875"/>
      <c r="CR100" s="873"/>
      <c r="CS100" s="874"/>
      <c r="CT100" s="874"/>
      <c r="CU100" s="874"/>
      <c r="CV100" s="875"/>
      <c r="CW100" s="873"/>
      <c r="CX100" s="874"/>
      <c r="CY100" s="874"/>
      <c r="CZ100" s="874"/>
      <c r="DA100" s="875"/>
      <c r="DB100" s="873"/>
      <c r="DC100" s="874"/>
      <c r="DD100" s="874"/>
      <c r="DE100" s="874"/>
      <c r="DF100" s="875"/>
      <c r="DG100" s="873"/>
      <c r="DH100" s="874"/>
      <c r="DI100" s="874"/>
      <c r="DJ100" s="874"/>
      <c r="DK100" s="875"/>
      <c r="DL100" s="873"/>
      <c r="DM100" s="874"/>
      <c r="DN100" s="874"/>
      <c r="DO100" s="874"/>
      <c r="DP100" s="875"/>
      <c r="DQ100" s="873"/>
      <c r="DR100" s="874"/>
      <c r="DS100" s="874"/>
      <c r="DT100" s="874"/>
      <c r="DU100" s="875"/>
      <c r="DV100" s="870"/>
      <c r="DW100" s="871"/>
      <c r="DX100" s="871"/>
      <c r="DY100" s="871"/>
      <c r="DZ100" s="872"/>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70"/>
      <c r="BT101" s="871"/>
      <c r="BU101" s="871"/>
      <c r="BV101" s="871"/>
      <c r="BW101" s="871"/>
      <c r="BX101" s="871"/>
      <c r="BY101" s="871"/>
      <c r="BZ101" s="871"/>
      <c r="CA101" s="871"/>
      <c r="CB101" s="871"/>
      <c r="CC101" s="871"/>
      <c r="CD101" s="871"/>
      <c r="CE101" s="871"/>
      <c r="CF101" s="871"/>
      <c r="CG101" s="876"/>
      <c r="CH101" s="873"/>
      <c r="CI101" s="874"/>
      <c r="CJ101" s="874"/>
      <c r="CK101" s="874"/>
      <c r="CL101" s="875"/>
      <c r="CM101" s="873"/>
      <c r="CN101" s="874"/>
      <c r="CO101" s="874"/>
      <c r="CP101" s="874"/>
      <c r="CQ101" s="875"/>
      <c r="CR101" s="873"/>
      <c r="CS101" s="874"/>
      <c r="CT101" s="874"/>
      <c r="CU101" s="874"/>
      <c r="CV101" s="875"/>
      <c r="CW101" s="873"/>
      <c r="CX101" s="874"/>
      <c r="CY101" s="874"/>
      <c r="CZ101" s="874"/>
      <c r="DA101" s="875"/>
      <c r="DB101" s="873"/>
      <c r="DC101" s="874"/>
      <c r="DD101" s="874"/>
      <c r="DE101" s="874"/>
      <c r="DF101" s="875"/>
      <c r="DG101" s="873"/>
      <c r="DH101" s="874"/>
      <c r="DI101" s="874"/>
      <c r="DJ101" s="874"/>
      <c r="DK101" s="875"/>
      <c r="DL101" s="873"/>
      <c r="DM101" s="874"/>
      <c r="DN101" s="874"/>
      <c r="DO101" s="874"/>
      <c r="DP101" s="875"/>
      <c r="DQ101" s="873"/>
      <c r="DR101" s="874"/>
      <c r="DS101" s="874"/>
      <c r="DT101" s="874"/>
      <c r="DU101" s="875"/>
      <c r="DV101" s="870"/>
      <c r="DW101" s="871"/>
      <c r="DX101" s="871"/>
      <c r="DY101" s="871"/>
      <c r="DZ101" s="872"/>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800" t="s">
        <v>426</v>
      </c>
      <c r="BS102" s="801"/>
      <c r="BT102" s="801"/>
      <c r="BU102" s="801"/>
      <c r="BV102" s="801"/>
      <c r="BW102" s="801"/>
      <c r="BX102" s="801"/>
      <c r="BY102" s="801"/>
      <c r="BZ102" s="801"/>
      <c r="CA102" s="801"/>
      <c r="CB102" s="801"/>
      <c r="CC102" s="801"/>
      <c r="CD102" s="801"/>
      <c r="CE102" s="801"/>
      <c r="CF102" s="801"/>
      <c r="CG102" s="802"/>
      <c r="CH102" s="898"/>
      <c r="CI102" s="899"/>
      <c r="CJ102" s="899"/>
      <c r="CK102" s="899"/>
      <c r="CL102" s="900"/>
      <c r="CM102" s="898"/>
      <c r="CN102" s="899"/>
      <c r="CO102" s="899"/>
      <c r="CP102" s="899"/>
      <c r="CQ102" s="900"/>
      <c r="CR102" s="901"/>
      <c r="CS102" s="863"/>
      <c r="CT102" s="863"/>
      <c r="CU102" s="863"/>
      <c r="CV102" s="902"/>
      <c r="CW102" s="901"/>
      <c r="CX102" s="863"/>
      <c r="CY102" s="863"/>
      <c r="CZ102" s="863"/>
      <c r="DA102" s="902"/>
      <c r="DB102" s="901"/>
      <c r="DC102" s="863"/>
      <c r="DD102" s="863"/>
      <c r="DE102" s="863"/>
      <c r="DF102" s="902"/>
      <c r="DG102" s="901"/>
      <c r="DH102" s="863"/>
      <c r="DI102" s="863"/>
      <c r="DJ102" s="863"/>
      <c r="DK102" s="902"/>
      <c r="DL102" s="901"/>
      <c r="DM102" s="863"/>
      <c r="DN102" s="863"/>
      <c r="DO102" s="863"/>
      <c r="DP102" s="902"/>
      <c r="DQ102" s="901"/>
      <c r="DR102" s="863"/>
      <c r="DS102" s="863"/>
      <c r="DT102" s="863"/>
      <c r="DU102" s="902"/>
      <c r="DV102" s="800"/>
      <c r="DW102" s="801"/>
      <c r="DX102" s="801"/>
      <c r="DY102" s="801"/>
      <c r="DZ102" s="925"/>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6" t="s">
        <v>427</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7" t="s">
        <v>428</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8" t="s">
        <v>431</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432</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221" customFormat="1" ht="26.25" customHeight="1" x14ac:dyDescent="0.2">
      <c r="A109" s="923" t="s">
        <v>433</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3" t="s">
        <v>434</v>
      </c>
      <c r="AB109" s="904"/>
      <c r="AC109" s="904"/>
      <c r="AD109" s="904"/>
      <c r="AE109" s="905"/>
      <c r="AF109" s="903" t="s">
        <v>435</v>
      </c>
      <c r="AG109" s="904"/>
      <c r="AH109" s="904"/>
      <c r="AI109" s="904"/>
      <c r="AJ109" s="905"/>
      <c r="AK109" s="903" t="s">
        <v>305</v>
      </c>
      <c r="AL109" s="904"/>
      <c r="AM109" s="904"/>
      <c r="AN109" s="904"/>
      <c r="AO109" s="905"/>
      <c r="AP109" s="903" t="s">
        <v>436</v>
      </c>
      <c r="AQ109" s="904"/>
      <c r="AR109" s="904"/>
      <c r="AS109" s="904"/>
      <c r="AT109" s="906"/>
      <c r="AU109" s="923" t="s">
        <v>433</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3" t="s">
        <v>434</v>
      </c>
      <c r="BR109" s="904"/>
      <c r="BS109" s="904"/>
      <c r="BT109" s="904"/>
      <c r="BU109" s="905"/>
      <c r="BV109" s="903" t="s">
        <v>435</v>
      </c>
      <c r="BW109" s="904"/>
      <c r="BX109" s="904"/>
      <c r="BY109" s="904"/>
      <c r="BZ109" s="905"/>
      <c r="CA109" s="903" t="s">
        <v>305</v>
      </c>
      <c r="CB109" s="904"/>
      <c r="CC109" s="904"/>
      <c r="CD109" s="904"/>
      <c r="CE109" s="905"/>
      <c r="CF109" s="924" t="s">
        <v>436</v>
      </c>
      <c r="CG109" s="924"/>
      <c r="CH109" s="924"/>
      <c r="CI109" s="924"/>
      <c r="CJ109" s="924"/>
      <c r="CK109" s="903" t="s">
        <v>437</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3" t="s">
        <v>434</v>
      </c>
      <c r="DH109" s="904"/>
      <c r="DI109" s="904"/>
      <c r="DJ109" s="904"/>
      <c r="DK109" s="905"/>
      <c r="DL109" s="903" t="s">
        <v>435</v>
      </c>
      <c r="DM109" s="904"/>
      <c r="DN109" s="904"/>
      <c r="DO109" s="904"/>
      <c r="DP109" s="905"/>
      <c r="DQ109" s="903" t="s">
        <v>305</v>
      </c>
      <c r="DR109" s="904"/>
      <c r="DS109" s="904"/>
      <c r="DT109" s="904"/>
      <c r="DU109" s="905"/>
      <c r="DV109" s="903" t="s">
        <v>436</v>
      </c>
      <c r="DW109" s="904"/>
      <c r="DX109" s="904"/>
      <c r="DY109" s="904"/>
      <c r="DZ109" s="906"/>
    </row>
    <row r="110" spans="1:131" s="221" customFormat="1" ht="26.25" customHeight="1" x14ac:dyDescent="0.2">
      <c r="A110" s="907" t="s">
        <v>438</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9"/>
      <c r="AA110" s="910">
        <v>718228</v>
      </c>
      <c r="AB110" s="911"/>
      <c r="AC110" s="911"/>
      <c r="AD110" s="911"/>
      <c r="AE110" s="912"/>
      <c r="AF110" s="913">
        <v>755322</v>
      </c>
      <c r="AG110" s="911"/>
      <c r="AH110" s="911"/>
      <c r="AI110" s="911"/>
      <c r="AJ110" s="912"/>
      <c r="AK110" s="913">
        <v>740684</v>
      </c>
      <c r="AL110" s="911"/>
      <c r="AM110" s="911"/>
      <c r="AN110" s="911"/>
      <c r="AO110" s="912"/>
      <c r="AP110" s="914">
        <v>28.2</v>
      </c>
      <c r="AQ110" s="915"/>
      <c r="AR110" s="915"/>
      <c r="AS110" s="915"/>
      <c r="AT110" s="916"/>
      <c r="AU110" s="917" t="s">
        <v>73</v>
      </c>
      <c r="AV110" s="918"/>
      <c r="AW110" s="918"/>
      <c r="AX110" s="918"/>
      <c r="AY110" s="918"/>
      <c r="AZ110" s="940" t="s">
        <v>439</v>
      </c>
      <c r="BA110" s="908"/>
      <c r="BB110" s="908"/>
      <c r="BC110" s="908"/>
      <c r="BD110" s="908"/>
      <c r="BE110" s="908"/>
      <c r="BF110" s="908"/>
      <c r="BG110" s="908"/>
      <c r="BH110" s="908"/>
      <c r="BI110" s="908"/>
      <c r="BJ110" s="908"/>
      <c r="BK110" s="908"/>
      <c r="BL110" s="908"/>
      <c r="BM110" s="908"/>
      <c r="BN110" s="908"/>
      <c r="BO110" s="908"/>
      <c r="BP110" s="909"/>
      <c r="BQ110" s="941">
        <v>6085278</v>
      </c>
      <c r="BR110" s="942"/>
      <c r="BS110" s="942"/>
      <c r="BT110" s="942"/>
      <c r="BU110" s="942"/>
      <c r="BV110" s="942">
        <v>6095652</v>
      </c>
      <c r="BW110" s="942"/>
      <c r="BX110" s="942"/>
      <c r="BY110" s="942"/>
      <c r="BZ110" s="942"/>
      <c r="CA110" s="942">
        <v>5886140</v>
      </c>
      <c r="CB110" s="942"/>
      <c r="CC110" s="942"/>
      <c r="CD110" s="942"/>
      <c r="CE110" s="942"/>
      <c r="CF110" s="955">
        <v>224.2</v>
      </c>
      <c r="CG110" s="956"/>
      <c r="CH110" s="956"/>
      <c r="CI110" s="956"/>
      <c r="CJ110" s="956"/>
      <c r="CK110" s="957" t="s">
        <v>440</v>
      </c>
      <c r="CL110" s="958"/>
      <c r="CM110" s="940" t="s">
        <v>441</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941" t="s">
        <v>442</v>
      </c>
      <c r="DH110" s="942"/>
      <c r="DI110" s="942"/>
      <c r="DJ110" s="942"/>
      <c r="DK110" s="942"/>
      <c r="DL110" s="942" t="s">
        <v>442</v>
      </c>
      <c r="DM110" s="942"/>
      <c r="DN110" s="942"/>
      <c r="DO110" s="942"/>
      <c r="DP110" s="942"/>
      <c r="DQ110" s="942" t="s">
        <v>442</v>
      </c>
      <c r="DR110" s="942"/>
      <c r="DS110" s="942"/>
      <c r="DT110" s="942"/>
      <c r="DU110" s="942"/>
      <c r="DV110" s="943" t="s">
        <v>442</v>
      </c>
      <c r="DW110" s="943"/>
      <c r="DX110" s="943"/>
      <c r="DY110" s="943"/>
      <c r="DZ110" s="944"/>
    </row>
    <row r="111" spans="1:131" s="221" customFormat="1" ht="26.25" customHeight="1" x14ac:dyDescent="0.2">
      <c r="A111" s="945" t="s">
        <v>443</v>
      </c>
      <c r="B111" s="946"/>
      <c r="C111" s="946"/>
      <c r="D111" s="946"/>
      <c r="E111" s="946"/>
      <c r="F111" s="946"/>
      <c r="G111" s="946"/>
      <c r="H111" s="946"/>
      <c r="I111" s="946"/>
      <c r="J111" s="946"/>
      <c r="K111" s="946"/>
      <c r="L111" s="946"/>
      <c r="M111" s="946"/>
      <c r="N111" s="946"/>
      <c r="O111" s="946"/>
      <c r="P111" s="946"/>
      <c r="Q111" s="946"/>
      <c r="R111" s="946"/>
      <c r="S111" s="946"/>
      <c r="T111" s="946"/>
      <c r="U111" s="946"/>
      <c r="V111" s="946"/>
      <c r="W111" s="946"/>
      <c r="X111" s="946"/>
      <c r="Y111" s="946"/>
      <c r="Z111" s="947"/>
      <c r="AA111" s="948" t="s">
        <v>442</v>
      </c>
      <c r="AB111" s="949"/>
      <c r="AC111" s="949"/>
      <c r="AD111" s="949"/>
      <c r="AE111" s="950"/>
      <c r="AF111" s="951" t="s">
        <v>444</v>
      </c>
      <c r="AG111" s="949"/>
      <c r="AH111" s="949"/>
      <c r="AI111" s="949"/>
      <c r="AJ111" s="950"/>
      <c r="AK111" s="951" t="s">
        <v>444</v>
      </c>
      <c r="AL111" s="949"/>
      <c r="AM111" s="949"/>
      <c r="AN111" s="949"/>
      <c r="AO111" s="950"/>
      <c r="AP111" s="952" t="s">
        <v>444</v>
      </c>
      <c r="AQ111" s="953"/>
      <c r="AR111" s="953"/>
      <c r="AS111" s="953"/>
      <c r="AT111" s="954"/>
      <c r="AU111" s="919"/>
      <c r="AV111" s="920"/>
      <c r="AW111" s="920"/>
      <c r="AX111" s="920"/>
      <c r="AY111" s="920"/>
      <c r="AZ111" s="933" t="s">
        <v>445</v>
      </c>
      <c r="BA111" s="934"/>
      <c r="BB111" s="934"/>
      <c r="BC111" s="934"/>
      <c r="BD111" s="934"/>
      <c r="BE111" s="934"/>
      <c r="BF111" s="934"/>
      <c r="BG111" s="934"/>
      <c r="BH111" s="934"/>
      <c r="BI111" s="934"/>
      <c r="BJ111" s="934"/>
      <c r="BK111" s="934"/>
      <c r="BL111" s="934"/>
      <c r="BM111" s="934"/>
      <c r="BN111" s="934"/>
      <c r="BO111" s="934"/>
      <c r="BP111" s="935"/>
      <c r="BQ111" s="936" t="s">
        <v>446</v>
      </c>
      <c r="BR111" s="937"/>
      <c r="BS111" s="937"/>
      <c r="BT111" s="937"/>
      <c r="BU111" s="937"/>
      <c r="BV111" s="937" t="s">
        <v>447</v>
      </c>
      <c r="BW111" s="937"/>
      <c r="BX111" s="937"/>
      <c r="BY111" s="937"/>
      <c r="BZ111" s="937"/>
      <c r="CA111" s="937" t="s">
        <v>447</v>
      </c>
      <c r="CB111" s="937"/>
      <c r="CC111" s="937"/>
      <c r="CD111" s="937"/>
      <c r="CE111" s="937"/>
      <c r="CF111" s="931" t="s">
        <v>448</v>
      </c>
      <c r="CG111" s="932"/>
      <c r="CH111" s="932"/>
      <c r="CI111" s="932"/>
      <c r="CJ111" s="932"/>
      <c r="CK111" s="959"/>
      <c r="CL111" s="960"/>
      <c r="CM111" s="933" t="s">
        <v>449</v>
      </c>
      <c r="CN111" s="934"/>
      <c r="CO111" s="934"/>
      <c r="CP111" s="934"/>
      <c r="CQ111" s="934"/>
      <c r="CR111" s="934"/>
      <c r="CS111" s="934"/>
      <c r="CT111" s="934"/>
      <c r="CU111" s="934"/>
      <c r="CV111" s="934"/>
      <c r="CW111" s="934"/>
      <c r="CX111" s="934"/>
      <c r="CY111" s="934"/>
      <c r="CZ111" s="934"/>
      <c r="DA111" s="934"/>
      <c r="DB111" s="934"/>
      <c r="DC111" s="934"/>
      <c r="DD111" s="934"/>
      <c r="DE111" s="934"/>
      <c r="DF111" s="935"/>
      <c r="DG111" s="936" t="s">
        <v>450</v>
      </c>
      <c r="DH111" s="937"/>
      <c r="DI111" s="937"/>
      <c r="DJ111" s="937"/>
      <c r="DK111" s="937"/>
      <c r="DL111" s="937" t="s">
        <v>450</v>
      </c>
      <c r="DM111" s="937"/>
      <c r="DN111" s="937"/>
      <c r="DO111" s="937"/>
      <c r="DP111" s="937"/>
      <c r="DQ111" s="937" t="s">
        <v>446</v>
      </c>
      <c r="DR111" s="937"/>
      <c r="DS111" s="937"/>
      <c r="DT111" s="937"/>
      <c r="DU111" s="937"/>
      <c r="DV111" s="938" t="s">
        <v>451</v>
      </c>
      <c r="DW111" s="938"/>
      <c r="DX111" s="938"/>
      <c r="DY111" s="938"/>
      <c r="DZ111" s="939"/>
    </row>
    <row r="112" spans="1:131" s="221" customFormat="1" ht="26.25" customHeight="1" x14ac:dyDescent="0.2">
      <c r="A112" s="963" t="s">
        <v>452</v>
      </c>
      <c r="B112" s="964"/>
      <c r="C112" s="934" t="s">
        <v>453</v>
      </c>
      <c r="D112" s="934"/>
      <c r="E112" s="934"/>
      <c r="F112" s="934"/>
      <c r="G112" s="934"/>
      <c r="H112" s="934"/>
      <c r="I112" s="934"/>
      <c r="J112" s="934"/>
      <c r="K112" s="934"/>
      <c r="L112" s="934"/>
      <c r="M112" s="934"/>
      <c r="N112" s="934"/>
      <c r="O112" s="934"/>
      <c r="P112" s="934"/>
      <c r="Q112" s="934"/>
      <c r="R112" s="934"/>
      <c r="S112" s="934"/>
      <c r="T112" s="934"/>
      <c r="U112" s="934"/>
      <c r="V112" s="934"/>
      <c r="W112" s="934"/>
      <c r="X112" s="934"/>
      <c r="Y112" s="934"/>
      <c r="Z112" s="935"/>
      <c r="AA112" s="969" t="s">
        <v>393</v>
      </c>
      <c r="AB112" s="970"/>
      <c r="AC112" s="970"/>
      <c r="AD112" s="970"/>
      <c r="AE112" s="971"/>
      <c r="AF112" s="972" t="s">
        <v>454</v>
      </c>
      <c r="AG112" s="970"/>
      <c r="AH112" s="970"/>
      <c r="AI112" s="970"/>
      <c r="AJ112" s="971"/>
      <c r="AK112" s="972" t="s">
        <v>447</v>
      </c>
      <c r="AL112" s="970"/>
      <c r="AM112" s="970"/>
      <c r="AN112" s="970"/>
      <c r="AO112" s="971"/>
      <c r="AP112" s="973" t="s">
        <v>450</v>
      </c>
      <c r="AQ112" s="974"/>
      <c r="AR112" s="974"/>
      <c r="AS112" s="974"/>
      <c r="AT112" s="975"/>
      <c r="AU112" s="919"/>
      <c r="AV112" s="920"/>
      <c r="AW112" s="920"/>
      <c r="AX112" s="920"/>
      <c r="AY112" s="920"/>
      <c r="AZ112" s="933" t="s">
        <v>455</v>
      </c>
      <c r="BA112" s="934"/>
      <c r="BB112" s="934"/>
      <c r="BC112" s="934"/>
      <c r="BD112" s="934"/>
      <c r="BE112" s="934"/>
      <c r="BF112" s="934"/>
      <c r="BG112" s="934"/>
      <c r="BH112" s="934"/>
      <c r="BI112" s="934"/>
      <c r="BJ112" s="934"/>
      <c r="BK112" s="934"/>
      <c r="BL112" s="934"/>
      <c r="BM112" s="934"/>
      <c r="BN112" s="934"/>
      <c r="BO112" s="934"/>
      <c r="BP112" s="935"/>
      <c r="BQ112" s="936">
        <v>544506</v>
      </c>
      <c r="BR112" s="937"/>
      <c r="BS112" s="937"/>
      <c r="BT112" s="937"/>
      <c r="BU112" s="937"/>
      <c r="BV112" s="937">
        <v>475004</v>
      </c>
      <c r="BW112" s="937"/>
      <c r="BX112" s="937"/>
      <c r="BY112" s="937"/>
      <c r="BZ112" s="937"/>
      <c r="CA112" s="937">
        <v>409414</v>
      </c>
      <c r="CB112" s="937"/>
      <c r="CC112" s="937"/>
      <c r="CD112" s="937"/>
      <c r="CE112" s="937"/>
      <c r="CF112" s="931">
        <v>15.6</v>
      </c>
      <c r="CG112" s="932"/>
      <c r="CH112" s="932"/>
      <c r="CI112" s="932"/>
      <c r="CJ112" s="932"/>
      <c r="CK112" s="959"/>
      <c r="CL112" s="960"/>
      <c r="CM112" s="933" t="s">
        <v>456</v>
      </c>
      <c r="CN112" s="934"/>
      <c r="CO112" s="934"/>
      <c r="CP112" s="934"/>
      <c r="CQ112" s="934"/>
      <c r="CR112" s="934"/>
      <c r="CS112" s="934"/>
      <c r="CT112" s="934"/>
      <c r="CU112" s="934"/>
      <c r="CV112" s="934"/>
      <c r="CW112" s="934"/>
      <c r="CX112" s="934"/>
      <c r="CY112" s="934"/>
      <c r="CZ112" s="934"/>
      <c r="DA112" s="934"/>
      <c r="DB112" s="934"/>
      <c r="DC112" s="934"/>
      <c r="DD112" s="934"/>
      <c r="DE112" s="934"/>
      <c r="DF112" s="935"/>
      <c r="DG112" s="936" t="s">
        <v>448</v>
      </c>
      <c r="DH112" s="937"/>
      <c r="DI112" s="937"/>
      <c r="DJ112" s="937"/>
      <c r="DK112" s="937"/>
      <c r="DL112" s="937" t="s">
        <v>450</v>
      </c>
      <c r="DM112" s="937"/>
      <c r="DN112" s="937"/>
      <c r="DO112" s="937"/>
      <c r="DP112" s="937"/>
      <c r="DQ112" s="937" t="s">
        <v>457</v>
      </c>
      <c r="DR112" s="937"/>
      <c r="DS112" s="937"/>
      <c r="DT112" s="937"/>
      <c r="DU112" s="937"/>
      <c r="DV112" s="938" t="s">
        <v>446</v>
      </c>
      <c r="DW112" s="938"/>
      <c r="DX112" s="938"/>
      <c r="DY112" s="938"/>
      <c r="DZ112" s="939"/>
    </row>
    <row r="113" spans="1:130" s="221" customFormat="1" ht="26.25" customHeight="1" x14ac:dyDescent="0.2">
      <c r="A113" s="965"/>
      <c r="B113" s="966"/>
      <c r="C113" s="934" t="s">
        <v>458</v>
      </c>
      <c r="D113" s="934"/>
      <c r="E113" s="934"/>
      <c r="F113" s="934"/>
      <c r="G113" s="934"/>
      <c r="H113" s="934"/>
      <c r="I113" s="934"/>
      <c r="J113" s="934"/>
      <c r="K113" s="934"/>
      <c r="L113" s="934"/>
      <c r="M113" s="934"/>
      <c r="N113" s="934"/>
      <c r="O113" s="934"/>
      <c r="P113" s="934"/>
      <c r="Q113" s="934"/>
      <c r="R113" s="934"/>
      <c r="S113" s="934"/>
      <c r="T113" s="934"/>
      <c r="U113" s="934"/>
      <c r="V113" s="934"/>
      <c r="W113" s="934"/>
      <c r="X113" s="934"/>
      <c r="Y113" s="934"/>
      <c r="Z113" s="935"/>
      <c r="AA113" s="948">
        <v>52065</v>
      </c>
      <c r="AB113" s="949"/>
      <c r="AC113" s="949"/>
      <c r="AD113" s="949"/>
      <c r="AE113" s="950"/>
      <c r="AF113" s="951">
        <v>53616</v>
      </c>
      <c r="AG113" s="949"/>
      <c r="AH113" s="949"/>
      <c r="AI113" s="949"/>
      <c r="AJ113" s="950"/>
      <c r="AK113" s="951">
        <v>51713</v>
      </c>
      <c r="AL113" s="949"/>
      <c r="AM113" s="949"/>
      <c r="AN113" s="949"/>
      <c r="AO113" s="950"/>
      <c r="AP113" s="952">
        <v>2</v>
      </c>
      <c r="AQ113" s="953"/>
      <c r="AR113" s="953"/>
      <c r="AS113" s="953"/>
      <c r="AT113" s="954"/>
      <c r="AU113" s="919"/>
      <c r="AV113" s="920"/>
      <c r="AW113" s="920"/>
      <c r="AX113" s="920"/>
      <c r="AY113" s="920"/>
      <c r="AZ113" s="933" t="s">
        <v>459</v>
      </c>
      <c r="BA113" s="934"/>
      <c r="BB113" s="934"/>
      <c r="BC113" s="934"/>
      <c r="BD113" s="934"/>
      <c r="BE113" s="934"/>
      <c r="BF113" s="934"/>
      <c r="BG113" s="934"/>
      <c r="BH113" s="934"/>
      <c r="BI113" s="934"/>
      <c r="BJ113" s="934"/>
      <c r="BK113" s="934"/>
      <c r="BL113" s="934"/>
      <c r="BM113" s="934"/>
      <c r="BN113" s="934"/>
      <c r="BO113" s="934"/>
      <c r="BP113" s="935"/>
      <c r="BQ113" s="936">
        <v>14722</v>
      </c>
      <c r="BR113" s="937"/>
      <c r="BS113" s="937"/>
      <c r="BT113" s="937"/>
      <c r="BU113" s="937"/>
      <c r="BV113" s="937">
        <v>10274</v>
      </c>
      <c r="BW113" s="937"/>
      <c r="BX113" s="937"/>
      <c r="BY113" s="937"/>
      <c r="BZ113" s="937"/>
      <c r="CA113" s="937">
        <v>6260</v>
      </c>
      <c r="CB113" s="937"/>
      <c r="CC113" s="937"/>
      <c r="CD113" s="937"/>
      <c r="CE113" s="937"/>
      <c r="CF113" s="931">
        <v>0.2</v>
      </c>
      <c r="CG113" s="932"/>
      <c r="CH113" s="932"/>
      <c r="CI113" s="932"/>
      <c r="CJ113" s="932"/>
      <c r="CK113" s="959"/>
      <c r="CL113" s="960"/>
      <c r="CM113" s="933" t="s">
        <v>460</v>
      </c>
      <c r="CN113" s="934"/>
      <c r="CO113" s="934"/>
      <c r="CP113" s="934"/>
      <c r="CQ113" s="934"/>
      <c r="CR113" s="934"/>
      <c r="CS113" s="934"/>
      <c r="CT113" s="934"/>
      <c r="CU113" s="934"/>
      <c r="CV113" s="934"/>
      <c r="CW113" s="934"/>
      <c r="CX113" s="934"/>
      <c r="CY113" s="934"/>
      <c r="CZ113" s="934"/>
      <c r="DA113" s="934"/>
      <c r="DB113" s="934"/>
      <c r="DC113" s="934"/>
      <c r="DD113" s="934"/>
      <c r="DE113" s="934"/>
      <c r="DF113" s="935"/>
      <c r="DG113" s="969" t="s">
        <v>447</v>
      </c>
      <c r="DH113" s="970"/>
      <c r="DI113" s="970"/>
      <c r="DJ113" s="970"/>
      <c r="DK113" s="971"/>
      <c r="DL113" s="972" t="s">
        <v>450</v>
      </c>
      <c r="DM113" s="970"/>
      <c r="DN113" s="970"/>
      <c r="DO113" s="970"/>
      <c r="DP113" s="971"/>
      <c r="DQ113" s="972" t="s">
        <v>457</v>
      </c>
      <c r="DR113" s="970"/>
      <c r="DS113" s="970"/>
      <c r="DT113" s="970"/>
      <c r="DU113" s="971"/>
      <c r="DV113" s="973" t="s">
        <v>461</v>
      </c>
      <c r="DW113" s="974"/>
      <c r="DX113" s="974"/>
      <c r="DY113" s="974"/>
      <c r="DZ113" s="975"/>
    </row>
    <row r="114" spans="1:130" s="221" customFormat="1" ht="26.25" customHeight="1" x14ac:dyDescent="0.2">
      <c r="A114" s="965"/>
      <c r="B114" s="966"/>
      <c r="C114" s="934" t="s">
        <v>462</v>
      </c>
      <c r="D114" s="934"/>
      <c r="E114" s="934"/>
      <c r="F114" s="934"/>
      <c r="G114" s="934"/>
      <c r="H114" s="934"/>
      <c r="I114" s="934"/>
      <c r="J114" s="934"/>
      <c r="K114" s="934"/>
      <c r="L114" s="934"/>
      <c r="M114" s="934"/>
      <c r="N114" s="934"/>
      <c r="O114" s="934"/>
      <c r="P114" s="934"/>
      <c r="Q114" s="934"/>
      <c r="R114" s="934"/>
      <c r="S114" s="934"/>
      <c r="T114" s="934"/>
      <c r="U114" s="934"/>
      <c r="V114" s="934"/>
      <c r="W114" s="934"/>
      <c r="X114" s="934"/>
      <c r="Y114" s="934"/>
      <c r="Z114" s="935"/>
      <c r="AA114" s="969">
        <v>6337</v>
      </c>
      <c r="AB114" s="970"/>
      <c r="AC114" s="970"/>
      <c r="AD114" s="970"/>
      <c r="AE114" s="971"/>
      <c r="AF114" s="972">
        <v>4326</v>
      </c>
      <c r="AG114" s="970"/>
      <c r="AH114" s="970"/>
      <c r="AI114" s="970"/>
      <c r="AJ114" s="971"/>
      <c r="AK114" s="972">
        <v>3748</v>
      </c>
      <c r="AL114" s="970"/>
      <c r="AM114" s="970"/>
      <c r="AN114" s="970"/>
      <c r="AO114" s="971"/>
      <c r="AP114" s="973">
        <v>0.1</v>
      </c>
      <c r="AQ114" s="974"/>
      <c r="AR114" s="974"/>
      <c r="AS114" s="974"/>
      <c r="AT114" s="975"/>
      <c r="AU114" s="919"/>
      <c r="AV114" s="920"/>
      <c r="AW114" s="920"/>
      <c r="AX114" s="920"/>
      <c r="AY114" s="920"/>
      <c r="AZ114" s="933" t="s">
        <v>463</v>
      </c>
      <c r="BA114" s="934"/>
      <c r="BB114" s="934"/>
      <c r="BC114" s="934"/>
      <c r="BD114" s="934"/>
      <c r="BE114" s="934"/>
      <c r="BF114" s="934"/>
      <c r="BG114" s="934"/>
      <c r="BH114" s="934"/>
      <c r="BI114" s="934"/>
      <c r="BJ114" s="934"/>
      <c r="BK114" s="934"/>
      <c r="BL114" s="934"/>
      <c r="BM114" s="934"/>
      <c r="BN114" s="934"/>
      <c r="BO114" s="934"/>
      <c r="BP114" s="935"/>
      <c r="BQ114" s="936">
        <v>1111104</v>
      </c>
      <c r="BR114" s="937"/>
      <c r="BS114" s="937"/>
      <c r="BT114" s="937"/>
      <c r="BU114" s="937"/>
      <c r="BV114" s="937">
        <v>1102093</v>
      </c>
      <c r="BW114" s="937"/>
      <c r="BX114" s="937"/>
      <c r="BY114" s="937"/>
      <c r="BZ114" s="937"/>
      <c r="CA114" s="937">
        <v>1100709</v>
      </c>
      <c r="CB114" s="937"/>
      <c r="CC114" s="937"/>
      <c r="CD114" s="937"/>
      <c r="CE114" s="937"/>
      <c r="CF114" s="931">
        <v>41.9</v>
      </c>
      <c r="CG114" s="932"/>
      <c r="CH114" s="932"/>
      <c r="CI114" s="932"/>
      <c r="CJ114" s="932"/>
      <c r="CK114" s="959"/>
      <c r="CL114" s="960"/>
      <c r="CM114" s="933" t="s">
        <v>464</v>
      </c>
      <c r="CN114" s="934"/>
      <c r="CO114" s="934"/>
      <c r="CP114" s="934"/>
      <c r="CQ114" s="934"/>
      <c r="CR114" s="934"/>
      <c r="CS114" s="934"/>
      <c r="CT114" s="934"/>
      <c r="CU114" s="934"/>
      <c r="CV114" s="934"/>
      <c r="CW114" s="934"/>
      <c r="CX114" s="934"/>
      <c r="CY114" s="934"/>
      <c r="CZ114" s="934"/>
      <c r="DA114" s="934"/>
      <c r="DB114" s="934"/>
      <c r="DC114" s="934"/>
      <c r="DD114" s="934"/>
      <c r="DE114" s="934"/>
      <c r="DF114" s="935"/>
      <c r="DG114" s="969" t="s">
        <v>446</v>
      </c>
      <c r="DH114" s="970"/>
      <c r="DI114" s="970"/>
      <c r="DJ114" s="970"/>
      <c r="DK114" s="971"/>
      <c r="DL114" s="972" t="s">
        <v>450</v>
      </c>
      <c r="DM114" s="970"/>
      <c r="DN114" s="970"/>
      <c r="DO114" s="970"/>
      <c r="DP114" s="971"/>
      <c r="DQ114" s="972" t="s">
        <v>451</v>
      </c>
      <c r="DR114" s="970"/>
      <c r="DS114" s="970"/>
      <c r="DT114" s="970"/>
      <c r="DU114" s="971"/>
      <c r="DV114" s="973" t="s">
        <v>450</v>
      </c>
      <c r="DW114" s="974"/>
      <c r="DX114" s="974"/>
      <c r="DY114" s="974"/>
      <c r="DZ114" s="975"/>
    </row>
    <row r="115" spans="1:130" s="221" customFormat="1" ht="26.25" customHeight="1" x14ac:dyDescent="0.2">
      <c r="A115" s="965"/>
      <c r="B115" s="966"/>
      <c r="C115" s="934" t="s">
        <v>465</v>
      </c>
      <c r="D115" s="934"/>
      <c r="E115" s="934"/>
      <c r="F115" s="934"/>
      <c r="G115" s="934"/>
      <c r="H115" s="934"/>
      <c r="I115" s="934"/>
      <c r="J115" s="934"/>
      <c r="K115" s="934"/>
      <c r="L115" s="934"/>
      <c r="M115" s="934"/>
      <c r="N115" s="934"/>
      <c r="O115" s="934"/>
      <c r="P115" s="934"/>
      <c r="Q115" s="934"/>
      <c r="R115" s="934"/>
      <c r="S115" s="934"/>
      <c r="T115" s="934"/>
      <c r="U115" s="934"/>
      <c r="V115" s="934"/>
      <c r="W115" s="934"/>
      <c r="X115" s="934"/>
      <c r="Y115" s="934"/>
      <c r="Z115" s="935"/>
      <c r="AA115" s="948" t="s">
        <v>393</v>
      </c>
      <c r="AB115" s="949"/>
      <c r="AC115" s="949"/>
      <c r="AD115" s="949"/>
      <c r="AE115" s="950"/>
      <c r="AF115" s="951" t="s">
        <v>450</v>
      </c>
      <c r="AG115" s="949"/>
      <c r="AH115" s="949"/>
      <c r="AI115" s="949"/>
      <c r="AJ115" s="950"/>
      <c r="AK115" s="951" t="s">
        <v>461</v>
      </c>
      <c r="AL115" s="949"/>
      <c r="AM115" s="949"/>
      <c r="AN115" s="949"/>
      <c r="AO115" s="950"/>
      <c r="AP115" s="952" t="s">
        <v>461</v>
      </c>
      <c r="AQ115" s="953"/>
      <c r="AR115" s="953"/>
      <c r="AS115" s="953"/>
      <c r="AT115" s="954"/>
      <c r="AU115" s="919"/>
      <c r="AV115" s="920"/>
      <c r="AW115" s="920"/>
      <c r="AX115" s="920"/>
      <c r="AY115" s="920"/>
      <c r="AZ115" s="933" t="s">
        <v>466</v>
      </c>
      <c r="BA115" s="934"/>
      <c r="BB115" s="934"/>
      <c r="BC115" s="934"/>
      <c r="BD115" s="934"/>
      <c r="BE115" s="934"/>
      <c r="BF115" s="934"/>
      <c r="BG115" s="934"/>
      <c r="BH115" s="934"/>
      <c r="BI115" s="934"/>
      <c r="BJ115" s="934"/>
      <c r="BK115" s="934"/>
      <c r="BL115" s="934"/>
      <c r="BM115" s="934"/>
      <c r="BN115" s="934"/>
      <c r="BO115" s="934"/>
      <c r="BP115" s="935"/>
      <c r="BQ115" s="936">
        <v>4500</v>
      </c>
      <c r="BR115" s="937"/>
      <c r="BS115" s="937"/>
      <c r="BT115" s="937"/>
      <c r="BU115" s="937"/>
      <c r="BV115" s="937" t="s">
        <v>444</v>
      </c>
      <c r="BW115" s="937"/>
      <c r="BX115" s="937"/>
      <c r="BY115" s="937"/>
      <c r="BZ115" s="937"/>
      <c r="CA115" s="937" t="s">
        <v>448</v>
      </c>
      <c r="CB115" s="937"/>
      <c r="CC115" s="937"/>
      <c r="CD115" s="937"/>
      <c r="CE115" s="937"/>
      <c r="CF115" s="931" t="s">
        <v>447</v>
      </c>
      <c r="CG115" s="932"/>
      <c r="CH115" s="932"/>
      <c r="CI115" s="932"/>
      <c r="CJ115" s="932"/>
      <c r="CK115" s="959"/>
      <c r="CL115" s="960"/>
      <c r="CM115" s="933" t="s">
        <v>467</v>
      </c>
      <c r="CN115" s="934"/>
      <c r="CO115" s="934"/>
      <c r="CP115" s="934"/>
      <c r="CQ115" s="934"/>
      <c r="CR115" s="934"/>
      <c r="CS115" s="934"/>
      <c r="CT115" s="934"/>
      <c r="CU115" s="934"/>
      <c r="CV115" s="934"/>
      <c r="CW115" s="934"/>
      <c r="CX115" s="934"/>
      <c r="CY115" s="934"/>
      <c r="CZ115" s="934"/>
      <c r="DA115" s="934"/>
      <c r="DB115" s="934"/>
      <c r="DC115" s="934"/>
      <c r="DD115" s="934"/>
      <c r="DE115" s="934"/>
      <c r="DF115" s="935"/>
      <c r="DG115" s="969" t="s">
        <v>446</v>
      </c>
      <c r="DH115" s="970"/>
      <c r="DI115" s="970"/>
      <c r="DJ115" s="970"/>
      <c r="DK115" s="971"/>
      <c r="DL115" s="972" t="s">
        <v>446</v>
      </c>
      <c r="DM115" s="970"/>
      <c r="DN115" s="970"/>
      <c r="DO115" s="970"/>
      <c r="DP115" s="971"/>
      <c r="DQ115" s="972" t="s">
        <v>446</v>
      </c>
      <c r="DR115" s="970"/>
      <c r="DS115" s="970"/>
      <c r="DT115" s="970"/>
      <c r="DU115" s="971"/>
      <c r="DV115" s="973" t="s">
        <v>454</v>
      </c>
      <c r="DW115" s="974"/>
      <c r="DX115" s="974"/>
      <c r="DY115" s="974"/>
      <c r="DZ115" s="975"/>
    </row>
    <row r="116" spans="1:130" s="221" customFormat="1" ht="26.25" customHeight="1" x14ac:dyDescent="0.2">
      <c r="A116" s="967"/>
      <c r="B116" s="968"/>
      <c r="C116" s="976" t="s">
        <v>468</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9" t="s">
        <v>450</v>
      </c>
      <c r="AB116" s="970"/>
      <c r="AC116" s="970"/>
      <c r="AD116" s="970"/>
      <c r="AE116" s="971"/>
      <c r="AF116" s="972" t="s">
        <v>446</v>
      </c>
      <c r="AG116" s="970"/>
      <c r="AH116" s="970"/>
      <c r="AI116" s="970"/>
      <c r="AJ116" s="971"/>
      <c r="AK116" s="972" t="s">
        <v>450</v>
      </c>
      <c r="AL116" s="970"/>
      <c r="AM116" s="970"/>
      <c r="AN116" s="970"/>
      <c r="AO116" s="971"/>
      <c r="AP116" s="973" t="s">
        <v>444</v>
      </c>
      <c r="AQ116" s="974"/>
      <c r="AR116" s="974"/>
      <c r="AS116" s="974"/>
      <c r="AT116" s="975"/>
      <c r="AU116" s="919"/>
      <c r="AV116" s="920"/>
      <c r="AW116" s="920"/>
      <c r="AX116" s="920"/>
      <c r="AY116" s="920"/>
      <c r="AZ116" s="978" t="s">
        <v>469</v>
      </c>
      <c r="BA116" s="979"/>
      <c r="BB116" s="979"/>
      <c r="BC116" s="979"/>
      <c r="BD116" s="979"/>
      <c r="BE116" s="979"/>
      <c r="BF116" s="979"/>
      <c r="BG116" s="979"/>
      <c r="BH116" s="979"/>
      <c r="BI116" s="979"/>
      <c r="BJ116" s="979"/>
      <c r="BK116" s="979"/>
      <c r="BL116" s="979"/>
      <c r="BM116" s="979"/>
      <c r="BN116" s="979"/>
      <c r="BO116" s="979"/>
      <c r="BP116" s="980"/>
      <c r="BQ116" s="936" t="s">
        <v>446</v>
      </c>
      <c r="BR116" s="937"/>
      <c r="BS116" s="937"/>
      <c r="BT116" s="937"/>
      <c r="BU116" s="937"/>
      <c r="BV116" s="937" t="s">
        <v>454</v>
      </c>
      <c r="BW116" s="937"/>
      <c r="BX116" s="937"/>
      <c r="BY116" s="937"/>
      <c r="BZ116" s="937"/>
      <c r="CA116" s="937" t="s">
        <v>451</v>
      </c>
      <c r="CB116" s="937"/>
      <c r="CC116" s="937"/>
      <c r="CD116" s="937"/>
      <c r="CE116" s="937"/>
      <c r="CF116" s="931" t="s">
        <v>450</v>
      </c>
      <c r="CG116" s="932"/>
      <c r="CH116" s="932"/>
      <c r="CI116" s="932"/>
      <c r="CJ116" s="932"/>
      <c r="CK116" s="959"/>
      <c r="CL116" s="960"/>
      <c r="CM116" s="933" t="s">
        <v>470</v>
      </c>
      <c r="CN116" s="934"/>
      <c r="CO116" s="934"/>
      <c r="CP116" s="934"/>
      <c r="CQ116" s="934"/>
      <c r="CR116" s="934"/>
      <c r="CS116" s="934"/>
      <c r="CT116" s="934"/>
      <c r="CU116" s="934"/>
      <c r="CV116" s="934"/>
      <c r="CW116" s="934"/>
      <c r="CX116" s="934"/>
      <c r="CY116" s="934"/>
      <c r="CZ116" s="934"/>
      <c r="DA116" s="934"/>
      <c r="DB116" s="934"/>
      <c r="DC116" s="934"/>
      <c r="DD116" s="934"/>
      <c r="DE116" s="934"/>
      <c r="DF116" s="935"/>
      <c r="DG116" s="969" t="s">
        <v>446</v>
      </c>
      <c r="DH116" s="970"/>
      <c r="DI116" s="970"/>
      <c r="DJ116" s="970"/>
      <c r="DK116" s="971"/>
      <c r="DL116" s="972" t="s">
        <v>451</v>
      </c>
      <c r="DM116" s="970"/>
      <c r="DN116" s="970"/>
      <c r="DO116" s="970"/>
      <c r="DP116" s="971"/>
      <c r="DQ116" s="972" t="s">
        <v>461</v>
      </c>
      <c r="DR116" s="970"/>
      <c r="DS116" s="970"/>
      <c r="DT116" s="970"/>
      <c r="DU116" s="971"/>
      <c r="DV116" s="973" t="s">
        <v>393</v>
      </c>
      <c r="DW116" s="974"/>
      <c r="DX116" s="974"/>
      <c r="DY116" s="974"/>
      <c r="DZ116" s="975"/>
    </row>
    <row r="117" spans="1:130" s="221" customFormat="1" ht="26.25" customHeight="1" x14ac:dyDescent="0.2">
      <c r="A117" s="923" t="s">
        <v>185</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988" t="s">
        <v>471</v>
      </c>
      <c r="Z117" s="905"/>
      <c r="AA117" s="989">
        <v>776630</v>
      </c>
      <c r="AB117" s="990"/>
      <c r="AC117" s="990"/>
      <c r="AD117" s="990"/>
      <c r="AE117" s="991"/>
      <c r="AF117" s="992">
        <v>813264</v>
      </c>
      <c r="AG117" s="990"/>
      <c r="AH117" s="990"/>
      <c r="AI117" s="990"/>
      <c r="AJ117" s="991"/>
      <c r="AK117" s="992">
        <v>796145</v>
      </c>
      <c r="AL117" s="990"/>
      <c r="AM117" s="990"/>
      <c r="AN117" s="990"/>
      <c r="AO117" s="991"/>
      <c r="AP117" s="993"/>
      <c r="AQ117" s="994"/>
      <c r="AR117" s="994"/>
      <c r="AS117" s="994"/>
      <c r="AT117" s="995"/>
      <c r="AU117" s="919"/>
      <c r="AV117" s="920"/>
      <c r="AW117" s="920"/>
      <c r="AX117" s="920"/>
      <c r="AY117" s="920"/>
      <c r="AZ117" s="985" t="s">
        <v>472</v>
      </c>
      <c r="BA117" s="986"/>
      <c r="BB117" s="986"/>
      <c r="BC117" s="986"/>
      <c r="BD117" s="986"/>
      <c r="BE117" s="986"/>
      <c r="BF117" s="986"/>
      <c r="BG117" s="986"/>
      <c r="BH117" s="986"/>
      <c r="BI117" s="986"/>
      <c r="BJ117" s="986"/>
      <c r="BK117" s="986"/>
      <c r="BL117" s="986"/>
      <c r="BM117" s="986"/>
      <c r="BN117" s="986"/>
      <c r="BO117" s="986"/>
      <c r="BP117" s="987"/>
      <c r="BQ117" s="936" t="s">
        <v>446</v>
      </c>
      <c r="BR117" s="937"/>
      <c r="BS117" s="937"/>
      <c r="BT117" s="937"/>
      <c r="BU117" s="937"/>
      <c r="BV117" s="937" t="s">
        <v>444</v>
      </c>
      <c r="BW117" s="937"/>
      <c r="BX117" s="937"/>
      <c r="BY117" s="937"/>
      <c r="BZ117" s="937"/>
      <c r="CA117" s="937" t="s">
        <v>461</v>
      </c>
      <c r="CB117" s="937"/>
      <c r="CC117" s="937"/>
      <c r="CD117" s="937"/>
      <c r="CE117" s="937"/>
      <c r="CF117" s="931" t="s">
        <v>461</v>
      </c>
      <c r="CG117" s="932"/>
      <c r="CH117" s="932"/>
      <c r="CI117" s="932"/>
      <c r="CJ117" s="932"/>
      <c r="CK117" s="959"/>
      <c r="CL117" s="960"/>
      <c r="CM117" s="933" t="s">
        <v>473</v>
      </c>
      <c r="CN117" s="934"/>
      <c r="CO117" s="934"/>
      <c r="CP117" s="934"/>
      <c r="CQ117" s="934"/>
      <c r="CR117" s="934"/>
      <c r="CS117" s="934"/>
      <c r="CT117" s="934"/>
      <c r="CU117" s="934"/>
      <c r="CV117" s="934"/>
      <c r="CW117" s="934"/>
      <c r="CX117" s="934"/>
      <c r="CY117" s="934"/>
      <c r="CZ117" s="934"/>
      <c r="DA117" s="934"/>
      <c r="DB117" s="934"/>
      <c r="DC117" s="934"/>
      <c r="DD117" s="934"/>
      <c r="DE117" s="934"/>
      <c r="DF117" s="935"/>
      <c r="DG117" s="969" t="s">
        <v>444</v>
      </c>
      <c r="DH117" s="970"/>
      <c r="DI117" s="970"/>
      <c r="DJ117" s="970"/>
      <c r="DK117" s="971"/>
      <c r="DL117" s="972" t="s">
        <v>444</v>
      </c>
      <c r="DM117" s="970"/>
      <c r="DN117" s="970"/>
      <c r="DO117" s="970"/>
      <c r="DP117" s="971"/>
      <c r="DQ117" s="972" t="s">
        <v>446</v>
      </c>
      <c r="DR117" s="970"/>
      <c r="DS117" s="970"/>
      <c r="DT117" s="970"/>
      <c r="DU117" s="971"/>
      <c r="DV117" s="973" t="s">
        <v>393</v>
      </c>
      <c r="DW117" s="974"/>
      <c r="DX117" s="974"/>
      <c r="DY117" s="974"/>
      <c r="DZ117" s="975"/>
    </row>
    <row r="118" spans="1:130" s="221" customFormat="1" ht="26.25" customHeight="1" x14ac:dyDescent="0.2">
      <c r="A118" s="923" t="s">
        <v>437</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3" t="s">
        <v>434</v>
      </c>
      <c r="AB118" s="904"/>
      <c r="AC118" s="904"/>
      <c r="AD118" s="904"/>
      <c r="AE118" s="905"/>
      <c r="AF118" s="903" t="s">
        <v>435</v>
      </c>
      <c r="AG118" s="904"/>
      <c r="AH118" s="904"/>
      <c r="AI118" s="904"/>
      <c r="AJ118" s="905"/>
      <c r="AK118" s="903" t="s">
        <v>305</v>
      </c>
      <c r="AL118" s="904"/>
      <c r="AM118" s="904"/>
      <c r="AN118" s="904"/>
      <c r="AO118" s="905"/>
      <c r="AP118" s="981" t="s">
        <v>436</v>
      </c>
      <c r="AQ118" s="982"/>
      <c r="AR118" s="982"/>
      <c r="AS118" s="982"/>
      <c r="AT118" s="983"/>
      <c r="AU118" s="919"/>
      <c r="AV118" s="920"/>
      <c r="AW118" s="920"/>
      <c r="AX118" s="920"/>
      <c r="AY118" s="920"/>
      <c r="AZ118" s="984" t="s">
        <v>474</v>
      </c>
      <c r="BA118" s="976"/>
      <c r="BB118" s="976"/>
      <c r="BC118" s="976"/>
      <c r="BD118" s="976"/>
      <c r="BE118" s="976"/>
      <c r="BF118" s="976"/>
      <c r="BG118" s="976"/>
      <c r="BH118" s="976"/>
      <c r="BI118" s="976"/>
      <c r="BJ118" s="976"/>
      <c r="BK118" s="976"/>
      <c r="BL118" s="976"/>
      <c r="BM118" s="976"/>
      <c r="BN118" s="976"/>
      <c r="BO118" s="976"/>
      <c r="BP118" s="977"/>
      <c r="BQ118" s="1010" t="s">
        <v>444</v>
      </c>
      <c r="BR118" s="1011"/>
      <c r="BS118" s="1011"/>
      <c r="BT118" s="1011"/>
      <c r="BU118" s="1011"/>
      <c r="BV118" s="1011" t="s">
        <v>475</v>
      </c>
      <c r="BW118" s="1011"/>
      <c r="BX118" s="1011"/>
      <c r="BY118" s="1011"/>
      <c r="BZ118" s="1011"/>
      <c r="CA118" s="1011" t="s">
        <v>444</v>
      </c>
      <c r="CB118" s="1011"/>
      <c r="CC118" s="1011"/>
      <c r="CD118" s="1011"/>
      <c r="CE118" s="1011"/>
      <c r="CF118" s="931" t="s">
        <v>457</v>
      </c>
      <c r="CG118" s="932"/>
      <c r="CH118" s="932"/>
      <c r="CI118" s="932"/>
      <c r="CJ118" s="932"/>
      <c r="CK118" s="959"/>
      <c r="CL118" s="960"/>
      <c r="CM118" s="933" t="s">
        <v>476</v>
      </c>
      <c r="CN118" s="934"/>
      <c r="CO118" s="934"/>
      <c r="CP118" s="934"/>
      <c r="CQ118" s="934"/>
      <c r="CR118" s="934"/>
      <c r="CS118" s="934"/>
      <c r="CT118" s="934"/>
      <c r="CU118" s="934"/>
      <c r="CV118" s="934"/>
      <c r="CW118" s="934"/>
      <c r="CX118" s="934"/>
      <c r="CY118" s="934"/>
      <c r="CZ118" s="934"/>
      <c r="DA118" s="934"/>
      <c r="DB118" s="934"/>
      <c r="DC118" s="934"/>
      <c r="DD118" s="934"/>
      <c r="DE118" s="934"/>
      <c r="DF118" s="935"/>
      <c r="DG118" s="969" t="s">
        <v>457</v>
      </c>
      <c r="DH118" s="970"/>
      <c r="DI118" s="970"/>
      <c r="DJ118" s="970"/>
      <c r="DK118" s="971"/>
      <c r="DL118" s="972" t="s">
        <v>450</v>
      </c>
      <c r="DM118" s="970"/>
      <c r="DN118" s="970"/>
      <c r="DO118" s="970"/>
      <c r="DP118" s="971"/>
      <c r="DQ118" s="972" t="s">
        <v>446</v>
      </c>
      <c r="DR118" s="970"/>
      <c r="DS118" s="970"/>
      <c r="DT118" s="970"/>
      <c r="DU118" s="971"/>
      <c r="DV118" s="973" t="s">
        <v>450</v>
      </c>
      <c r="DW118" s="974"/>
      <c r="DX118" s="974"/>
      <c r="DY118" s="974"/>
      <c r="DZ118" s="975"/>
    </row>
    <row r="119" spans="1:130" s="221" customFormat="1" ht="26.25" customHeight="1" x14ac:dyDescent="0.2">
      <c r="A119" s="1067" t="s">
        <v>440</v>
      </c>
      <c r="B119" s="958"/>
      <c r="C119" s="940" t="s">
        <v>441</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910" t="s">
        <v>461</v>
      </c>
      <c r="AB119" s="911"/>
      <c r="AC119" s="911"/>
      <c r="AD119" s="911"/>
      <c r="AE119" s="912"/>
      <c r="AF119" s="913" t="s">
        <v>461</v>
      </c>
      <c r="AG119" s="911"/>
      <c r="AH119" s="911"/>
      <c r="AI119" s="911"/>
      <c r="AJ119" s="912"/>
      <c r="AK119" s="913" t="s">
        <v>451</v>
      </c>
      <c r="AL119" s="911"/>
      <c r="AM119" s="911"/>
      <c r="AN119" s="911"/>
      <c r="AO119" s="912"/>
      <c r="AP119" s="914" t="s">
        <v>457</v>
      </c>
      <c r="AQ119" s="915"/>
      <c r="AR119" s="915"/>
      <c r="AS119" s="915"/>
      <c r="AT119" s="916"/>
      <c r="AU119" s="921"/>
      <c r="AV119" s="922"/>
      <c r="AW119" s="922"/>
      <c r="AX119" s="922"/>
      <c r="AY119" s="922"/>
      <c r="AZ119" s="242" t="s">
        <v>185</v>
      </c>
      <c r="BA119" s="242"/>
      <c r="BB119" s="242"/>
      <c r="BC119" s="242"/>
      <c r="BD119" s="242"/>
      <c r="BE119" s="242"/>
      <c r="BF119" s="242"/>
      <c r="BG119" s="242"/>
      <c r="BH119" s="242"/>
      <c r="BI119" s="242"/>
      <c r="BJ119" s="242"/>
      <c r="BK119" s="242"/>
      <c r="BL119" s="242"/>
      <c r="BM119" s="242"/>
      <c r="BN119" s="242"/>
      <c r="BO119" s="988" t="s">
        <v>477</v>
      </c>
      <c r="BP119" s="1016"/>
      <c r="BQ119" s="1010">
        <v>7760110</v>
      </c>
      <c r="BR119" s="1011"/>
      <c r="BS119" s="1011"/>
      <c r="BT119" s="1011"/>
      <c r="BU119" s="1011"/>
      <c r="BV119" s="1011">
        <v>7683023</v>
      </c>
      <c r="BW119" s="1011"/>
      <c r="BX119" s="1011"/>
      <c r="BY119" s="1011"/>
      <c r="BZ119" s="1011"/>
      <c r="CA119" s="1011">
        <v>7402523</v>
      </c>
      <c r="CB119" s="1011"/>
      <c r="CC119" s="1011"/>
      <c r="CD119" s="1011"/>
      <c r="CE119" s="1011"/>
      <c r="CF119" s="1012"/>
      <c r="CG119" s="1013"/>
      <c r="CH119" s="1013"/>
      <c r="CI119" s="1013"/>
      <c r="CJ119" s="1014"/>
      <c r="CK119" s="961"/>
      <c r="CL119" s="962"/>
      <c r="CM119" s="984" t="s">
        <v>478</v>
      </c>
      <c r="CN119" s="976"/>
      <c r="CO119" s="976"/>
      <c r="CP119" s="976"/>
      <c r="CQ119" s="976"/>
      <c r="CR119" s="976"/>
      <c r="CS119" s="976"/>
      <c r="CT119" s="976"/>
      <c r="CU119" s="976"/>
      <c r="CV119" s="976"/>
      <c r="CW119" s="976"/>
      <c r="CX119" s="976"/>
      <c r="CY119" s="976"/>
      <c r="CZ119" s="976"/>
      <c r="DA119" s="976"/>
      <c r="DB119" s="976"/>
      <c r="DC119" s="976"/>
      <c r="DD119" s="976"/>
      <c r="DE119" s="976"/>
      <c r="DF119" s="977"/>
      <c r="DG119" s="1015" t="s">
        <v>447</v>
      </c>
      <c r="DH119" s="997"/>
      <c r="DI119" s="997"/>
      <c r="DJ119" s="997"/>
      <c r="DK119" s="998"/>
      <c r="DL119" s="996" t="s">
        <v>451</v>
      </c>
      <c r="DM119" s="997"/>
      <c r="DN119" s="997"/>
      <c r="DO119" s="997"/>
      <c r="DP119" s="998"/>
      <c r="DQ119" s="996" t="s">
        <v>446</v>
      </c>
      <c r="DR119" s="997"/>
      <c r="DS119" s="997"/>
      <c r="DT119" s="997"/>
      <c r="DU119" s="998"/>
      <c r="DV119" s="999" t="s">
        <v>447</v>
      </c>
      <c r="DW119" s="1000"/>
      <c r="DX119" s="1000"/>
      <c r="DY119" s="1000"/>
      <c r="DZ119" s="1001"/>
    </row>
    <row r="120" spans="1:130" s="221" customFormat="1" ht="26.25" customHeight="1" x14ac:dyDescent="0.2">
      <c r="A120" s="1068"/>
      <c r="B120" s="960"/>
      <c r="C120" s="933" t="s">
        <v>449</v>
      </c>
      <c r="D120" s="934"/>
      <c r="E120" s="934"/>
      <c r="F120" s="934"/>
      <c r="G120" s="934"/>
      <c r="H120" s="934"/>
      <c r="I120" s="934"/>
      <c r="J120" s="934"/>
      <c r="K120" s="934"/>
      <c r="L120" s="934"/>
      <c r="M120" s="934"/>
      <c r="N120" s="934"/>
      <c r="O120" s="934"/>
      <c r="P120" s="934"/>
      <c r="Q120" s="934"/>
      <c r="R120" s="934"/>
      <c r="S120" s="934"/>
      <c r="T120" s="934"/>
      <c r="U120" s="934"/>
      <c r="V120" s="934"/>
      <c r="W120" s="934"/>
      <c r="X120" s="934"/>
      <c r="Y120" s="934"/>
      <c r="Z120" s="935"/>
      <c r="AA120" s="969" t="s">
        <v>444</v>
      </c>
      <c r="AB120" s="970"/>
      <c r="AC120" s="970"/>
      <c r="AD120" s="970"/>
      <c r="AE120" s="971"/>
      <c r="AF120" s="972" t="s">
        <v>393</v>
      </c>
      <c r="AG120" s="970"/>
      <c r="AH120" s="970"/>
      <c r="AI120" s="970"/>
      <c r="AJ120" s="971"/>
      <c r="AK120" s="972" t="s">
        <v>446</v>
      </c>
      <c r="AL120" s="970"/>
      <c r="AM120" s="970"/>
      <c r="AN120" s="970"/>
      <c r="AO120" s="971"/>
      <c r="AP120" s="973" t="s">
        <v>447</v>
      </c>
      <c r="AQ120" s="974"/>
      <c r="AR120" s="974"/>
      <c r="AS120" s="974"/>
      <c r="AT120" s="975"/>
      <c r="AU120" s="1002" t="s">
        <v>479</v>
      </c>
      <c r="AV120" s="1003"/>
      <c r="AW120" s="1003"/>
      <c r="AX120" s="1003"/>
      <c r="AY120" s="1004"/>
      <c r="AZ120" s="940" t="s">
        <v>480</v>
      </c>
      <c r="BA120" s="908"/>
      <c r="BB120" s="908"/>
      <c r="BC120" s="908"/>
      <c r="BD120" s="908"/>
      <c r="BE120" s="908"/>
      <c r="BF120" s="908"/>
      <c r="BG120" s="908"/>
      <c r="BH120" s="908"/>
      <c r="BI120" s="908"/>
      <c r="BJ120" s="908"/>
      <c r="BK120" s="908"/>
      <c r="BL120" s="908"/>
      <c r="BM120" s="908"/>
      <c r="BN120" s="908"/>
      <c r="BO120" s="908"/>
      <c r="BP120" s="909"/>
      <c r="BQ120" s="941">
        <v>3531927</v>
      </c>
      <c r="BR120" s="942"/>
      <c r="BS120" s="942"/>
      <c r="BT120" s="942"/>
      <c r="BU120" s="942"/>
      <c r="BV120" s="942">
        <v>3843728</v>
      </c>
      <c r="BW120" s="942"/>
      <c r="BX120" s="942"/>
      <c r="BY120" s="942"/>
      <c r="BZ120" s="942"/>
      <c r="CA120" s="942">
        <v>4333725</v>
      </c>
      <c r="CB120" s="942"/>
      <c r="CC120" s="942"/>
      <c r="CD120" s="942"/>
      <c r="CE120" s="942"/>
      <c r="CF120" s="955">
        <v>165.1</v>
      </c>
      <c r="CG120" s="956"/>
      <c r="CH120" s="956"/>
      <c r="CI120" s="956"/>
      <c r="CJ120" s="956"/>
      <c r="CK120" s="1017" t="s">
        <v>481</v>
      </c>
      <c r="CL120" s="1018"/>
      <c r="CM120" s="1018"/>
      <c r="CN120" s="1018"/>
      <c r="CO120" s="1019"/>
      <c r="CP120" s="1025" t="s">
        <v>482</v>
      </c>
      <c r="CQ120" s="1026"/>
      <c r="CR120" s="1026"/>
      <c r="CS120" s="1026"/>
      <c r="CT120" s="1026"/>
      <c r="CU120" s="1026"/>
      <c r="CV120" s="1026"/>
      <c r="CW120" s="1026"/>
      <c r="CX120" s="1026"/>
      <c r="CY120" s="1026"/>
      <c r="CZ120" s="1026"/>
      <c r="DA120" s="1026"/>
      <c r="DB120" s="1026"/>
      <c r="DC120" s="1026"/>
      <c r="DD120" s="1026"/>
      <c r="DE120" s="1026"/>
      <c r="DF120" s="1027"/>
      <c r="DG120" s="941">
        <v>436857</v>
      </c>
      <c r="DH120" s="942"/>
      <c r="DI120" s="942"/>
      <c r="DJ120" s="942"/>
      <c r="DK120" s="942"/>
      <c r="DL120" s="942">
        <v>386703</v>
      </c>
      <c r="DM120" s="942"/>
      <c r="DN120" s="942"/>
      <c r="DO120" s="942"/>
      <c r="DP120" s="942"/>
      <c r="DQ120" s="942">
        <v>341824</v>
      </c>
      <c r="DR120" s="942"/>
      <c r="DS120" s="942"/>
      <c r="DT120" s="942"/>
      <c r="DU120" s="942"/>
      <c r="DV120" s="943">
        <v>13</v>
      </c>
      <c r="DW120" s="943"/>
      <c r="DX120" s="943"/>
      <c r="DY120" s="943"/>
      <c r="DZ120" s="944"/>
    </row>
    <row r="121" spans="1:130" s="221" customFormat="1" ht="26.25" customHeight="1" x14ac:dyDescent="0.2">
      <c r="A121" s="1068"/>
      <c r="B121" s="960"/>
      <c r="C121" s="985" t="s">
        <v>483</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69" t="s">
        <v>447</v>
      </c>
      <c r="AB121" s="970"/>
      <c r="AC121" s="970"/>
      <c r="AD121" s="970"/>
      <c r="AE121" s="971"/>
      <c r="AF121" s="972" t="s">
        <v>457</v>
      </c>
      <c r="AG121" s="970"/>
      <c r="AH121" s="970"/>
      <c r="AI121" s="970"/>
      <c r="AJ121" s="971"/>
      <c r="AK121" s="972" t="s">
        <v>447</v>
      </c>
      <c r="AL121" s="970"/>
      <c r="AM121" s="970"/>
      <c r="AN121" s="970"/>
      <c r="AO121" s="971"/>
      <c r="AP121" s="973" t="s">
        <v>444</v>
      </c>
      <c r="AQ121" s="974"/>
      <c r="AR121" s="974"/>
      <c r="AS121" s="974"/>
      <c r="AT121" s="975"/>
      <c r="AU121" s="1005"/>
      <c r="AV121" s="1006"/>
      <c r="AW121" s="1006"/>
      <c r="AX121" s="1006"/>
      <c r="AY121" s="1007"/>
      <c r="AZ121" s="933" t="s">
        <v>484</v>
      </c>
      <c r="BA121" s="934"/>
      <c r="BB121" s="934"/>
      <c r="BC121" s="934"/>
      <c r="BD121" s="934"/>
      <c r="BE121" s="934"/>
      <c r="BF121" s="934"/>
      <c r="BG121" s="934"/>
      <c r="BH121" s="934"/>
      <c r="BI121" s="934"/>
      <c r="BJ121" s="934"/>
      <c r="BK121" s="934"/>
      <c r="BL121" s="934"/>
      <c r="BM121" s="934"/>
      <c r="BN121" s="934"/>
      <c r="BO121" s="934"/>
      <c r="BP121" s="935"/>
      <c r="BQ121" s="936" t="s">
        <v>451</v>
      </c>
      <c r="BR121" s="937"/>
      <c r="BS121" s="937"/>
      <c r="BT121" s="937"/>
      <c r="BU121" s="937"/>
      <c r="BV121" s="937" t="s">
        <v>393</v>
      </c>
      <c r="BW121" s="937"/>
      <c r="BX121" s="937"/>
      <c r="BY121" s="937"/>
      <c r="BZ121" s="937"/>
      <c r="CA121" s="937" t="s">
        <v>457</v>
      </c>
      <c r="CB121" s="937"/>
      <c r="CC121" s="937"/>
      <c r="CD121" s="937"/>
      <c r="CE121" s="937"/>
      <c r="CF121" s="931" t="s">
        <v>457</v>
      </c>
      <c r="CG121" s="932"/>
      <c r="CH121" s="932"/>
      <c r="CI121" s="932"/>
      <c r="CJ121" s="932"/>
      <c r="CK121" s="1020"/>
      <c r="CL121" s="1021"/>
      <c r="CM121" s="1021"/>
      <c r="CN121" s="1021"/>
      <c r="CO121" s="1022"/>
      <c r="CP121" s="1030" t="s">
        <v>485</v>
      </c>
      <c r="CQ121" s="1031"/>
      <c r="CR121" s="1031"/>
      <c r="CS121" s="1031"/>
      <c r="CT121" s="1031"/>
      <c r="CU121" s="1031"/>
      <c r="CV121" s="1031"/>
      <c r="CW121" s="1031"/>
      <c r="CX121" s="1031"/>
      <c r="CY121" s="1031"/>
      <c r="CZ121" s="1031"/>
      <c r="DA121" s="1031"/>
      <c r="DB121" s="1031"/>
      <c r="DC121" s="1031"/>
      <c r="DD121" s="1031"/>
      <c r="DE121" s="1031"/>
      <c r="DF121" s="1032"/>
      <c r="DG121" s="936">
        <v>107649</v>
      </c>
      <c r="DH121" s="937"/>
      <c r="DI121" s="937"/>
      <c r="DJ121" s="937"/>
      <c r="DK121" s="937"/>
      <c r="DL121" s="937">
        <v>88301</v>
      </c>
      <c r="DM121" s="937"/>
      <c r="DN121" s="937"/>
      <c r="DO121" s="937"/>
      <c r="DP121" s="937"/>
      <c r="DQ121" s="937">
        <v>67590</v>
      </c>
      <c r="DR121" s="937"/>
      <c r="DS121" s="937"/>
      <c r="DT121" s="937"/>
      <c r="DU121" s="937"/>
      <c r="DV121" s="938">
        <v>2.6</v>
      </c>
      <c r="DW121" s="938"/>
      <c r="DX121" s="938"/>
      <c r="DY121" s="938"/>
      <c r="DZ121" s="939"/>
    </row>
    <row r="122" spans="1:130" s="221" customFormat="1" ht="26.25" customHeight="1" x14ac:dyDescent="0.2">
      <c r="A122" s="1068"/>
      <c r="B122" s="960"/>
      <c r="C122" s="933" t="s">
        <v>464</v>
      </c>
      <c r="D122" s="934"/>
      <c r="E122" s="934"/>
      <c r="F122" s="934"/>
      <c r="G122" s="934"/>
      <c r="H122" s="934"/>
      <c r="I122" s="934"/>
      <c r="J122" s="934"/>
      <c r="K122" s="934"/>
      <c r="L122" s="934"/>
      <c r="M122" s="934"/>
      <c r="N122" s="934"/>
      <c r="O122" s="934"/>
      <c r="P122" s="934"/>
      <c r="Q122" s="934"/>
      <c r="R122" s="934"/>
      <c r="S122" s="934"/>
      <c r="T122" s="934"/>
      <c r="U122" s="934"/>
      <c r="V122" s="934"/>
      <c r="W122" s="934"/>
      <c r="X122" s="934"/>
      <c r="Y122" s="934"/>
      <c r="Z122" s="935"/>
      <c r="AA122" s="969" t="s">
        <v>444</v>
      </c>
      <c r="AB122" s="970"/>
      <c r="AC122" s="970"/>
      <c r="AD122" s="970"/>
      <c r="AE122" s="971"/>
      <c r="AF122" s="972" t="s">
        <v>451</v>
      </c>
      <c r="AG122" s="970"/>
      <c r="AH122" s="970"/>
      <c r="AI122" s="970"/>
      <c r="AJ122" s="971"/>
      <c r="AK122" s="972" t="s">
        <v>446</v>
      </c>
      <c r="AL122" s="970"/>
      <c r="AM122" s="970"/>
      <c r="AN122" s="970"/>
      <c r="AO122" s="971"/>
      <c r="AP122" s="973" t="s">
        <v>450</v>
      </c>
      <c r="AQ122" s="974"/>
      <c r="AR122" s="974"/>
      <c r="AS122" s="974"/>
      <c r="AT122" s="975"/>
      <c r="AU122" s="1005"/>
      <c r="AV122" s="1006"/>
      <c r="AW122" s="1006"/>
      <c r="AX122" s="1006"/>
      <c r="AY122" s="1007"/>
      <c r="AZ122" s="984" t="s">
        <v>486</v>
      </c>
      <c r="BA122" s="976"/>
      <c r="BB122" s="976"/>
      <c r="BC122" s="976"/>
      <c r="BD122" s="976"/>
      <c r="BE122" s="976"/>
      <c r="BF122" s="976"/>
      <c r="BG122" s="976"/>
      <c r="BH122" s="976"/>
      <c r="BI122" s="976"/>
      <c r="BJ122" s="976"/>
      <c r="BK122" s="976"/>
      <c r="BL122" s="976"/>
      <c r="BM122" s="976"/>
      <c r="BN122" s="976"/>
      <c r="BO122" s="976"/>
      <c r="BP122" s="977"/>
      <c r="BQ122" s="1010">
        <v>4677089</v>
      </c>
      <c r="BR122" s="1011"/>
      <c r="BS122" s="1011"/>
      <c r="BT122" s="1011"/>
      <c r="BU122" s="1011"/>
      <c r="BV122" s="1011">
        <v>4667989</v>
      </c>
      <c r="BW122" s="1011"/>
      <c r="BX122" s="1011"/>
      <c r="BY122" s="1011"/>
      <c r="BZ122" s="1011"/>
      <c r="CA122" s="1011">
        <v>4539051</v>
      </c>
      <c r="CB122" s="1011"/>
      <c r="CC122" s="1011"/>
      <c r="CD122" s="1011"/>
      <c r="CE122" s="1011"/>
      <c r="CF122" s="1028">
        <v>172.9</v>
      </c>
      <c r="CG122" s="1029"/>
      <c r="CH122" s="1029"/>
      <c r="CI122" s="1029"/>
      <c r="CJ122" s="1029"/>
      <c r="CK122" s="1020"/>
      <c r="CL122" s="1021"/>
      <c r="CM122" s="1021"/>
      <c r="CN122" s="1021"/>
      <c r="CO122" s="1022"/>
      <c r="CP122" s="1030" t="s">
        <v>487</v>
      </c>
      <c r="CQ122" s="1031"/>
      <c r="CR122" s="1031"/>
      <c r="CS122" s="1031"/>
      <c r="CT122" s="1031"/>
      <c r="CU122" s="1031"/>
      <c r="CV122" s="1031"/>
      <c r="CW122" s="1031"/>
      <c r="CX122" s="1031"/>
      <c r="CY122" s="1031"/>
      <c r="CZ122" s="1031"/>
      <c r="DA122" s="1031"/>
      <c r="DB122" s="1031"/>
      <c r="DC122" s="1031"/>
      <c r="DD122" s="1031"/>
      <c r="DE122" s="1031"/>
      <c r="DF122" s="1032"/>
      <c r="DG122" s="936" t="s">
        <v>450</v>
      </c>
      <c r="DH122" s="937"/>
      <c r="DI122" s="937"/>
      <c r="DJ122" s="937"/>
      <c r="DK122" s="937"/>
      <c r="DL122" s="937" t="s">
        <v>450</v>
      </c>
      <c r="DM122" s="937"/>
      <c r="DN122" s="937"/>
      <c r="DO122" s="937"/>
      <c r="DP122" s="937"/>
      <c r="DQ122" s="937" t="s">
        <v>393</v>
      </c>
      <c r="DR122" s="937"/>
      <c r="DS122" s="937"/>
      <c r="DT122" s="937"/>
      <c r="DU122" s="937"/>
      <c r="DV122" s="938" t="s">
        <v>444</v>
      </c>
      <c r="DW122" s="938"/>
      <c r="DX122" s="938"/>
      <c r="DY122" s="938"/>
      <c r="DZ122" s="939"/>
    </row>
    <row r="123" spans="1:130" s="221" customFormat="1" ht="26.25" customHeight="1" x14ac:dyDescent="0.2">
      <c r="A123" s="1068"/>
      <c r="B123" s="960"/>
      <c r="C123" s="933" t="s">
        <v>470</v>
      </c>
      <c r="D123" s="934"/>
      <c r="E123" s="934"/>
      <c r="F123" s="934"/>
      <c r="G123" s="934"/>
      <c r="H123" s="934"/>
      <c r="I123" s="934"/>
      <c r="J123" s="934"/>
      <c r="K123" s="934"/>
      <c r="L123" s="934"/>
      <c r="M123" s="934"/>
      <c r="N123" s="934"/>
      <c r="O123" s="934"/>
      <c r="P123" s="934"/>
      <c r="Q123" s="934"/>
      <c r="R123" s="934"/>
      <c r="S123" s="934"/>
      <c r="T123" s="934"/>
      <c r="U123" s="934"/>
      <c r="V123" s="934"/>
      <c r="W123" s="934"/>
      <c r="X123" s="934"/>
      <c r="Y123" s="934"/>
      <c r="Z123" s="935"/>
      <c r="AA123" s="969" t="s">
        <v>457</v>
      </c>
      <c r="AB123" s="970"/>
      <c r="AC123" s="970"/>
      <c r="AD123" s="970"/>
      <c r="AE123" s="971"/>
      <c r="AF123" s="972" t="s">
        <v>447</v>
      </c>
      <c r="AG123" s="970"/>
      <c r="AH123" s="970"/>
      <c r="AI123" s="970"/>
      <c r="AJ123" s="971"/>
      <c r="AK123" s="972" t="s">
        <v>457</v>
      </c>
      <c r="AL123" s="970"/>
      <c r="AM123" s="970"/>
      <c r="AN123" s="970"/>
      <c r="AO123" s="971"/>
      <c r="AP123" s="973" t="s">
        <v>393</v>
      </c>
      <c r="AQ123" s="974"/>
      <c r="AR123" s="974"/>
      <c r="AS123" s="974"/>
      <c r="AT123" s="975"/>
      <c r="AU123" s="1008"/>
      <c r="AV123" s="1009"/>
      <c r="AW123" s="1009"/>
      <c r="AX123" s="1009"/>
      <c r="AY123" s="1009"/>
      <c r="AZ123" s="242" t="s">
        <v>185</v>
      </c>
      <c r="BA123" s="242"/>
      <c r="BB123" s="242"/>
      <c r="BC123" s="242"/>
      <c r="BD123" s="242"/>
      <c r="BE123" s="242"/>
      <c r="BF123" s="242"/>
      <c r="BG123" s="242"/>
      <c r="BH123" s="242"/>
      <c r="BI123" s="242"/>
      <c r="BJ123" s="242"/>
      <c r="BK123" s="242"/>
      <c r="BL123" s="242"/>
      <c r="BM123" s="242"/>
      <c r="BN123" s="242"/>
      <c r="BO123" s="988" t="s">
        <v>488</v>
      </c>
      <c r="BP123" s="1016"/>
      <c r="BQ123" s="1074">
        <v>8209016</v>
      </c>
      <c r="BR123" s="1075"/>
      <c r="BS123" s="1075"/>
      <c r="BT123" s="1075"/>
      <c r="BU123" s="1075"/>
      <c r="BV123" s="1075">
        <v>8511717</v>
      </c>
      <c r="BW123" s="1075"/>
      <c r="BX123" s="1075"/>
      <c r="BY123" s="1075"/>
      <c r="BZ123" s="1075"/>
      <c r="CA123" s="1075">
        <v>8872776</v>
      </c>
      <c r="CB123" s="1075"/>
      <c r="CC123" s="1075"/>
      <c r="CD123" s="1075"/>
      <c r="CE123" s="1075"/>
      <c r="CF123" s="1012"/>
      <c r="CG123" s="1013"/>
      <c r="CH123" s="1013"/>
      <c r="CI123" s="1013"/>
      <c r="CJ123" s="1014"/>
      <c r="CK123" s="1020"/>
      <c r="CL123" s="1021"/>
      <c r="CM123" s="1021"/>
      <c r="CN123" s="1021"/>
      <c r="CO123" s="1022"/>
      <c r="CP123" s="1030" t="s">
        <v>489</v>
      </c>
      <c r="CQ123" s="1031"/>
      <c r="CR123" s="1031"/>
      <c r="CS123" s="1031"/>
      <c r="CT123" s="1031"/>
      <c r="CU123" s="1031"/>
      <c r="CV123" s="1031"/>
      <c r="CW123" s="1031"/>
      <c r="CX123" s="1031"/>
      <c r="CY123" s="1031"/>
      <c r="CZ123" s="1031"/>
      <c r="DA123" s="1031"/>
      <c r="DB123" s="1031"/>
      <c r="DC123" s="1031"/>
      <c r="DD123" s="1031"/>
      <c r="DE123" s="1031"/>
      <c r="DF123" s="1032"/>
      <c r="DG123" s="969" t="s">
        <v>475</v>
      </c>
      <c r="DH123" s="970"/>
      <c r="DI123" s="970"/>
      <c r="DJ123" s="970"/>
      <c r="DK123" s="971"/>
      <c r="DL123" s="972" t="s">
        <v>447</v>
      </c>
      <c r="DM123" s="970"/>
      <c r="DN123" s="970"/>
      <c r="DO123" s="970"/>
      <c r="DP123" s="971"/>
      <c r="DQ123" s="972" t="s">
        <v>475</v>
      </c>
      <c r="DR123" s="970"/>
      <c r="DS123" s="970"/>
      <c r="DT123" s="970"/>
      <c r="DU123" s="971"/>
      <c r="DV123" s="973" t="s">
        <v>447</v>
      </c>
      <c r="DW123" s="974"/>
      <c r="DX123" s="974"/>
      <c r="DY123" s="974"/>
      <c r="DZ123" s="975"/>
    </row>
    <row r="124" spans="1:130" s="221" customFormat="1" ht="26.25" customHeight="1" thickBot="1" x14ac:dyDescent="0.25">
      <c r="A124" s="1068"/>
      <c r="B124" s="960"/>
      <c r="C124" s="933" t="s">
        <v>473</v>
      </c>
      <c r="D124" s="934"/>
      <c r="E124" s="934"/>
      <c r="F124" s="934"/>
      <c r="G124" s="934"/>
      <c r="H124" s="934"/>
      <c r="I124" s="934"/>
      <c r="J124" s="934"/>
      <c r="K124" s="934"/>
      <c r="L124" s="934"/>
      <c r="M124" s="934"/>
      <c r="N124" s="934"/>
      <c r="O124" s="934"/>
      <c r="P124" s="934"/>
      <c r="Q124" s="934"/>
      <c r="R124" s="934"/>
      <c r="S124" s="934"/>
      <c r="T124" s="934"/>
      <c r="U124" s="934"/>
      <c r="V124" s="934"/>
      <c r="W124" s="934"/>
      <c r="X124" s="934"/>
      <c r="Y124" s="934"/>
      <c r="Z124" s="935"/>
      <c r="AA124" s="969" t="s">
        <v>393</v>
      </c>
      <c r="AB124" s="970"/>
      <c r="AC124" s="970"/>
      <c r="AD124" s="970"/>
      <c r="AE124" s="971"/>
      <c r="AF124" s="972" t="s">
        <v>450</v>
      </c>
      <c r="AG124" s="970"/>
      <c r="AH124" s="970"/>
      <c r="AI124" s="970"/>
      <c r="AJ124" s="971"/>
      <c r="AK124" s="972" t="s">
        <v>447</v>
      </c>
      <c r="AL124" s="970"/>
      <c r="AM124" s="970"/>
      <c r="AN124" s="970"/>
      <c r="AO124" s="971"/>
      <c r="AP124" s="973" t="s">
        <v>446</v>
      </c>
      <c r="AQ124" s="974"/>
      <c r="AR124" s="974"/>
      <c r="AS124" s="974"/>
      <c r="AT124" s="975"/>
      <c r="AU124" s="1070" t="s">
        <v>490</v>
      </c>
      <c r="AV124" s="1071"/>
      <c r="AW124" s="1071"/>
      <c r="AX124" s="1071"/>
      <c r="AY124" s="1071"/>
      <c r="AZ124" s="1071"/>
      <c r="BA124" s="1071"/>
      <c r="BB124" s="1071"/>
      <c r="BC124" s="1071"/>
      <c r="BD124" s="1071"/>
      <c r="BE124" s="1071"/>
      <c r="BF124" s="1071"/>
      <c r="BG124" s="1071"/>
      <c r="BH124" s="1071"/>
      <c r="BI124" s="1071"/>
      <c r="BJ124" s="1071"/>
      <c r="BK124" s="1071"/>
      <c r="BL124" s="1071"/>
      <c r="BM124" s="1071"/>
      <c r="BN124" s="1071"/>
      <c r="BO124" s="1071"/>
      <c r="BP124" s="1072"/>
      <c r="BQ124" s="1073" t="s">
        <v>446</v>
      </c>
      <c r="BR124" s="1038"/>
      <c r="BS124" s="1038"/>
      <c r="BT124" s="1038"/>
      <c r="BU124" s="1038"/>
      <c r="BV124" s="1038" t="s">
        <v>447</v>
      </c>
      <c r="BW124" s="1038"/>
      <c r="BX124" s="1038"/>
      <c r="BY124" s="1038"/>
      <c r="BZ124" s="1038"/>
      <c r="CA124" s="1038" t="s">
        <v>461</v>
      </c>
      <c r="CB124" s="1038"/>
      <c r="CC124" s="1038"/>
      <c r="CD124" s="1038"/>
      <c r="CE124" s="1038"/>
      <c r="CF124" s="1039"/>
      <c r="CG124" s="1040"/>
      <c r="CH124" s="1040"/>
      <c r="CI124" s="1040"/>
      <c r="CJ124" s="1041"/>
      <c r="CK124" s="1023"/>
      <c r="CL124" s="1023"/>
      <c r="CM124" s="1023"/>
      <c r="CN124" s="1023"/>
      <c r="CO124" s="1024"/>
      <c r="CP124" s="1030" t="s">
        <v>491</v>
      </c>
      <c r="CQ124" s="1031"/>
      <c r="CR124" s="1031"/>
      <c r="CS124" s="1031"/>
      <c r="CT124" s="1031"/>
      <c r="CU124" s="1031"/>
      <c r="CV124" s="1031"/>
      <c r="CW124" s="1031"/>
      <c r="CX124" s="1031"/>
      <c r="CY124" s="1031"/>
      <c r="CZ124" s="1031"/>
      <c r="DA124" s="1031"/>
      <c r="DB124" s="1031"/>
      <c r="DC124" s="1031"/>
      <c r="DD124" s="1031"/>
      <c r="DE124" s="1031"/>
      <c r="DF124" s="1032"/>
      <c r="DG124" s="1015" t="s">
        <v>444</v>
      </c>
      <c r="DH124" s="997"/>
      <c r="DI124" s="997"/>
      <c r="DJ124" s="997"/>
      <c r="DK124" s="998"/>
      <c r="DL124" s="996" t="s">
        <v>475</v>
      </c>
      <c r="DM124" s="997"/>
      <c r="DN124" s="997"/>
      <c r="DO124" s="997"/>
      <c r="DP124" s="998"/>
      <c r="DQ124" s="996" t="s">
        <v>447</v>
      </c>
      <c r="DR124" s="997"/>
      <c r="DS124" s="997"/>
      <c r="DT124" s="997"/>
      <c r="DU124" s="998"/>
      <c r="DV124" s="999" t="s">
        <v>446</v>
      </c>
      <c r="DW124" s="1000"/>
      <c r="DX124" s="1000"/>
      <c r="DY124" s="1000"/>
      <c r="DZ124" s="1001"/>
    </row>
    <row r="125" spans="1:130" s="221" customFormat="1" ht="26.25" customHeight="1" x14ac:dyDescent="0.2">
      <c r="A125" s="1068"/>
      <c r="B125" s="960"/>
      <c r="C125" s="933" t="s">
        <v>476</v>
      </c>
      <c r="D125" s="934"/>
      <c r="E125" s="934"/>
      <c r="F125" s="934"/>
      <c r="G125" s="934"/>
      <c r="H125" s="934"/>
      <c r="I125" s="934"/>
      <c r="J125" s="934"/>
      <c r="K125" s="934"/>
      <c r="L125" s="934"/>
      <c r="M125" s="934"/>
      <c r="N125" s="934"/>
      <c r="O125" s="934"/>
      <c r="P125" s="934"/>
      <c r="Q125" s="934"/>
      <c r="R125" s="934"/>
      <c r="S125" s="934"/>
      <c r="T125" s="934"/>
      <c r="U125" s="934"/>
      <c r="V125" s="934"/>
      <c r="W125" s="934"/>
      <c r="X125" s="934"/>
      <c r="Y125" s="934"/>
      <c r="Z125" s="935"/>
      <c r="AA125" s="969" t="s">
        <v>393</v>
      </c>
      <c r="AB125" s="970"/>
      <c r="AC125" s="970"/>
      <c r="AD125" s="970"/>
      <c r="AE125" s="971"/>
      <c r="AF125" s="972" t="s">
        <v>446</v>
      </c>
      <c r="AG125" s="970"/>
      <c r="AH125" s="970"/>
      <c r="AI125" s="970"/>
      <c r="AJ125" s="971"/>
      <c r="AK125" s="972" t="s">
        <v>447</v>
      </c>
      <c r="AL125" s="970"/>
      <c r="AM125" s="970"/>
      <c r="AN125" s="970"/>
      <c r="AO125" s="971"/>
      <c r="AP125" s="973" t="s">
        <v>447</v>
      </c>
      <c r="AQ125" s="974"/>
      <c r="AR125" s="974"/>
      <c r="AS125" s="974"/>
      <c r="AT125" s="97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3" t="s">
        <v>492</v>
      </c>
      <c r="CL125" s="1018"/>
      <c r="CM125" s="1018"/>
      <c r="CN125" s="1018"/>
      <c r="CO125" s="1019"/>
      <c r="CP125" s="940" t="s">
        <v>493</v>
      </c>
      <c r="CQ125" s="908"/>
      <c r="CR125" s="908"/>
      <c r="CS125" s="908"/>
      <c r="CT125" s="908"/>
      <c r="CU125" s="908"/>
      <c r="CV125" s="908"/>
      <c r="CW125" s="908"/>
      <c r="CX125" s="908"/>
      <c r="CY125" s="908"/>
      <c r="CZ125" s="908"/>
      <c r="DA125" s="908"/>
      <c r="DB125" s="908"/>
      <c r="DC125" s="908"/>
      <c r="DD125" s="908"/>
      <c r="DE125" s="908"/>
      <c r="DF125" s="909"/>
      <c r="DG125" s="941" t="s">
        <v>444</v>
      </c>
      <c r="DH125" s="942"/>
      <c r="DI125" s="942"/>
      <c r="DJ125" s="942"/>
      <c r="DK125" s="942"/>
      <c r="DL125" s="942" t="s">
        <v>447</v>
      </c>
      <c r="DM125" s="942"/>
      <c r="DN125" s="942"/>
      <c r="DO125" s="942"/>
      <c r="DP125" s="942"/>
      <c r="DQ125" s="942" t="s">
        <v>475</v>
      </c>
      <c r="DR125" s="942"/>
      <c r="DS125" s="942"/>
      <c r="DT125" s="942"/>
      <c r="DU125" s="942"/>
      <c r="DV125" s="943" t="s">
        <v>447</v>
      </c>
      <c r="DW125" s="943"/>
      <c r="DX125" s="943"/>
      <c r="DY125" s="943"/>
      <c r="DZ125" s="944"/>
    </row>
    <row r="126" spans="1:130" s="221" customFormat="1" ht="26.25" customHeight="1" thickBot="1" x14ac:dyDescent="0.25">
      <c r="A126" s="1068"/>
      <c r="B126" s="960"/>
      <c r="C126" s="933" t="s">
        <v>478</v>
      </c>
      <c r="D126" s="934"/>
      <c r="E126" s="934"/>
      <c r="F126" s="934"/>
      <c r="G126" s="934"/>
      <c r="H126" s="934"/>
      <c r="I126" s="934"/>
      <c r="J126" s="934"/>
      <c r="K126" s="934"/>
      <c r="L126" s="934"/>
      <c r="M126" s="934"/>
      <c r="N126" s="934"/>
      <c r="O126" s="934"/>
      <c r="P126" s="934"/>
      <c r="Q126" s="934"/>
      <c r="R126" s="934"/>
      <c r="S126" s="934"/>
      <c r="T126" s="934"/>
      <c r="U126" s="934"/>
      <c r="V126" s="934"/>
      <c r="W126" s="934"/>
      <c r="X126" s="934"/>
      <c r="Y126" s="934"/>
      <c r="Z126" s="935"/>
      <c r="AA126" s="969" t="s">
        <v>446</v>
      </c>
      <c r="AB126" s="970"/>
      <c r="AC126" s="970"/>
      <c r="AD126" s="970"/>
      <c r="AE126" s="971"/>
      <c r="AF126" s="972" t="s">
        <v>447</v>
      </c>
      <c r="AG126" s="970"/>
      <c r="AH126" s="970"/>
      <c r="AI126" s="970"/>
      <c r="AJ126" s="971"/>
      <c r="AK126" s="972" t="s">
        <v>444</v>
      </c>
      <c r="AL126" s="970"/>
      <c r="AM126" s="970"/>
      <c r="AN126" s="970"/>
      <c r="AO126" s="971"/>
      <c r="AP126" s="973" t="s">
        <v>447</v>
      </c>
      <c r="AQ126" s="974"/>
      <c r="AR126" s="974"/>
      <c r="AS126" s="974"/>
      <c r="AT126" s="97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4"/>
      <c r="CL126" s="1021"/>
      <c r="CM126" s="1021"/>
      <c r="CN126" s="1021"/>
      <c r="CO126" s="1022"/>
      <c r="CP126" s="933" t="s">
        <v>494</v>
      </c>
      <c r="CQ126" s="934"/>
      <c r="CR126" s="934"/>
      <c r="CS126" s="934"/>
      <c r="CT126" s="934"/>
      <c r="CU126" s="934"/>
      <c r="CV126" s="934"/>
      <c r="CW126" s="934"/>
      <c r="CX126" s="934"/>
      <c r="CY126" s="934"/>
      <c r="CZ126" s="934"/>
      <c r="DA126" s="934"/>
      <c r="DB126" s="934"/>
      <c r="DC126" s="934"/>
      <c r="DD126" s="934"/>
      <c r="DE126" s="934"/>
      <c r="DF126" s="935"/>
      <c r="DG126" s="936" t="s">
        <v>444</v>
      </c>
      <c r="DH126" s="937"/>
      <c r="DI126" s="937"/>
      <c r="DJ126" s="937"/>
      <c r="DK126" s="937"/>
      <c r="DL126" s="937" t="s">
        <v>393</v>
      </c>
      <c r="DM126" s="937"/>
      <c r="DN126" s="937"/>
      <c r="DO126" s="937"/>
      <c r="DP126" s="937"/>
      <c r="DQ126" s="937" t="s">
        <v>444</v>
      </c>
      <c r="DR126" s="937"/>
      <c r="DS126" s="937"/>
      <c r="DT126" s="937"/>
      <c r="DU126" s="937"/>
      <c r="DV126" s="938" t="s">
        <v>444</v>
      </c>
      <c r="DW126" s="938"/>
      <c r="DX126" s="938"/>
      <c r="DY126" s="938"/>
      <c r="DZ126" s="939"/>
    </row>
    <row r="127" spans="1:130" s="221" customFormat="1" ht="26.25" customHeight="1" x14ac:dyDescent="0.2">
      <c r="A127" s="1069"/>
      <c r="B127" s="962"/>
      <c r="C127" s="984" t="s">
        <v>495</v>
      </c>
      <c r="D127" s="976"/>
      <c r="E127" s="976"/>
      <c r="F127" s="976"/>
      <c r="G127" s="976"/>
      <c r="H127" s="976"/>
      <c r="I127" s="976"/>
      <c r="J127" s="976"/>
      <c r="K127" s="976"/>
      <c r="L127" s="976"/>
      <c r="M127" s="976"/>
      <c r="N127" s="976"/>
      <c r="O127" s="976"/>
      <c r="P127" s="976"/>
      <c r="Q127" s="976"/>
      <c r="R127" s="976"/>
      <c r="S127" s="976"/>
      <c r="T127" s="976"/>
      <c r="U127" s="976"/>
      <c r="V127" s="976"/>
      <c r="W127" s="976"/>
      <c r="X127" s="976"/>
      <c r="Y127" s="976"/>
      <c r="Z127" s="977"/>
      <c r="AA127" s="969" t="s">
        <v>450</v>
      </c>
      <c r="AB127" s="970"/>
      <c r="AC127" s="970"/>
      <c r="AD127" s="970"/>
      <c r="AE127" s="971"/>
      <c r="AF127" s="972" t="s">
        <v>446</v>
      </c>
      <c r="AG127" s="970"/>
      <c r="AH127" s="970"/>
      <c r="AI127" s="970"/>
      <c r="AJ127" s="971"/>
      <c r="AK127" s="972" t="s">
        <v>450</v>
      </c>
      <c r="AL127" s="970"/>
      <c r="AM127" s="970"/>
      <c r="AN127" s="970"/>
      <c r="AO127" s="971"/>
      <c r="AP127" s="973" t="s">
        <v>393</v>
      </c>
      <c r="AQ127" s="974"/>
      <c r="AR127" s="974"/>
      <c r="AS127" s="974"/>
      <c r="AT127" s="975"/>
      <c r="AU127" s="223"/>
      <c r="AV127" s="223"/>
      <c r="AW127" s="223"/>
      <c r="AX127" s="1042" t="s">
        <v>496</v>
      </c>
      <c r="AY127" s="1043"/>
      <c r="AZ127" s="1043"/>
      <c r="BA127" s="1043"/>
      <c r="BB127" s="1043"/>
      <c r="BC127" s="1043"/>
      <c r="BD127" s="1043"/>
      <c r="BE127" s="1044"/>
      <c r="BF127" s="1045" t="s">
        <v>497</v>
      </c>
      <c r="BG127" s="1043"/>
      <c r="BH127" s="1043"/>
      <c r="BI127" s="1043"/>
      <c r="BJ127" s="1043"/>
      <c r="BK127" s="1043"/>
      <c r="BL127" s="1044"/>
      <c r="BM127" s="1045" t="s">
        <v>498</v>
      </c>
      <c r="BN127" s="1043"/>
      <c r="BO127" s="1043"/>
      <c r="BP127" s="1043"/>
      <c r="BQ127" s="1043"/>
      <c r="BR127" s="1043"/>
      <c r="BS127" s="1044"/>
      <c r="BT127" s="1045" t="s">
        <v>499</v>
      </c>
      <c r="BU127" s="1043"/>
      <c r="BV127" s="1043"/>
      <c r="BW127" s="1043"/>
      <c r="BX127" s="1043"/>
      <c r="BY127" s="1043"/>
      <c r="BZ127" s="1066"/>
      <c r="CA127" s="223"/>
      <c r="CB127" s="223"/>
      <c r="CC127" s="223"/>
      <c r="CD127" s="246"/>
      <c r="CE127" s="246"/>
      <c r="CF127" s="246"/>
      <c r="CG127" s="223"/>
      <c r="CH127" s="223"/>
      <c r="CI127" s="223"/>
      <c r="CJ127" s="245"/>
      <c r="CK127" s="1034"/>
      <c r="CL127" s="1021"/>
      <c r="CM127" s="1021"/>
      <c r="CN127" s="1021"/>
      <c r="CO127" s="1022"/>
      <c r="CP127" s="933" t="s">
        <v>500</v>
      </c>
      <c r="CQ127" s="934"/>
      <c r="CR127" s="934"/>
      <c r="CS127" s="934"/>
      <c r="CT127" s="934"/>
      <c r="CU127" s="934"/>
      <c r="CV127" s="934"/>
      <c r="CW127" s="934"/>
      <c r="CX127" s="934"/>
      <c r="CY127" s="934"/>
      <c r="CZ127" s="934"/>
      <c r="DA127" s="934"/>
      <c r="DB127" s="934"/>
      <c r="DC127" s="934"/>
      <c r="DD127" s="934"/>
      <c r="DE127" s="934"/>
      <c r="DF127" s="935"/>
      <c r="DG127" s="936" t="s">
        <v>475</v>
      </c>
      <c r="DH127" s="937"/>
      <c r="DI127" s="937"/>
      <c r="DJ127" s="937"/>
      <c r="DK127" s="937"/>
      <c r="DL127" s="937" t="s">
        <v>446</v>
      </c>
      <c r="DM127" s="937"/>
      <c r="DN127" s="937"/>
      <c r="DO127" s="937"/>
      <c r="DP127" s="937"/>
      <c r="DQ127" s="937" t="s">
        <v>393</v>
      </c>
      <c r="DR127" s="937"/>
      <c r="DS127" s="937"/>
      <c r="DT127" s="937"/>
      <c r="DU127" s="937"/>
      <c r="DV127" s="938" t="s">
        <v>447</v>
      </c>
      <c r="DW127" s="938"/>
      <c r="DX127" s="938"/>
      <c r="DY127" s="938"/>
      <c r="DZ127" s="939"/>
    </row>
    <row r="128" spans="1:130" s="221" customFormat="1" ht="26.25" customHeight="1" thickBot="1" x14ac:dyDescent="0.25">
      <c r="A128" s="1052" t="s">
        <v>501</v>
      </c>
      <c r="B128" s="1053"/>
      <c r="C128" s="1053"/>
      <c r="D128" s="1053"/>
      <c r="E128" s="1053"/>
      <c r="F128" s="1053"/>
      <c r="G128" s="1053"/>
      <c r="H128" s="1053"/>
      <c r="I128" s="1053"/>
      <c r="J128" s="1053"/>
      <c r="K128" s="1053"/>
      <c r="L128" s="1053"/>
      <c r="M128" s="1053"/>
      <c r="N128" s="1053"/>
      <c r="O128" s="1053"/>
      <c r="P128" s="1053"/>
      <c r="Q128" s="1053"/>
      <c r="R128" s="1053"/>
      <c r="S128" s="1053"/>
      <c r="T128" s="1053"/>
      <c r="U128" s="1053"/>
      <c r="V128" s="1053"/>
      <c r="W128" s="1054" t="s">
        <v>502</v>
      </c>
      <c r="X128" s="1054"/>
      <c r="Y128" s="1054"/>
      <c r="Z128" s="1055"/>
      <c r="AA128" s="1056" t="s">
        <v>393</v>
      </c>
      <c r="AB128" s="1057"/>
      <c r="AC128" s="1057"/>
      <c r="AD128" s="1057"/>
      <c r="AE128" s="1058"/>
      <c r="AF128" s="1059" t="s">
        <v>444</v>
      </c>
      <c r="AG128" s="1057"/>
      <c r="AH128" s="1057"/>
      <c r="AI128" s="1057"/>
      <c r="AJ128" s="1058"/>
      <c r="AK128" s="1059" t="s">
        <v>444</v>
      </c>
      <c r="AL128" s="1057"/>
      <c r="AM128" s="1057"/>
      <c r="AN128" s="1057"/>
      <c r="AO128" s="1058"/>
      <c r="AP128" s="1060"/>
      <c r="AQ128" s="1061"/>
      <c r="AR128" s="1061"/>
      <c r="AS128" s="1061"/>
      <c r="AT128" s="1062"/>
      <c r="AU128" s="223"/>
      <c r="AV128" s="223"/>
      <c r="AW128" s="223"/>
      <c r="AX128" s="907" t="s">
        <v>503</v>
      </c>
      <c r="AY128" s="908"/>
      <c r="AZ128" s="908"/>
      <c r="BA128" s="908"/>
      <c r="BB128" s="908"/>
      <c r="BC128" s="908"/>
      <c r="BD128" s="908"/>
      <c r="BE128" s="909"/>
      <c r="BF128" s="1063" t="s">
        <v>446</v>
      </c>
      <c r="BG128" s="1064"/>
      <c r="BH128" s="1064"/>
      <c r="BI128" s="1064"/>
      <c r="BJ128" s="1064"/>
      <c r="BK128" s="1064"/>
      <c r="BL128" s="1065"/>
      <c r="BM128" s="1063">
        <v>15</v>
      </c>
      <c r="BN128" s="1064"/>
      <c r="BO128" s="1064"/>
      <c r="BP128" s="1064"/>
      <c r="BQ128" s="1064"/>
      <c r="BR128" s="1064"/>
      <c r="BS128" s="1065"/>
      <c r="BT128" s="1063">
        <v>20</v>
      </c>
      <c r="BU128" s="1064"/>
      <c r="BV128" s="1064"/>
      <c r="BW128" s="1064"/>
      <c r="BX128" s="1064"/>
      <c r="BY128" s="1064"/>
      <c r="BZ128" s="1087"/>
      <c r="CA128" s="246"/>
      <c r="CB128" s="246"/>
      <c r="CC128" s="246"/>
      <c r="CD128" s="246"/>
      <c r="CE128" s="246"/>
      <c r="CF128" s="246"/>
      <c r="CG128" s="223"/>
      <c r="CH128" s="223"/>
      <c r="CI128" s="223"/>
      <c r="CJ128" s="245"/>
      <c r="CK128" s="1035"/>
      <c r="CL128" s="1036"/>
      <c r="CM128" s="1036"/>
      <c r="CN128" s="1036"/>
      <c r="CO128" s="1037"/>
      <c r="CP128" s="1046" t="s">
        <v>504</v>
      </c>
      <c r="CQ128" s="735"/>
      <c r="CR128" s="735"/>
      <c r="CS128" s="735"/>
      <c r="CT128" s="735"/>
      <c r="CU128" s="735"/>
      <c r="CV128" s="735"/>
      <c r="CW128" s="735"/>
      <c r="CX128" s="735"/>
      <c r="CY128" s="735"/>
      <c r="CZ128" s="735"/>
      <c r="DA128" s="735"/>
      <c r="DB128" s="735"/>
      <c r="DC128" s="735"/>
      <c r="DD128" s="735"/>
      <c r="DE128" s="735"/>
      <c r="DF128" s="1047"/>
      <c r="DG128" s="1048">
        <v>4500</v>
      </c>
      <c r="DH128" s="1049"/>
      <c r="DI128" s="1049"/>
      <c r="DJ128" s="1049"/>
      <c r="DK128" s="1049"/>
      <c r="DL128" s="1049" t="s">
        <v>446</v>
      </c>
      <c r="DM128" s="1049"/>
      <c r="DN128" s="1049"/>
      <c r="DO128" s="1049"/>
      <c r="DP128" s="1049"/>
      <c r="DQ128" s="1049" t="s">
        <v>446</v>
      </c>
      <c r="DR128" s="1049"/>
      <c r="DS128" s="1049"/>
      <c r="DT128" s="1049"/>
      <c r="DU128" s="1049"/>
      <c r="DV128" s="1050" t="s">
        <v>393</v>
      </c>
      <c r="DW128" s="1050"/>
      <c r="DX128" s="1050"/>
      <c r="DY128" s="1050"/>
      <c r="DZ128" s="1051"/>
    </row>
    <row r="129" spans="1:131" s="221" customFormat="1" ht="26.25" customHeight="1" x14ac:dyDescent="0.2">
      <c r="A129" s="945" t="s">
        <v>107</v>
      </c>
      <c r="B129" s="946"/>
      <c r="C129" s="946"/>
      <c r="D129" s="946"/>
      <c r="E129" s="946"/>
      <c r="F129" s="946"/>
      <c r="G129" s="946"/>
      <c r="H129" s="946"/>
      <c r="I129" s="946"/>
      <c r="J129" s="946"/>
      <c r="K129" s="946"/>
      <c r="L129" s="946"/>
      <c r="M129" s="946"/>
      <c r="N129" s="946"/>
      <c r="O129" s="946"/>
      <c r="P129" s="946"/>
      <c r="Q129" s="946"/>
      <c r="R129" s="946"/>
      <c r="S129" s="946"/>
      <c r="T129" s="946"/>
      <c r="U129" s="946"/>
      <c r="V129" s="946"/>
      <c r="W129" s="1081" t="s">
        <v>505</v>
      </c>
      <c r="X129" s="1082"/>
      <c r="Y129" s="1082"/>
      <c r="Z129" s="1083"/>
      <c r="AA129" s="969">
        <v>2815054</v>
      </c>
      <c r="AB129" s="970"/>
      <c r="AC129" s="970"/>
      <c r="AD129" s="970"/>
      <c r="AE129" s="971"/>
      <c r="AF129" s="972">
        <v>2995815</v>
      </c>
      <c r="AG129" s="970"/>
      <c r="AH129" s="970"/>
      <c r="AI129" s="970"/>
      <c r="AJ129" s="971"/>
      <c r="AK129" s="972">
        <v>3159952</v>
      </c>
      <c r="AL129" s="970"/>
      <c r="AM129" s="970"/>
      <c r="AN129" s="970"/>
      <c r="AO129" s="971"/>
      <c r="AP129" s="1084"/>
      <c r="AQ129" s="1085"/>
      <c r="AR129" s="1085"/>
      <c r="AS129" s="1085"/>
      <c r="AT129" s="1086"/>
      <c r="AU129" s="224"/>
      <c r="AV129" s="224"/>
      <c r="AW129" s="224"/>
      <c r="AX129" s="1076" t="s">
        <v>506</v>
      </c>
      <c r="AY129" s="934"/>
      <c r="AZ129" s="934"/>
      <c r="BA129" s="934"/>
      <c r="BB129" s="934"/>
      <c r="BC129" s="934"/>
      <c r="BD129" s="934"/>
      <c r="BE129" s="935"/>
      <c r="BF129" s="1077" t="s">
        <v>393</v>
      </c>
      <c r="BG129" s="1078"/>
      <c r="BH129" s="1078"/>
      <c r="BI129" s="1078"/>
      <c r="BJ129" s="1078"/>
      <c r="BK129" s="1078"/>
      <c r="BL129" s="1079"/>
      <c r="BM129" s="1077">
        <v>20</v>
      </c>
      <c r="BN129" s="1078"/>
      <c r="BO129" s="1078"/>
      <c r="BP129" s="1078"/>
      <c r="BQ129" s="1078"/>
      <c r="BR129" s="1078"/>
      <c r="BS129" s="1079"/>
      <c r="BT129" s="1077">
        <v>30</v>
      </c>
      <c r="BU129" s="1078"/>
      <c r="BV129" s="1078"/>
      <c r="BW129" s="1078"/>
      <c r="BX129" s="1078"/>
      <c r="BY129" s="1078"/>
      <c r="BZ129" s="108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45" t="s">
        <v>507</v>
      </c>
      <c r="B130" s="946"/>
      <c r="C130" s="946"/>
      <c r="D130" s="946"/>
      <c r="E130" s="946"/>
      <c r="F130" s="946"/>
      <c r="G130" s="946"/>
      <c r="H130" s="946"/>
      <c r="I130" s="946"/>
      <c r="J130" s="946"/>
      <c r="K130" s="946"/>
      <c r="L130" s="946"/>
      <c r="M130" s="946"/>
      <c r="N130" s="946"/>
      <c r="O130" s="946"/>
      <c r="P130" s="946"/>
      <c r="Q130" s="946"/>
      <c r="R130" s="946"/>
      <c r="S130" s="946"/>
      <c r="T130" s="946"/>
      <c r="U130" s="946"/>
      <c r="V130" s="946"/>
      <c r="W130" s="1081" t="s">
        <v>508</v>
      </c>
      <c r="X130" s="1082"/>
      <c r="Y130" s="1082"/>
      <c r="Z130" s="1083"/>
      <c r="AA130" s="969">
        <v>513729</v>
      </c>
      <c r="AB130" s="970"/>
      <c r="AC130" s="970"/>
      <c r="AD130" s="970"/>
      <c r="AE130" s="971"/>
      <c r="AF130" s="972">
        <v>543718</v>
      </c>
      <c r="AG130" s="970"/>
      <c r="AH130" s="970"/>
      <c r="AI130" s="970"/>
      <c r="AJ130" s="971"/>
      <c r="AK130" s="972">
        <v>534438</v>
      </c>
      <c r="AL130" s="970"/>
      <c r="AM130" s="970"/>
      <c r="AN130" s="970"/>
      <c r="AO130" s="971"/>
      <c r="AP130" s="1084"/>
      <c r="AQ130" s="1085"/>
      <c r="AR130" s="1085"/>
      <c r="AS130" s="1085"/>
      <c r="AT130" s="1086"/>
      <c r="AU130" s="224"/>
      <c r="AV130" s="224"/>
      <c r="AW130" s="224"/>
      <c r="AX130" s="1076" t="s">
        <v>509</v>
      </c>
      <c r="AY130" s="934"/>
      <c r="AZ130" s="934"/>
      <c r="BA130" s="934"/>
      <c r="BB130" s="934"/>
      <c r="BC130" s="934"/>
      <c r="BD130" s="934"/>
      <c r="BE130" s="935"/>
      <c r="BF130" s="1112">
        <v>10.7</v>
      </c>
      <c r="BG130" s="1113"/>
      <c r="BH130" s="1113"/>
      <c r="BI130" s="1113"/>
      <c r="BJ130" s="1113"/>
      <c r="BK130" s="1113"/>
      <c r="BL130" s="1114"/>
      <c r="BM130" s="1112">
        <v>25</v>
      </c>
      <c r="BN130" s="1113"/>
      <c r="BO130" s="1113"/>
      <c r="BP130" s="1113"/>
      <c r="BQ130" s="1113"/>
      <c r="BR130" s="1113"/>
      <c r="BS130" s="1114"/>
      <c r="BT130" s="1112">
        <v>35</v>
      </c>
      <c r="BU130" s="1113"/>
      <c r="BV130" s="1113"/>
      <c r="BW130" s="1113"/>
      <c r="BX130" s="1113"/>
      <c r="BY130" s="1113"/>
      <c r="BZ130" s="1115"/>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510</v>
      </c>
      <c r="X131" s="1119"/>
      <c r="Y131" s="1119"/>
      <c r="Z131" s="1120"/>
      <c r="AA131" s="1015">
        <v>2301325</v>
      </c>
      <c r="AB131" s="997"/>
      <c r="AC131" s="997"/>
      <c r="AD131" s="997"/>
      <c r="AE131" s="998"/>
      <c r="AF131" s="996">
        <v>2452097</v>
      </c>
      <c r="AG131" s="997"/>
      <c r="AH131" s="997"/>
      <c r="AI131" s="997"/>
      <c r="AJ131" s="998"/>
      <c r="AK131" s="996">
        <v>2625514</v>
      </c>
      <c r="AL131" s="997"/>
      <c r="AM131" s="997"/>
      <c r="AN131" s="997"/>
      <c r="AO131" s="998"/>
      <c r="AP131" s="1121"/>
      <c r="AQ131" s="1122"/>
      <c r="AR131" s="1122"/>
      <c r="AS131" s="1122"/>
      <c r="AT131" s="1123"/>
      <c r="AU131" s="224"/>
      <c r="AV131" s="224"/>
      <c r="AW131" s="224"/>
      <c r="AX131" s="1094" t="s">
        <v>511</v>
      </c>
      <c r="AY131" s="735"/>
      <c r="AZ131" s="735"/>
      <c r="BA131" s="735"/>
      <c r="BB131" s="735"/>
      <c r="BC131" s="735"/>
      <c r="BD131" s="735"/>
      <c r="BE131" s="1047"/>
      <c r="BF131" s="1095" t="s">
        <v>512</v>
      </c>
      <c r="BG131" s="1096"/>
      <c r="BH131" s="1096"/>
      <c r="BI131" s="1096"/>
      <c r="BJ131" s="1096"/>
      <c r="BK131" s="1096"/>
      <c r="BL131" s="1097"/>
      <c r="BM131" s="1095">
        <v>350</v>
      </c>
      <c r="BN131" s="1096"/>
      <c r="BO131" s="1096"/>
      <c r="BP131" s="1096"/>
      <c r="BQ131" s="1096"/>
      <c r="BR131" s="1096"/>
      <c r="BS131" s="1097"/>
      <c r="BT131" s="1098"/>
      <c r="BU131" s="1099"/>
      <c r="BV131" s="1099"/>
      <c r="BW131" s="1099"/>
      <c r="BX131" s="1099"/>
      <c r="BY131" s="1099"/>
      <c r="BZ131" s="110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01" t="s">
        <v>513</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514</v>
      </c>
      <c r="W132" s="1105"/>
      <c r="X132" s="1105"/>
      <c r="Y132" s="1105"/>
      <c r="Z132" s="1106"/>
      <c r="AA132" s="1107">
        <v>11.4238971</v>
      </c>
      <c r="AB132" s="1108"/>
      <c r="AC132" s="1108"/>
      <c r="AD132" s="1108"/>
      <c r="AE132" s="1109"/>
      <c r="AF132" s="1110">
        <v>10.99246889</v>
      </c>
      <c r="AG132" s="1108"/>
      <c r="AH132" s="1108"/>
      <c r="AI132" s="1108"/>
      <c r="AJ132" s="1109"/>
      <c r="AK132" s="1110">
        <v>9.9678386779999997</v>
      </c>
      <c r="AL132" s="1108"/>
      <c r="AM132" s="1108"/>
      <c r="AN132" s="1108"/>
      <c r="AO132" s="1109"/>
      <c r="AP132" s="1012"/>
      <c r="AQ132" s="1013"/>
      <c r="AR132" s="1013"/>
      <c r="AS132" s="1013"/>
      <c r="AT132" s="1111"/>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088" t="s">
        <v>515</v>
      </c>
      <c r="W133" s="1088"/>
      <c r="X133" s="1088"/>
      <c r="Y133" s="1088"/>
      <c r="Z133" s="1089"/>
      <c r="AA133" s="1090">
        <v>12</v>
      </c>
      <c r="AB133" s="1091"/>
      <c r="AC133" s="1091"/>
      <c r="AD133" s="1091"/>
      <c r="AE133" s="1092"/>
      <c r="AF133" s="1090">
        <v>11.4</v>
      </c>
      <c r="AG133" s="1091"/>
      <c r="AH133" s="1091"/>
      <c r="AI133" s="1091"/>
      <c r="AJ133" s="1092"/>
      <c r="AK133" s="1090">
        <v>10.7</v>
      </c>
      <c r="AL133" s="1091"/>
      <c r="AM133" s="1091"/>
      <c r="AN133" s="1091"/>
      <c r="AO133" s="1092"/>
      <c r="AP133" s="1039"/>
      <c r="AQ133" s="1040"/>
      <c r="AR133" s="1040"/>
      <c r="AS133" s="1040"/>
      <c r="AT133" s="1093"/>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chMvaF25C9kOJJySvPHgBQ9GUpxqgH9tADPjSjAjYYHyc/ZlDWVFVxsPqwmhvMHvMZOz2kU1DeWlfZE/6iWRnQ==" saltValue="J529YrLmaLv/mQqFSVnV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516</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IOqwYtn8wmZ2/3WnWrRmmvWNFXzh+VJyVjSVoIkczuhBgI5DAoOIWKMyBUToumbnifnTIzmEr1YicW4Q6p4KBA==" saltValue="jwfxYn9DaX73B5NeJlp+Sg=="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0zzQaWZtyVl1kRXZpHXS20YXTWD1cX7hoJpUdTfcbZt5OCOxuiAuy3VppGbx/Z888XfzhQiqHapvXTfWKfZqA==" saltValue="cfarAh0dmX9a4lPPigk4B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517</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518</v>
      </c>
      <c r="AL6" s="257"/>
      <c r="AM6" s="257"/>
      <c r="AN6" s="257"/>
    </row>
    <row r="7" spans="1:46" ht="13.5" customHeight="1" x14ac:dyDescent="0.2">
      <c r="A7" s="256"/>
      <c r="AK7" s="259"/>
      <c r="AL7" s="260"/>
      <c r="AM7" s="260"/>
      <c r="AN7" s="261"/>
      <c r="AO7" s="1125" t="s">
        <v>519</v>
      </c>
      <c r="AP7" s="262"/>
      <c r="AQ7" s="263" t="s">
        <v>520</v>
      </c>
      <c r="AR7" s="264"/>
    </row>
    <row r="8" spans="1:46" ht="13.2" x14ac:dyDescent="0.2">
      <c r="A8" s="256"/>
      <c r="AK8" s="265"/>
      <c r="AL8" s="266"/>
      <c r="AM8" s="266"/>
      <c r="AN8" s="267"/>
      <c r="AO8" s="1126"/>
      <c r="AP8" s="268" t="s">
        <v>521</v>
      </c>
      <c r="AQ8" s="269" t="s">
        <v>522</v>
      </c>
      <c r="AR8" s="270" t="s">
        <v>523</v>
      </c>
    </row>
    <row r="9" spans="1:46" ht="13.2" x14ac:dyDescent="0.2">
      <c r="A9" s="256"/>
      <c r="AK9" s="1127" t="s">
        <v>524</v>
      </c>
      <c r="AL9" s="1128"/>
      <c r="AM9" s="1128"/>
      <c r="AN9" s="1129"/>
      <c r="AO9" s="271">
        <v>914048</v>
      </c>
      <c r="AP9" s="271">
        <v>346624</v>
      </c>
      <c r="AQ9" s="272">
        <v>231388</v>
      </c>
      <c r="AR9" s="273">
        <v>49.8</v>
      </c>
    </row>
    <row r="10" spans="1:46" ht="13.5" customHeight="1" x14ac:dyDescent="0.2">
      <c r="A10" s="256"/>
      <c r="AK10" s="1127" t="s">
        <v>525</v>
      </c>
      <c r="AL10" s="1128"/>
      <c r="AM10" s="1128"/>
      <c r="AN10" s="1129"/>
      <c r="AO10" s="274">
        <v>18819</v>
      </c>
      <c r="AP10" s="274">
        <v>7137</v>
      </c>
      <c r="AQ10" s="275">
        <v>33497</v>
      </c>
      <c r="AR10" s="276">
        <v>-78.7</v>
      </c>
    </row>
    <row r="11" spans="1:46" ht="13.5" customHeight="1" x14ac:dyDescent="0.2">
      <c r="A11" s="256"/>
      <c r="AK11" s="1127" t="s">
        <v>526</v>
      </c>
      <c r="AL11" s="1128"/>
      <c r="AM11" s="1128"/>
      <c r="AN11" s="1129"/>
      <c r="AO11" s="274">
        <v>14436</v>
      </c>
      <c r="AP11" s="274">
        <v>5474</v>
      </c>
      <c r="AQ11" s="275">
        <v>3588</v>
      </c>
      <c r="AR11" s="276">
        <v>52.6</v>
      </c>
    </row>
    <row r="12" spans="1:46" ht="13.5" customHeight="1" x14ac:dyDescent="0.2">
      <c r="A12" s="256"/>
      <c r="AK12" s="1127" t="s">
        <v>527</v>
      </c>
      <c r="AL12" s="1128"/>
      <c r="AM12" s="1128"/>
      <c r="AN12" s="1129"/>
      <c r="AO12" s="274" t="s">
        <v>528</v>
      </c>
      <c r="AP12" s="274" t="s">
        <v>528</v>
      </c>
      <c r="AQ12" s="275" t="s">
        <v>528</v>
      </c>
      <c r="AR12" s="276" t="s">
        <v>528</v>
      </c>
    </row>
    <row r="13" spans="1:46" ht="13.5" customHeight="1" x14ac:dyDescent="0.2">
      <c r="A13" s="256"/>
      <c r="AK13" s="1127" t="s">
        <v>529</v>
      </c>
      <c r="AL13" s="1128"/>
      <c r="AM13" s="1128"/>
      <c r="AN13" s="1129"/>
      <c r="AO13" s="274">
        <v>34515</v>
      </c>
      <c r="AP13" s="274">
        <v>13089</v>
      </c>
      <c r="AQ13" s="275">
        <v>10932</v>
      </c>
      <c r="AR13" s="276">
        <v>19.7</v>
      </c>
    </row>
    <row r="14" spans="1:46" ht="13.5" customHeight="1" x14ac:dyDescent="0.2">
      <c r="A14" s="256"/>
      <c r="AK14" s="1127" t="s">
        <v>530</v>
      </c>
      <c r="AL14" s="1128"/>
      <c r="AM14" s="1128"/>
      <c r="AN14" s="1129"/>
      <c r="AO14" s="274">
        <v>32100</v>
      </c>
      <c r="AP14" s="274">
        <v>12173</v>
      </c>
      <c r="AQ14" s="275">
        <v>4261</v>
      </c>
      <c r="AR14" s="276">
        <v>185.7</v>
      </c>
    </row>
    <row r="15" spans="1:46" ht="13.5" customHeight="1" x14ac:dyDescent="0.2">
      <c r="A15" s="256"/>
      <c r="AK15" s="1130" t="s">
        <v>531</v>
      </c>
      <c r="AL15" s="1131"/>
      <c r="AM15" s="1131"/>
      <c r="AN15" s="1132"/>
      <c r="AO15" s="274">
        <v>-67532</v>
      </c>
      <c r="AP15" s="274">
        <v>-25609</v>
      </c>
      <c r="AQ15" s="275">
        <v>-17972</v>
      </c>
      <c r="AR15" s="276">
        <v>42.5</v>
      </c>
    </row>
    <row r="16" spans="1:46" ht="13.2" x14ac:dyDescent="0.2">
      <c r="A16" s="256"/>
      <c r="AK16" s="1130" t="s">
        <v>185</v>
      </c>
      <c r="AL16" s="1131"/>
      <c r="AM16" s="1131"/>
      <c r="AN16" s="1132"/>
      <c r="AO16" s="274">
        <v>946386</v>
      </c>
      <c r="AP16" s="274">
        <v>358887</v>
      </c>
      <c r="AQ16" s="275">
        <v>265695</v>
      </c>
      <c r="AR16" s="276">
        <v>35.1</v>
      </c>
    </row>
    <row r="17" spans="1:46" ht="13.2" x14ac:dyDescent="0.2">
      <c r="A17" s="256"/>
    </row>
    <row r="18" spans="1:46" ht="13.2" x14ac:dyDescent="0.2">
      <c r="A18" s="256"/>
      <c r="AQ18" s="277"/>
      <c r="AR18" s="277"/>
    </row>
    <row r="19" spans="1:46" ht="13.2" x14ac:dyDescent="0.2">
      <c r="A19" s="256"/>
      <c r="AK19" s="252" t="s">
        <v>532</v>
      </c>
    </row>
    <row r="20" spans="1:46" ht="13.2" x14ac:dyDescent="0.2">
      <c r="A20" s="256"/>
      <c r="AK20" s="278"/>
      <c r="AL20" s="279"/>
      <c r="AM20" s="279"/>
      <c r="AN20" s="280"/>
      <c r="AO20" s="281" t="s">
        <v>533</v>
      </c>
      <c r="AP20" s="282" t="s">
        <v>534</v>
      </c>
      <c r="AQ20" s="283" t="s">
        <v>535</v>
      </c>
      <c r="AR20" s="284"/>
    </row>
    <row r="21" spans="1:46" s="257" customFormat="1" ht="13.2" x14ac:dyDescent="0.2">
      <c r="A21" s="285"/>
      <c r="AK21" s="1133" t="s">
        <v>536</v>
      </c>
      <c r="AL21" s="1134"/>
      <c r="AM21" s="1134"/>
      <c r="AN21" s="1135"/>
      <c r="AO21" s="286">
        <v>34.130000000000003</v>
      </c>
      <c r="AP21" s="287">
        <v>23.14</v>
      </c>
      <c r="AQ21" s="288">
        <v>10.99</v>
      </c>
      <c r="AS21" s="289"/>
      <c r="AT21" s="285"/>
    </row>
    <row r="22" spans="1:46" s="257" customFormat="1" ht="13.2" x14ac:dyDescent="0.2">
      <c r="A22" s="285"/>
      <c r="AK22" s="1133" t="s">
        <v>537</v>
      </c>
      <c r="AL22" s="1134"/>
      <c r="AM22" s="1134"/>
      <c r="AN22" s="1135"/>
      <c r="AO22" s="290">
        <v>92.3</v>
      </c>
      <c r="AP22" s="291">
        <v>95.7</v>
      </c>
      <c r="AQ22" s="292">
        <v>-3.4</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24" t="s">
        <v>538</v>
      </c>
      <c r="B26" s="1124"/>
      <c r="C26" s="1124"/>
      <c r="D26" s="1124"/>
      <c r="E26" s="1124"/>
      <c r="F26" s="1124"/>
      <c r="G26" s="1124"/>
      <c r="H26" s="1124"/>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c r="AG26" s="1124"/>
      <c r="AH26" s="1124"/>
      <c r="AI26" s="1124"/>
      <c r="AJ26" s="1124"/>
      <c r="AK26" s="1124"/>
      <c r="AL26" s="1124"/>
      <c r="AM26" s="1124"/>
      <c r="AN26" s="1124"/>
      <c r="AO26" s="1124"/>
      <c r="AP26" s="1124"/>
      <c r="AQ26" s="1124"/>
      <c r="AR26" s="1124"/>
      <c r="AS26" s="1124"/>
    </row>
    <row r="27" spans="1:46" ht="13.2" x14ac:dyDescent="0.2">
      <c r="A27" s="297"/>
      <c r="AS27" s="252"/>
      <c r="AT27" s="252"/>
    </row>
    <row r="28" spans="1:46" ht="16.2" x14ac:dyDescent="0.2">
      <c r="A28" s="253" t="s">
        <v>539</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540</v>
      </c>
      <c r="AL29" s="257"/>
      <c r="AM29" s="257"/>
      <c r="AN29" s="257"/>
      <c r="AS29" s="299"/>
    </row>
    <row r="30" spans="1:46" ht="13.5" customHeight="1" x14ac:dyDescent="0.2">
      <c r="A30" s="256"/>
      <c r="AK30" s="259"/>
      <c r="AL30" s="260"/>
      <c r="AM30" s="260"/>
      <c r="AN30" s="261"/>
      <c r="AO30" s="1125" t="s">
        <v>519</v>
      </c>
      <c r="AP30" s="262"/>
      <c r="AQ30" s="263" t="s">
        <v>520</v>
      </c>
      <c r="AR30" s="264"/>
    </row>
    <row r="31" spans="1:46" ht="13.2" x14ac:dyDescent="0.2">
      <c r="A31" s="256"/>
      <c r="AK31" s="265"/>
      <c r="AL31" s="266"/>
      <c r="AM31" s="266"/>
      <c r="AN31" s="267"/>
      <c r="AO31" s="1126"/>
      <c r="AP31" s="268" t="s">
        <v>521</v>
      </c>
      <c r="AQ31" s="269" t="s">
        <v>522</v>
      </c>
      <c r="AR31" s="270" t="s">
        <v>523</v>
      </c>
    </row>
    <row r="32" spans="1:46" ht="27" customHeight="1" x14ac:dyDescent="0.2">
      <c r="A32" s="256"/>
      <c r="AK32" s="1141" t="s">
        <v>541</v>
      </c>
      <c r="AL32" s="1142"/>
      <c r="AM32" s="1142"/>
      <c r="AN32" s="1143"/>
      <c r="AO32" s="300">
        <v>740684</v>
      </c>
      <c r="AP32" s="300">
        <v>280881</v>
      </c>
      <c r="AQ32" s="301">
        <v>153945</v>
      </c>
      <c r="AR32" s="302">
        <v>82.5</v>
      </c>
    </row>
    <row r="33" spans="1:46" ht="13.5" customHeight="1" x14ac:dyDescent="0.2">
      <c r="A33" s="256"/>
      <c r="AK33" s="1141" t="s">
        <v>542</v>
      </c>
      <c r="AL33" s="1142"/>
      <c r="AM33" s="1142"/>
      <c r="AN33" s="1143"/>
      <c r="AO33" s="300" t="s">
        <v>528</v>
      </c>
      <c r="AP33" s="300" t="s">
        <v>528</v>
      </c>
      <c r="AQ33" s="301" t="s">
        <v>528</v>
      </c>
      <c r="AR33" s="302" t="s">
        <v>528</v>
      </c>
    </row>
    <row r="34" spans="1:46" ht="27" customHeight="1" x14ac:dyDescent="0.2">
      <c r="A34" s="256"/>
      <c r="AK34" s="1141" t="s">
        <v>543</v>
      </c>
      <c r="AL34" s="1142"/>
      <c r="AM34" s="1142"/>
      <c r="AN34" s="1143"/>
      <c r="AO34" s="300" t="s">
        <v>528</v>
      </c>
      <c r="AP34" s="300" t="s">
        <v>528</v>
      </c>
      <c r="AQ34" s="301">
        <v>4</v>
      </c>
      <c r="AR34" s="302" t="s">
        <v>528</v>
      </c>
    </row>
    <row r="35" spans="1:46" ht="27" customHeight="1" x14ac:dyDescent="0.2">
      <c r="A35" s="256"/>
      <c r="AK35" s="1141" t="s">
        <v>544</v>
      </c>
      <c r="AL35" s="1142"/>
      <c r="AM35" s="1142"/>
      <c r="AN35" s="1143"/>
      <c r="AO35" s="300">
        <v>51713</v>
      </c>
      <c r="AP35" s="300">
        <v>19611</v>
      </c>
      <c r="AQ35" s="301">
        <v>31105</v>
      </c>
      <c r="AR35" s="302">
        <v>-37</v>
      </c>
    </row>
    <row r="36" spans="1:46" ht="27" customHeight="1" x14ac:dyDescent="0.2">
      <c r="A36" s="256"/>
      <c r="AK36" s="1141" t="s">
        <v>545</v>
      </c>
      <c r="AL36" s="1142"/>
      <c r="AM36" s="1142"/>
      <c r="AN36" s="1143"/>
      <c r="AO36" s="300">
        <v>3748</v>
      </c>
      <c r="AP36" s="300">
        <v>1421</v>
      </c>
      <c r="AQ36" s="301">
        <v>3257</v>
      </c>
      <c r="AR36" s="302">
        <v>-56.4</v>
      </c>
    </row>
    <row r="37" spans="1:46" ht="13.5" customHeight="1" x14ac:dyDescent="0.2">
      <c r="A37" s="256"/>
      <c r="AK37" s="1141" t="s">
        <v>546</v>
      </c>
      <c r="AL37" s="1142"/>
      <c r="AM37" s="1142"/>
      <c r="AN37" s="1143"/>
      <c r="AO37" s="300" t="s">
        <v>528</v>
      </c>
      <c r="AP37" s="300" t="s">
        <v>528</v>
      </c>
      <c r="AQ37" s="301">
        <v>1590</v>
      </c>
      <c r="AR37" s="302" t="s">
        <v>528</v>
      </c>
    </row>
    <row r="38" spans="1:46" ht="27" customHeight="1" x14ac:dyDescent="0.2">
      <c r="A38" s="256"/>
      <c r="AK38" s="1144" t="s">
        <v>547</v>
      </c>
      <c r="AL38" s="1145"/>
      <c r="AM38" s="1145"/>
      <c r="AN38" s="1146"/>
      <c r="AO38" s="303" t="s">
        <v>528</v>
      </c>
      <c r="AP38" s="303" t="s">
        <v>528</v>
      </c>
      <c r="AQ38" s="304">
        <v>20</v>
      </c>
      <c r="AR38" s="292" t="s">
        <v>528</v>
      </c>
      <c r="AS38" s="299"/>
    </row>
    <row r="39" spans="1:46" ht="13.2" x14ac:dyDescent="0.2">
      <c r="A39" s="256"/>
      <c r="AK39" s="1144" t="s">
        <v>548</v>
      </c>
      <c r="AL39" s="1145"/>
      <c r="AM39" s="1145"/>
      <c r="AN39" s="1146"/>
      <c r="AO39" s="300" t="s">
        <v>528</v>
      </c>
      <c r="AP39" s="300" t="s">
        <v>528</v>
      </c>
      <c r="AQ39" s="301">
        <v>-7358</v>
      </c>
      <c r="AR39" s="302" t="s">
        <v>528</v>
      </c>
      <c r="AS39" s="299"/>
    </row>
    <row r="40" spans="1:46" ht="27" customHeight="1" x14ac:dyDescent="0.2">
      <c r="A40" s="256"/>
      <c r="AK40" s="1141" t="s">
        <v>549</v>
      </c>
      <c r="AL40" s="1142"/>
      <c r="AM40" s="1142"/>
      <c r="AN40" s="1143"/>
      <c r="AO40" s="300">
        <v>-534438</v>
      </c>
      <c r="AP40" s="300">
        <v>-202669</v>
      </c>
      <c r="AQ40" s="301">
        <v>-130450</v>
      </c>
      <c r="AR40" s="302">
        <v>55.4</v>
      </c>
      <c r="AS40" s="299"/>
    </row>
    <row r="41" spans="1:46" ht="13.2" x14ac:dyDescent="0.2">
      <c r="A41" s="256"/>
      <c r="AK41" s="1147" t="s">
        <v>297</v>
      </c>
      <c r="AL41" s="1148"/>
      <c r="AM41" s="1148"/>
      <c r="AN41" s="1149"/>
      <c r="AO41" s="300">
        <v>261707</v>
      </c>
      <c r="AP41" s="300">
        <v>99244</v>
      </c>
      <c r="AQ41" s="301">
        <v>52112</v>
      </c>
      <c r="AR41" s="302">
        <v>90.4</v>
      </c>
      <c r="AS41" s="299"/>
    </row>
    <row r="42" spans="1:46" ht="13.2" x14ac:dyDescent="0.2">
      <c r="A42" s="256"/>
      <c r="AK42" s="305" t="s">
        <v>550</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551</v>
      </c>
    </row>
    <row r="48" spans="1:46" ht="13.2" x14ac:dyDescent="0.2">
      <c r="A48" s="256"/>
      <c r="AK48" s="310" t="s">
        <v>552</v>
      </c>
      <c r="AL48" s="310"/>
      <c r="AM48" s="310"/>
      <c r="AN48" s="310"/>
      <c r="AO48" s="310"/>
      <c r="AP48" s="310"/>
      <c r="AQ48" s="311"/>
      <c r="AR48" s="310"/>
    </row>
    <row r="49" spans="1:44" ht="13.5" customHeight="1" x14ac:dyDescent="0.2">
      <c r="A49" s="256"/>
      <c r="AK49" s="312"/>
      <c r="AL49" s="313"/>
      <c r="AM49" s="1136" t="s">
        <v>519</v>
      </c>
      <c r="AN49" s="1138" t="s">
        <v>553</v>
      </c>
      <c r="AO49" s="1139"/>
      <c r="AP49" s="1139"/>
      <c r="AQ49" s="1139"/>
      <c r="AR49" s="1140"/>
    </row>
    <row r="50" spans="1:44" ht="13.2" x14ac:dyDescent="0.2">
      <c r="A50" s="256"/>
      <c r="AK50" s="314"/>
      <c r="AL50" s="315"/>
      <c r="AM50" s="1137"/>
      <c r="AN50" s="316" t="s">
        <v>554</v>
      </c>
      <c r="AO50" s="317" t="s">
        <v>555</v>
      </c>
      <c r="AP50" s="318" t="s">
        <v>556</v>
      </c>
      <c r="AQ50" s="319" t="s">
        <v>557</v>
      </c>
      <c r="AR50" s="320" t="s">
        <v>558</v>
      </c>
    </row>
    <row r="51" spans="1:44" ht="13.2" x14ac:dyDescent="0.2">
      <c r="A51" s="256"/>
      <c r="AK51" s="312" t="s">
        <v>559</v>
      </c>
      <c r="AL51" s="313"/>
      <c r="AM51" s="321">
        <v>1358730</v>
      </c>
      <c r="AN51" s="322">
        <v>471290</v>
      </c>
      <c r="AO51" s="323">
        <v>-27.4</v>
      </c>
      <c r="AP51" s="324">
        <v>291173</v>
      </c>
      <c r="AQ51" s="325">
        <v>-0.3</v>
      </c>
      <c r="AR51" s="326">
        <v>-27.1</v>
      </c>
    </row>
    <row r="52" spans="1:44" ht="13.2" x14ac:dyDescent="0.2">
      <c r="A52" s="256"/>
      <c r="AK52" s="327"/>
      <c r="AL52" s="328" t="s">
        <v>560</v>
      </c>
      <c r="AM52" s="329">
        <v>540347</v>
      </c>
      <c r="AN52" s="330">
        <v>187425</v>
      </c>
      <c r="AO52" s="331">
        <v>-52.2</v>
      </c>
      <c r="AP52" s="332">
        <v>119071</v>
      </c>
      <c r="AQ52" s="333">
        <v>-6.7</v>
      </c>
      <c r="AR52" s="334">
        <v>-45.5</v>
      </c>
    </row>
    <row r="53" spans="1:44" ht="13.2" x14ac:dyDescent="0.2">
      <c r="A53" s="256"/>
      <c r="AK53" s="312" t="s">
        <v>561</v>
      </c>
      <c r="AL53" s="313"/>
      <c r="AM53" s="321">
        <v>1688059</v>
      </c>
      <c r="AN53" s="322">
        <v>598815</v>
      </c>
      <c r="AO53" s="323">
        <v>27.1</v>
      </c>
      <c r="AP53" s="324">
        <v>271581</v>
      </c>
      <c r="AQ53" s="325">
        <v>-6.7</v>
      </c>
      <c r="AR53" s="326">
        <v>33.799999999999997</v>
      </c>
    </row>
    <row r="54" spans="1:44" ht="13.2" x14ac:dyDescent="0.2">
      <c r="A54" s="256"/>
      <c r="AK54" s="327"/>
      <c r="AL54" s="328" t="s">
        <v>560</v>
      </c>
      <c r="AM54" s="329">
        <v>816181</v>
      </c>
      <c r="AN54" s="330">
        <v>289529</v>
      </c>
      <c r="AO54" s="331">
        <v>54.5</v>
      </c>
      <c r="AP54" s="332">
        <v>117844</v>
      </c>
      <c r="AQ54" s="333">
        <v>-1</v>
      </c>
      <c r="AR54" s="334">
        <v>55.5</v>
      </c>
    </row>
    <row r="55" spans="1:44" ht="13.2" x14ac:dyDescent="0.2">
      <c r="A55" s="256"/>
      <c r="AK55" s="312" t="s">
        <v>562</v>
      </c>
      <c r="AL55" s="313"/>
      <c r="AM55" s="321">
        <v>2022188</v>
      </c>
      <c r="AN55" s="322">
        <v>733474</v>
      </c>
      <c r="AO55" s="323">
        <v>22.5</v>
      </c>
      <c r="AP55" s="324">
        <v>268375</v>
      </c>
      <c r="AQ55" s="325">
        <v>-1.2</v>
      </c>
      <c r="AR55" s="326">
        <v>23.7</v>
      </c>
    </row>
    <row r="56" spans="1:44" ht="13.2" x14ac:dyDescent="0.2">
      <c r="A56" s="256"/>
      <c r="AK56" s="327"/>
      <c r="AL56" s="328" t="s">
        <v>560</v>
      </c>
      <c r="AM56" s="329">
        <v>553579</v>
      </c>
      <c r="AN56" s="330">
        <v>200790</v>
      </c>
      <c r="AO56" s="331">
        <v>-30.6</v>
      </c>
      <c r="AP56" s="332">
        <v>119602</v>
      </c>
      <c r="AQ56" s="333">
        <v>1.5</v>
      </c>
      <c r="AR56" s="334">
        <v>-32.1</v>
      </c>
    </row>
    <row r="57" spans="1:44" ht="13.2" x14ac:dyDescent="0.2">
      <c r="A57" s="256"/>
      <c r="AK57" s="312" t="s">
        <v>563</v>
      </c>
      <c r="AL57" s="313"/>
      <c r="AM57" s="321">
        <v>1739536</v>
      </c>
      <c r="AN57" s="322">
        <v>646187</v>
      </c>
      <c r="AO57" s="323">
        <v>-11.9</v>
      </c>
      <c r="AP57" s="324">
        <v>301035</v>
      </c>
      <c r="AQ57" s="325">
        <v>12.2</v>
      </c>
      <c r="AR57" s="326">
        <v>-24.1</v>
      </c>
    </row>
    <row r="58" spans="1:44" ht="13.2" x14ac:dyDescent="0.2">
      <c r="A58" s="256"/>
      <c r="AK58" s="327"/>
      <c r="AL58" s="328" t="s">
        <v>560</v>
      </c>
      <c r="AM58" s="329">
        <v>612260</v>
      </c>
      <c r="AN58" s="330">
        <v>227437</v>
      </c>
      <c r="AO58" s="331">
        <v>13.3</v>
      </c>
      <c r="AP58" s="332">
        <v>154376</v>
      </c>
      <c r="AQ58" s="333">
        <v>29.1</v>
      </c>
      <c r="AR58" s="334">
        <v>-15.8</v>
      </c>
    </row>
    <row r="59" spans="1:44" ht="13.2" x14ac:dyDescent="0.2">
      <c r="A59" s="256"/>
      <c r="AK59" s="312" t="s">
        <v>564</v>
      </c>
      <c r="AL59" s="313"/>
      <c r="AM59" s="321">
        <v>1169288</v>
      </c>
      <c r="AN59" s="322">
        <v>443416</v>
      </c>
      <c r="AO59" s="323">
        <v>-31.4</v>
      </c>
      <c r="AP59" s="324">
        <v>277467</v>
      </c>
      <c r="AQ59" s="325">
        <v>-7.8</v>
      </c>
      <c r="AR59" s="326">
        <v>-23.6</v>
      </c>
    </row>
    <row r="60" spans="1:44" ht="13.2" x14ac:dyDescent="0.2">
      <c r="A60" s="256"/>
      <c r="AK60" s="327"/>
      <c r="AL60" s="328" t="s">
        <v>560</v>
      </c>
      <c r="AM60" s="329">
        <v>612727</v>
      </c>
      <c r="AN60" s="330">
        <v>232358</v>
      </c>
      <c r="AO60" s="331">
        <v>2.2000000000000002</v>
      </c>
      <c r="AP60" s="332">
        <v>128378</v>
      </c>
      <c r="AQ60" s="333">
        <v>-16.8</v>
      </c>
      <c r="AR60" s="334">
        <v>19</v>
      </c>
    </row>
    <row r="61" spans="1:44" ht="13.2" x14ac:dyDescent="0.2">
      <c r="A61" s="256"/>
      <c r="AK61" s="312" t="s">
        <v>565</v>
      </c>
      <c r="AL61" s="335"/>
      <c r="AM61" s="321">
        <v>1595560</v>
      </c>
      <c r="AN61" s="322">
        <v>578636</v>
      </c>
      <c r="AO61" s="323">
        <v>-4.2</v>
      </c>
      <c r="AP61" s="324">
        <v>281926</v>
      </c>
      <c r="AQ61" s="336">
        <v>-0.8</v>
      </c>
      <c r="AR61" s="326">
        <v>-3.4</v>
      </c>
    </row>
    <row r="62" spans="1:44" ht="13.2" x14ac:dyDescent="0.2">
      <c r="A62" s="256"/>
      <c r="AK62" s="327"/>
      <c r="AL62" s="328" t="s">
        <v>560</v>
      </c>
      <c r="AM62" s="329">
        <v>627019</v>
      </c>
      <c r="AN62" s="330">
        <v>227508</v>
      </c>
      <c r="AO62" s="331">
        <v>-2.6</v>
      </c>
      <c r="AP62" s="332">
        <v>127854</v>
      </c>
      <c r="AQ62" s="333">
        <v>1.2</v>
      </c>
      <c r="AR62" s="334">
        <v>-3.8</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aVOfcxFgjUSFIoph6uHWtU37Yne+w2wBhxk6DSa/XJpxmZVEO7e0oO5VK6v/2EXBF2JmoOr5E8IOUcYkwX/nsg==" saltValue="53FBiZhOkaVR51vHYs3G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567</v>
      </c>
    </row>
    <row r="121" spans="125:125" ht="13.5" hidden="1" customHeight="1" x14ac:dyDescent="0.2">
      <c r="DU121" s="250"/>
    </row>
  </sheetData>
  <sheetProtection algorithmName="SHA-512" hashValue="Ycuvd/DsvPBW32LkCkVtw/laZ3oBaTUk+x/ReyIOoARYsJdA3anc60NTQGqfeyVh8w9KqWnf2GGwxEBhk+tinA==" saltValue="Dc6RJiSo3bqKaNJw2Ul1C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568</v>
      </c>
    </row>
  </sheetData>
  <sheetProtection algorithmName="SHA-512" hashValue="AaWygf53wYFpbf2+p5fppB/vY4ui0XBEZsDPQtmhGI+CEyLQn7XBnoIz1Q834AWU0ZfK6+1cX4BNclQhdIfM0g==" saltValue="FjyX+liQa2xymDn+ObXqC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O45" sqref="O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150" t="s">
        <v>3</v>
      </c>
      <c r="D47" s="1150"/>
      <c r="E47" s="1151"/>
      <c r="F47" s="11">
        <v>60.3</v>
      </c>
      <c r="G47" s="12">
        <v>60.2</v>
      </c>
      <c r="H47" s="12">
        <v>60.46</v>
      </c>
      <c r="I47" s="12">
        <v>63.47</v>
      </c>
      <c r="J47" s="13">
        <v>63.75</v>
      </c>
    </row>
    <row r="48" spans="2:10" ht="57.75" customHeight="1" x14ac:dyDescent="0.2">
      <c r="B48" s="14"/>
      <c r="C48" s="1152" t="s">
        <v>4</v>
      </c>
      <c r="D48" s="1152"/>
      <c r="E48" s="1153"/>
      <c r="F48" s="15">
        <v>5.67</v>
      </c>
      <c r="G48" s="16">
        <v>5.78</v>
      </c>
      <c r="H48" s="16">
        <v>5.74</v>
      </c>
      <c r="I48" s="16">
        <v>5.47</v>
      </c>
      <c r="J48" s="17">
        <v>5.15</v>
      </c>
    </row>
    <row r="49" spans="2:10" ht="57.75" customHeight="1" thickBot="1" x14ac:dyDescent="0.25">
      <c r="B49" s="18"/>
      <c r="C49" s="1154" t="s">
        <v>5</v>
      </c>
      <c r="D49" s="1154"/>
      <c r="E49" s="1155"/>
      <c r="F49" s="19" t="s">
        <v>574</v>
      </c>
      <c r="G49" s="20" t="s">
        <v>575</v>
      </c>
      <c r="H49" s="20" t="s">
        <v>576</v>
      </c>
      <c r="I49" s="20">
        <v>4.03</v>
      </c>
      <c r="J49" s="21">
        <v>0.92</v>
      </c>
    </row>
    <row r="50" spans="2:10" ht="13.2" x14ac:dyDescent="0.2"/>
  </sheetData>
  <sheetProtection algorithmName="SHA-512" hashValue="fCGwOEvCzGbwkuJmQ08Npe6v+fR51IluAdSxK96E8ykDa6C+WlYsmgRX+N0XAVjQztFoW9ecqyWXam7SQsglug==" saltValue="hsg7GRnE34nACuVkEu2QX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2023-10-10T02:05:45Z</cp:lastPrinted>
  <dcterms:created xsi:type="dcterms:W3CDTF">2023-02-20T07:45:13Z</dcterms:created>
  <dcterms:modified xsi:type="dcterms:W3CDTF">2023-10-10T02:13:25Z</dcterms:modified>
  <cp:category/>
</cp:coreProperties>
</file>