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56A35004-82AB-4D95-8C8C-81C70A6F5F97}" xr6:coauthVersionLast="47" xr6:coauthVersionMax="47" xr10:uidLastSave="{00000000-0000-0000-0000-000000000000}"/>
  <bookViews>
    <workbookView xWindow="2472" yWindow="624" windowWidth="19116" windowHeight="12336" tabRatio="939" firstSheet="1" activeTab="8" xr2:uid="{F815B25C-0748-4E60-B8B2-ACC51FD967E3}"/>
  </bookViews>
  <sheets>
    <sheet name="【宮崎】初期導入費用" sheetId="1" r:id="rId1"/>
    <sheet name="【宮崎】保守費用" sheetId="11" r:id="rId2"/>
    <sheet name="【宮崎】端末保守パック" sheetId="17" r:id="rId3"/>
    <sheet name="【延岡】初期導入費用" sheetId="12" r:id="rId4"/>
    <sheet name="【延岡】保守費用" sheetId="13" r:id="rId5"/>
    <sheet name="【延岡】端末保守パック" sheetId="18" r:id="rId6"/>
    <sheet name="【日南】初期導入費用" sheetId="14" r:id="rId7"/>
    <sheet name="【日南】保守費用" sheetId="15" r:id="rId8"/>
    <sheet name="【日南】端末保守パック" sheetId="19" r:id="rId9"/>
    <sheet name="全体サマリ" sheetId="1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16" l="1"/>
  <c r="E1" i="19"/>
  <c r="K1" i="15"/>
  <c r="I1" i="14"/>
  <c r="E1" i="18"/>
  <c r="K1" i="13"/>
  <c r="I1" i="12"/>
  <c r="E1" i="17"/>
  <c r="K1" i="11"/>
  <c r="F100" i="13"/>
  <c r="G51" i="1"/>
  <c r="G51" i="12"/>
  <c r="G51" i="14"/>
  <c r="I17" i="16"/>
  <c r="F17" i="16"/>
  <c r="C17" i="16"/>
  <c r="L16" i="16"/>
  <c r="I16" i="16"/>
  <c r="F16" i="16"/>
  <c r="C16" i="16"/>
  <c r="B24" i="19"/>
  <c r="D21" i="19"/>
  <c r="C24" i="19" s="1"/>
  <c r="C25" i="19" s="1"/>
  <c r="B24" i="18"/>
  <c r="D21" i="18"/>
  <c r="C24" i="18" s="1"/>
  <c r="C25" i="18" s="1"/>
  <c r="L17" i="16" l="1"/>
  <c r="B8" i="16"/>
  <c r="B7" i="16"/>
  <c r="B6" i="16"/>
  <c r="B5" i="16"/>
  <c r="D21" i="17"/>
  <c r="C24" i="17" s="1"/>
  <c r="B24" i="17"/>
  <c r="B16" i="16" s="1"/>
  <c r="H121" i="1"/>
  <c r="G20" i="1"/>
  <c r="G75" i="1"/>
  <c r="G64" i="12"/>
  <c r="G65" i="12"/>
  <c r="G66" i="12"/>
  <c r="G60" i="14"/>
  <c r="G61" i="14"/>
  <c r="G63" i="12"/>
  <c r="G74" i="1"/>
  <c r="G59" i="14"/>
  <c r="G50" i="14"/>
  <c r="G49" i="12"/>
  <c r="F44" i="15"/>
  <c r="J44" i="15" s="1"/>
  <c r="I44" i="15"/>
  <c r="F45" i="15"/>
  <c r="J45" i="15" s="1"/>
  <c r="I45" i="15"/>
  <c r="F46" i="15"/>
  <c r="J46" i="15" s="1"/>
  <c r="I46" i="15"/>
  <c r="F47" i="15"/>
  <c r="I47" i="15"/>
  <c r="J47" i="15" s="1"/>
  <c r="F48" i="15"/>
  <c r="I48" i="15"/>
  <c r="F49" i="15"/>
  <c r="I49" i="15"/>
  <c r="F50" i="15"/>
  <c r="J50" i="15" s="1"/>
  <c r="I50" i="15"/>
  <c r="F97" i="15"/>
  <c r="I97" i="15"/>
  <c r="F98" i="15"/>
  <c r="I98" i="15"/>
  <c r="F99" i="15"/>
  <c r="I99" i="15"/>
  <c r="F48" i="13"/>
  <c r="J48" i="13" s="1"/>
  <c r="I48" i="13"/>
  <c r="F49" i="13"/>
  <c r="I49" i="13"/>
  <c r="F50" i="13"/>
  <c r="J50" i="13" s="1"/>
  <c r="I50" i="13"/>
  <c r="I98" i="13"/>
  <c r="I99" i="13"/>
  <c r="F98" i="13"/>
  <c r="F99" i="13"/>
  <c r="B120" i="15"/>
  <c r="B119" i="15"/>
  <c r="B118" i="15"/>
  <c r="I114" i="15"/>
  <c r="F114" i="15"/>
  <c r="I113" i="15"/>
  <c r="F113" i="15"/>
  <c r="I112" i="15"/>
  <c r="F112" i="15"/>
  <c r="I111" i="15"/>
  <c r="F111" i="15"/>
  <c r="I110" i="15"/>
  <c r="F110" i="15"/>
  <c r="I109" i="15"/>
  <c r="F109" i="15"/>
  <c r="J109" i="15" s="1"/>
  <c r="I108" i="15"/>
  <c r="F108" i="15"/>
  <c r="I107" i="15"/>
  <c r="F107" i="15"/>
  <c r="I106" i="15"/>
  <c r="F106" i="15"/>
  <c r="I105" i="15"/>
  <c r="F105" i="15"/>
  <c r="I96" i="15"/>
  <c r="F96" i="15"/>
  <c r="I95" i="15"/>
  <c r="F95" i="15"/>
  <c r="I94" i="15"/>
  <c r="F94" i="15"/>
  <c r="I93" i="15"/>
  <c r="F93" i="15"/>
  <c r="J93" i="15" s="1"/>
  <c r="I92" i="15"/>
  <c r="F92" i="15"/>
  <c r="J92" i="15" s="1"/>
  <c r="I91" i="15"/>
  <c r="F91" i="15"/>
  <c r="I90" i="15"/>
  <c r="F90" i="15"/>
  <c r="I88" i="15"/>
  <c r="F88" i="15"/>
  <c r="I87" i="15"/>
  <c r="F87" i="15"/>
  <c r="I86" i="15"/>
  <c r="F86" i="15"/>
  <c r="I85" i="15"/>
  <c r="F85" i="15"/>
  <c r="I84" i="15"/>
  <c r="F84" i="15"/>
  <c r="J84" i="15" s="1"/>
  <c r="I83" i="15"/>
  <c r="F83" i="15"/>
  <c r="I82" i="15"/>
  <c r="F82" i="15"/>
  <c r="I80" i="15"/>
  <c r="F80" i="15"/>
  <c r="I79" i="15"/>
  <c r="F79" i="15"/>
  <c r="I78" i="15"/>
  <c r="F78" i="15"/>
  <c r="I77" i="15"/>
  <c r="F77" i="15"/>
  <c r="I76" i="15"/>
  <c r="F76" i="15"/>
  <c r="I75" i="15"/>
  <c r="F75" i="15"/>
  <c r="J75" i="15" s="1"/>
  <c r="I74" i="15"/>
  <c r="F74" i="15"/>
  <c r="I73" i="15"/>
  <c r="F73" i="15"/>
  <c r="I72" i="15"/>
  <c r="F72" i="15"/>
  <c r="I71" i="15"/>
  <c r="F71" i="15"/>
  <c r="J71" i="15" s="1"/>
  <c r="I70" i="15"/>
  <c r="F70" i="15"/>
  <c r="I69" i="15"/>
  <c r="F69" i="15"/>
  <c r="I68" i="15"/>
  <c r="F68" i="15"/>
  <c r="I67" i="15"/>
  <c r="F67" i="15"/>
  <c r="J67" i="15" s="1"/>
  <c r="I66" i="15"/>
  <c r="F66" i="15"/>
  <c r="I65" i="15"/>
  <c r="F65" i="15"/>
  <c r="I64" i="15"/>
  <c r="F64" i="15"/>
  <c r="I63" i="15"/>
  <c r="F63" i="15"/>
  <c r="J63" i="15" s="1"/>
  <c r="I62" i="15"/>
  <c r="F62" i="15"/>
  <c r="I60" i="15"/>
  <c r="F60" i="15"/>
  <c r="I59" i="15"/>
  <c r="F59" i="15"/>
  <c r="J59" i="15" s="1"/>
  <c r="I58" i="15"/>
  <c r="F58" i="15"/>
  <c r="I57" i="15"/>
  <c r="F57" i="15"/>
  <c r="I56" i="15"/>
  <c r="F56" i="15"/>
  <c r="I43" i="15"/>
  <c r="F43" i="15"/>
  <c r="I42" i="15"/>
  <c r="F42" i="15"/>
  <c r="I41" i="15"/>
  <c r="F41" i="15"/>
  <c r="I39" i="15"/>
  <c r="F39" i="15"/>
  <c r="I38" i="15"/>
  <c r="F38" i="15"/>
  <c r="I37" i="15"/>
  <c r="F37" i="15"/>
  <c r="I36" i="15"/>
  <c r="F36" i="15"/>
  <c r="I35" i="15"/>
  <c r="F35" i="15"/>
  <c r="I34" i="15"/>
  <c r="F34" i="15"/>
  <c r="I33" i="15"/>
  <c r="F33" i="15"/>
  <c r="J33" i="15" s="1"/>
  <c r="I31" i="15"/>
  <c r="F31" i="15"/>
  <c r="I30" i="15"/>
  <c r="F30" i="15"/>
  <c r="I29" i="15"/>
  <c r="F29" i="15"/>
  <c r="J29" i="15" s="1"/>
  <c r="I28" i="15"/>
  <c r="F28" i="15"/>
  <c r="I27" i="15"/>
  <c r="F27" i="15"/>
  <c r="I26" i="15"/>
  <c r="F26" i="15"/>
  <c r="I25" i="15"/>
  <c r="F25" i="15"/>
  <c r="J25" i="15" s="1"/>
  <c r="I24" i="15"/>
  <c r="F24" i="15"/>
  <c r="I23" i="15"/>
  <c r="F23" i="15"/>
  <c r="I22" i="15"/>
  <c r="F22" i="15"/>
  <c r="I21" i="15"/>
  <c r="F21" i="15"/>
  <c r="J21" i="15" s="1"/>
  <c r="I20" i="15"/>
  <c r="F20" i="15"/>
  <c r="I19" i="15"/>
  <c r="F19" i="15"/>
  <c r="I18" i="15"/>
  <c r="F18" i="15"/>
  <c r="I17" i="15"/>
  <c r="F17" i="15"/>
  <c r="I16" i="15"/>
  <c r="F16" i="15"/>
  <c r="I15" i="15"/>
  <c r="F15" i="15"/>
  <c r="I14" i="15"/>
  <c r="F14" i="15"/>
  <c r="I13" i="15"/>
  <c r="F13" i="15"/>
  <c r="J13" i="15" s="1"/>
  <c r="I11" i="15"/>
  <c r="F11" i="15"/>
  <c r="I10" i="15"/>
  <c r="F10" i="15"/>
  <c r="J10" i="15" s="1"/>
  <c r="I9" i="15"/>
  <c r="F9" i="15"/>
  <c r="J9" i="15" s="1"/>
  <c r="I8" i="15"/>
  <c r="F8" i="15"/>
  <c r="I7" i="15"/>
  <c r="F7" i="15"/>
  <c r="B114" i="14"/>
  <c r="B113" i="14"/>
  <c r="B112" i="14"/>
  <c r="B111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G77" i="14"/>
  <c r="G76" i="14"/>
  <c r="G75" i="14"/>
  <c r="G74" i="14"/>
  <c r="G73" i="14"/>
  <c r="G72" i="14"/>
  <c r="G71" i="14"/>
  <c r="G70" i="14"/>
  <c r="G69" i="14"/>
  <c r="G68" i="14"/>
  <c r="G62" i="14"/>
  <c r="G58" i="14"/>
  <c r="G57" i="14"/>
  <c r="G56" i="14"/>
  <c r="G49" i="14"/>
  <c r="G48" i="14"/>
  <c r="G47" i="14"/>
  <c r="G46" i="14"/>
  <c r="G45" i="14"/>
  <c r="G44" i="14"/>
  <c r="G43" i="14"/>
  <c r="G42" i="14"/>
  <c r="G41" i="14"/>
  <c r="G39" i="14"/>
  <c r="G38" i="14"/>
  <c r="G37" i="14"/>
  <c r="G36" i="14"/>
  <c r="G35" i="14"/>
  <c r="G34" i="14"/>
  <c r="G33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1" i="14"/>
  <c r="G10" i="14"/>
  <c r="G9" i="14"/>
  <c r="G8" i="14"/>
  <c r="G7" i="14"/>
  <c r="B120" i="13"/>
  <c r="B119" i="13"/>
  <c r="B118" i="13"/>
  <c r="I114" i="13"/>
  <c r="F114" i="13"/>
  <c r="I113" i="13"/>
  <c r="F113" i="13"/>
  <c r="I112" i="13"/>
  <c r="F112" i="13"/>
  <c r="I111" i="13"/>
  <c r="F111" i="13"/>
  <c r="I110" i="13"/>
  <c r="F110" i="13"/>
  <c r="I109" i="13"/>
  <c r="F109" i="13"/>
  <c r="I108" i="13"/>
  <c r="F108" i="13"/>
  <c r="I107" i="13"/>
  <c r="F107" i="13"/>
  <c r="I106" i="13"/>
  <c r="F106" i="13"/>
  <c r="I105" i="13"/>
  <c r="F105" i="13"/>
  <c r="I97" i="13"/>
  <c r="F97" i="13"/>
  <c r="I96" i="13"/>
  <c r="F96" i="13"/>
  <c r="I95" i="13"/>
  <c r="F95" i="13"/>
  <c r="I94" i="13"/>
  <c r="F94" i="13"/>
  <c r="I93" i="13"/>
  <c r="F93" i="13"/>
  <c r="I92" i="13"/>
  <c r="F92" i="13"/>
  <c r="I91" i="13"/>
  <c r="F91" i="13"/>
  <c r="I89" i="13"/>
  <c r="F89" i="13"/>
  <c r="I88" i="13"/>
  <c r="F88" i="13"/>
  <c r="I87" i="13"/>
  <c r="F87" i="13"/>
  <c r="I86" i="13"/>
  <c r="F86" i="13"/>
  <c r="I85" i="13"/>
  <c r="F85" i="13"/>
  <c r="I84" i="13"/>
  <c r="F84" i="13"/>
  <c r="I81" i="13"/>
  <c r="F81" i="13"/>
  <c r="I80" i="13"/>
  <c r="F80" i="13"/>
  <c r="I79" i="13"/>
  <c r="F79" i="13"/>
  <c r="I78" i="13"/>
  <c r="F78" i="13"/>
  <c r="I77" i="13"/>
  <c r="F77" i="13"/>
  <c r="I76" i="13"/>
  <c r="F76" i="13"/>
  <c r="I75" i="13"/>
  <c r="F75" i="13"/>
  <c r="I74" i="13"/>
  <c r="F74" i="13"/>
  <c r="I73" i="13"/>
  <c r="F73" i="13"/>
  <c r="I72" i="13"/>
  <c r="F72" i="13"/>
  <c r="I71" i="13"/>
  <c r="F71" i="13"/>
  <c r="I70" i="13"/>
  <c r="F70" i="13"/>
  <c r="I69" i="13"/>
  <c r="F69" i="13"/>
  <c r="I68" i="13"/>
  <c r="F68" i="13"/>
  <c r="I67" i="13"/>
  <c r="F67" i="13"/>
  <c r="I66" i="13"/>
  <c r="F66" i="13"/>
  <c r="I65" i="13"/>
  <c r="F65" i="13"/>
  <c r="I64" i="13"/>
  <c r="F64" i="13"/>
  <c r="I63" i="13"/>
  <c r="F63" i="13"/>
  <c r="I62" i="13"/>
  <c r="F62" i="13"/>
  <c r="I61" i="13"/>
  <c r="F61" i="13"/>
  <c r="I60" i="13"/>
  <c r="F60" i="13"/>
  <c r="I59" i="13"/>
  <c r="F59" i="13"/>
  <c r="I58" i="13"/>
  <c r="F58" i="13"/>
  <c r="I57" i="13"/>
  <c r="F57" i="13"/>
  <c r="I56" i="13"/>
  <c r="F56" i="13"/>
  <c r="I47" i="13"/>
  <c r="F47" i="13"/>
  <c r="I46" i="13"/>
  <c r="F46" i="13"/>
  <c r="I45" i="13"/>
  <c r="F45" i="13"/>
  <c r="I44" i="13"/>
  <c r="F44" i="13"/>
  <c r="I43" i="13"/>
  <c r="F43" i="13"/>
  <c r="I42" i="13"/>
  <c r="F42" i="13"/>
  <c r="I40" i="13"/>
  <c r="F40" i="13"/>
  <c r="I39" i="13"/>
  <c r="F39" i="13"/>
  <c r="I38" i="13"/>
  <c r="F38" i="13"/>
  <c r="I37" i="13"/>
  <c r="F37" i="13"/>
  <c r="I36" i="13"/>
  <c r="F36" i="13"/>
  <c r="I35" i="13"/>
  <c r="F35" i="13"/>
  <c r="I32" i="13"/>
  <c r="F32" i="13"/>
  <c r="I31" i="13"/>
  <c r="F31" i="13"/>
  <c r="I30" i="13"/>
  <c r="F30" i="13"/>
  <c r="I29" i="13"/>
  <c r="F29" i="13"/>
  <c r="I28" i="13"/>
  <c r="F28" i="13"/>
  <c r="I27" i="13"/>
  <c r="F27" i="13"/>
  <c r="I26" i="13"/>
  <c r="F26" i="13"/>
  <c r="I25" i="13"/>
  <c r="F25" i="13"/>
  <c r="I24" i="13"/>
  <c r="F24" i="13"/>
  <c r="I23" i="13"/>
  <c r="F23" i="13"/>
  <c r="I22" i="13"/>
  <c r="F22" i="13"/>
  <c r="I21" i="13"/>
  <c r="F21" i="13"/>
  <c r="I20" i="13"/>
  <c r="F20" i="13"/>
  <c r="I19" i="13"/>
  <c r="F19" i="13"/>
  <c r="I18" i="13"/>
  <c r="F18" i="13"/>
  <c r="I17" i="13"/>
  <c r="F17" i="13"/>
  <c r="I16" i="13"/>
  <c r="F16" i="13"/>
  <c r="I15" i="13"/>
  <c r="F15" i="13"/>
  <c r="I14" i="13"/>
  <c r="F14" i="13"/>
  <c r="I13" i="13"/>
  <c r="F13" i="13"/>
  <c r="I12" i="13"/>
  <c r="F12" i="13"/>
  <c r="I11" i="13"/>
  <c r="F11" i="13"/>
  <c r="I10" i="13"/>
  <c r="F10" i="13"/>
  <c r="I9" i="13"/>
  <c r="F9" i="13"/>
  <c r="I8" i="13"/>
  <c r="F8" i="13"/>
  <c r="I7" i="13"/>
  <c r="F7" i="13"/>
  <c r="B119" i="12"/>
  <c r="B118" i="12"/>
  <c r="B117" i="12"/>
  <c r="B116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G82" i="12"/>
  <c r="G81" i="12"/>
  <c r="G80" i="12"/>
  <c r="G79" i="12"/>
  <c r="G78" i="12"/>
  <c r="G77" i="12"/>
  <c r="G76" i="12"/>
  <c r="G75" i="12"/>
  <c r="G74" i="12"/>
  <c r="G73" i="12"/>
  <c r="G67" i="12"/>
  <c r="G62" i="12"/>
  <c r="G61" i="12"/>
  <c r="G60" i="12"/>
  <c r="G59" i="12"/>
  <c r="G58" i="12"/>
  <c r="G57" i="12"/>
  <c r="G56" i="12"/>
  <c r="G50" i="12"/>
  <c r="G48" i="12"/>
  <c r="G47" i="12"/>
  <c r="G46" i="12"/>
  <c r="G45" i="12"/>
  <c r="G44" i="12"/>
  <c r="G43" i="12"/>
  <c r="G42" i="12"/>
  <c r="G40" i="12"/>
  <c r="G39" i="12"/>
  <c r="G38" i="12"/>
  <c r="G37" i="12"/>
  <c r="G36" i="12"/>
  <c r="G35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B120" i="11"/>
  <c r="B119" i="11"/>
  <c r="B118" i="11"/>
  <c r="H120" i="1"/>
  <c r="H119" i="1"/>
  <c r="H118" i="1"/>
  <c r="H117" i="1"/>
  <c r="H116" i="1"/>
  <c r="H115" i="1"/>
  <c r="H114" i="1"/>
  <c r="I114" i="11"/>
  <c r="F114" i="11"/>
  <c r="I113" i="11"/>
  <c r="F113" i="11"/>
  <c r="I112" i="11"/>
  <c r="F112" i="11"/>
  <c r="I111" i="11"/>
  <c r="F111" i="11"/>
  <c r="I110" i="11"/>
  <c r="F110" i="11"/>
  <c r="I109" i="11"/>
  <c r="F109" i="11"/>
  <c r="I108" i="11"/>
  <c r="F108" i="11"/>
  <c r="I107" i="11"/>
  <c r="F107" i="11"/>
  <c r="I106" i="11"/>
  <c r="F106" i="11"/>
  <c r="I105" i="11"/>
  <c r="I115" i="11" s="1"/>
  <c r="D13" i="16" s="1"/>
  <c r="F105" i="11"/>
  <c r="I56" i="11"/>
  <c r="F99" i="11"/>
  <c r="F98" i="11"/>
  <c r="F96" i="11"/>
  <c r="F95" i="11"/>
  <c r="F94" i="11"/>
  <c r="F93" i="11"/>
  <c r="F92" i="11"/>
  <c r="F87" i="11"/>
  <c r="F86" i="11"/>
  <c r="F85" i="11"/>
  <c r="F84" i="11"/>
  <c r="F83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I7" i="11"/>
  <c r="F50" i="11"/>
  <c r="F49" i="11"/>
  <c r="F47" i="11"/>
  <c r="F46" i="11"/>
  <c r="F45" i="11"/>
  <c r="F44" i="11"/>
  <c r="F43" i="11"/>
  <c r="F38" i="11"/>
  <c r="F37" i="11"/>
  <c r="F36" i="11"/>
  <c r="F35" i="11"/>
  <c r="F34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B128" i="1"/>
  <c r="H98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7" i="1"/>
  <c r="B127" i="1"/>
  <c r="B126" i="1"/>
  <c r="B125" i="1"/>
  <c r="J77" i="15" l="1"/>
  <c r="J98" i="15"/>
  <c r="J87" i="15"/>
  <c r="J95" i="15"/>
  <c r="J48" i="15"/>
  <c r="J99" i="15"/>
  <c r="J64" i="15"/>
  <c r="J14" i="15"/>
  <c r="J18" i="15"/>
  <c r="J113" i="15"/>
  <c r="J97" i="15"/>
  <c r="J8" i="15"/>
  <c r="J16" i="15"/>
  <c r="J37" i="15"/>
  <c r="J41" i="15"/>
  <c r="J22" i="15"/>
  <c r="J34" i="15"/>
  <c r="J49" i="15"/>
  <c r="J11" i="15"/>
  <c r="J15" i="15"/>
  <c r="J19" i="15"/>
  <c r="J27" i="15"/>
  <c r="J43" i="15"/>
  <c r="J58" i="15"/>
  <c r="J70" i="15"/>
  <c r="J74" i="15"/>
  <c r="J78" i="15"/>
  <c r="J82" i="15"/>
  <c r="J106" i="15"/>
  <c r="J110" i="15"/>
  <c r="J114" i="15"/>
  <c r="J9" i="13"/>
  <c r="J13" i="13"/>
  <c r="J21" i="13"/>
  <c r="J25" i="13"/>
  <c r="J29" i="13"/>
  <c r="J49" i="13"/>
  <c r="J107" i="13"/>
  <c r="J86" i="13"/>
  <c r="J94" i="13"/>
  <c r="J99" i="13"/>
  <c r="J98" i="13"/>
  <c r="J7" i="11"/>
  <c r="F115" i="11"/>
  <c r="C13" i="16" s="1"/>
  <c r="F100" i="11"/>
  <c r="C12" i="16" s="1"/>
  <c r="F51" i="11"/>
  <c r="C11" i="16" s="1"/>
  <c r="C25" i="17"/>
  <c r="H122" i="1"/>
  <c r="C128" i="1" s="1"/>
  <c r="C8" i="16" s="1"/>
  <c r="J20" i="15"/>
  <c r="J28" i="15"/>
  <c r="J57" i="15"/>
  <c r="J69" i="15"/>
  <c r="J73" i="15"/>
  <c r="J80" i="15"/>
  <c r="J96" i="15"/>
  <c r="J107" i="15"/>
  <c r="J108" i="15"/>
  <c r="J86" i="15"/>
  <c r="J94" i="15"/>
  <c r="J17" i="15"/>
  <c r="J85" i="15"/>
  <c r="I115" i="15"/>
  <c r="J13" i="16" s="1"/>
  <c r="F51" i="15"/>
  <c r="I11" i="16" s="1"/>
  <c r="J60" i="15"/>
  <c r="J76" i="15"/>
  <c r="J36" i="15"/>
  <c r="F100" i="15"/>
  <c r="I12" i="16" s="1"/>
  <c r="J26" i="15"/>
  <c r="J30" i="15"/>
  <c r="J56" i="15"/>
  <c r="J68" i="15"/>
  <c r="J79" i="15"/>
  <c r="J83" i="15"/>
  <c r="J90" i="15"/>
  <c r="I51" i="15"/>
  <c r="J11" i="16" s="1"/>
  <c r="J105" i="15"/>
  <c r="J23" i="15"/>
  <c r="J91" i="15"/>
  <c r="J31" i="15"/>
  <c r="J38" i="15"/>
  <c r="J65" i="15"/>
  <c r="J72" i="15"/>
  <c r="J111" i="15"/>
  <c r="J24" i="15"/>
  <c r="J35" i="15"/>
  <c r="J42" i="15"/>
  <c r="J39" i="15"/>
  <c r="J62" i="15"/>
  <c r="J66" i="15"/>
  <c r="J88" i="15"/>
  <c r="F115" i="15"/>
  <c r="I13" i="16" s="1"/>
  <c r="J112" i="15"/>
  <c r="J7" i="15"/>
  <c r="I100" i="15"/>
  <c r="J12" i="16" s="1"/>
  <c r="G63" i="14"/>
  <c r="C112" i="14" s="1"/>
  <c r="I6" i="16" s="1"/>
  <c r="G78" i="14"/>
  <c r="C113" i="14" s="1"/>
  <c r="I7" i="16" s="1"/>
  <c r="H108" i="14"/>
  <c r="C114" i="14" s="1"/>
  <c r="I8" i="16" s="1"/>
  <c r="C111" i="14"/>
  <c r="J24" i="13"/>
  <c r="J20" i="13"/>
  <c r="J10" i="13"/>
  <c r="J14" i="13"/>
  <c r="J18" i="13"/>
  <c r="J22" i="13"/>
  <c r="J26" i="13"/>
  <c r="J30" i="13"/>
  <c r="J38" i="13"/>
  <c r="J87" i="13"/>
  <c r="J95" i="13"/>
  <c r="J7" i="13"/>
  <c r="J11" i="13"/>
  <c r="J19" i="13"/>
  <c r="J27" i="13"/>
  <c r="J35" i="13"/>
  <c r="J39" i="13"/>
  <c r="J43" i="13"/>
  <c r="J76" i="13"/>
  <c r="J109" i="13"/>
  <c r="J113" i="13"/>
  <c r="J96" i="13"/>
  <c r="J16" i="13"/>
  <c r="J57" i="13"/>
  <c r="J65" i="13"/>
  <c r="J69" i="13"/>
  <c r="J73" i="13"/>
  <c r="J77" i="13"/>
  <c r="J81" i="13"/>
  <c r="J85" i="13"/>
  <c r="J89" i="13"/>
  <c r="J97" i="13"/>
  <c r="J110" i="13"/>
  <c r="J114" i="13"/>
  <c r="J42" i="13"/>
  <c r="J46" i="13"/>
  <c r="J63" i="13"/>
  <c r="J71" i="13"/>
  <c r="J79" i="13"/>
  <c r="J112" i="13"/>
  <c r="J60" i="13"/>
  <c r="J92" i="13"/>
  <c r="I115" i="13"/>
  <c r="G13" i="16" s="1"/>
  <c r="M13" i="16" s="1"/>
  <c r="J37" i="13"/>
  <c r="J61" i="13"/>
  <c r="J17" i="13"/>
  <c r="J45" i="13"/>
  <c r="J58" i="13"/>
  <c r="J62" i="13"/>
  <c r="J66" i="13"/>
  <c r="J70" i="13"/>
  <c r="J74" i="13"/>
  <c r="J78" i="13"/>
  <c r="J93" i="13"/>
  <c r="J105" i="13"/>
  <c r="F115" i="13"/>
  <c r="F13" i="16" s="1"/>
  <c r="J8" i="13"/>
  <c r="J15" i="13"/>
  <c r="J36" i="13"/>
  <c r="J40" i="13"/>
  <c r="J47" i="13"/>
  <c r="J59" i="13"/>
  <c r="J80" i="13"/>
  <c r="J84" i="13"/>
  <c r="J91" i="13"/>
  <c r="J72" i="13"/>
  <c r="J28" i="13"/>
  <c r="J12" i="13"/>
  <c r="J23" i="13"/>
  <c r="J44" i="13"/>
  <c r="J56" i="13"/>
  <c r="J67" i="13"/>
  <c r="J88" i="13"/>
  <c r="J111" i="13"/>
  <c r="J32" i="13"/>
  <c r="F12" i="16"/>
  <c r="I51" i="13"/>
  <c r="G11" i="16" s="1"/>
  <c r="J31" i="13"/>
  <c r="J64" i="13"/>
  <c r="J68" i="13"/>
  <c r="J75" i="13"/>
  <c r="J108" i="13"/>
  <c r="J106" i="13"/>
  <c r="F51" i="13"/>
  <c r="F11" i="16" s="1"/>
  <c r="I100" i="13"/>
  <c r="G12" i="16" s="1"/>
  <c r="H113" i="12"/>
  <c r="C119" i="12" s="1"/>
  <c r="F8" i="16" s="1"/>
  <c r="C116" i="12"/>
  <c r="F5" i="16" s="1"/>
  <c r="G68" i="12"/>
  <c r="C117" i="12" s="1"/>
  <c r="F6" i="16" s="1"/>
  <c r="G83" i="12"/>
  <c r="C118" i="12" s="1"/>
  <c r="F7" i="16" s="1"/>
  <c r="J112" i="11"/>
  <c r="J56" i="11"/>
  <c r="J107" i="11"/>
  <c r="J109" i="11"/>
  <c r="J110" i="11"/>
  <c r="J108" i="11"/>
  <c r="J105" i="11"/>
  <c r="J106" i="11"/>
  <c r="J113" i="11"/>
  <c r="J114" i="11"/>
  <c r="J111" i="11"/>
  <c r="L13" i="16" l="1"/>
  <c r="I14" i="16"/>
  <c r="J14" i="16"/>
  <c r="L12" i="16"/>
  <c r="F14" i="16"/>
  <c r="L11" i="16"/>
  <c r="J115" i="11"/>
  <c r="C14" i="16"/>
  <c r="L8" i="16"/>
  <c r="C115" i="14"/>
  <c r="I5" i="16"/>
  <c r="I9" i="16" s="1"/>
  <c r="F9" i="16"/>
  <c r="G14" i="16"/>
  <c r="J100" i="15"/>
  <c r="J115" i="15"/>
  <c r="J51" i="15"/>
  <c r="J100" i="13"/>
  <c r="J51" i="13"/>
  <c r="J115" i="13"/>
  <c r="C120" i="12"/>
  <c r="L14" i="16" l="1"/>
  <c r="C120" i="15"/>
  <c r="K13" i="16"/>
  <c r="C120" i="13"/>
  <c r="H13" i="16"/>
  <c r="C120" i="11"/>
  <c r="E13" i="16"/>
  <c r="C118" i="15"/>
  <c r="C121" i="15" s="1"/>
  <c r="K11" i="16"/>
  <c r="C119" i="15"/>
  <c r="K12" i="16"/>
  <c r="C118" i="13"/>
  <c r="H11" i="16"/>
  <c r="C119" i="13"/>
  <c r="H12" i="16"/>
  <c r="N13" i="16" l="1"/>
  <c r="C121" i="13"/>
  <c r="H14" i="16"/>
  <c r="K14" i="16"/>
  <c r="I99" i="11" l="1"/>
  <c r="J99" i="11" s="1"/>
  <c r="I98" i="11"/>
  <c r="J98" i="11" s="1"/>
  <c r="I96" i="11"/>
  <c r="J96" i="11" s="1"/>
  <c r="I95" i="11"/>
  <c r="J95" i="11" s="1"/>
  <c r="I94" i="11"/>
  <c r="J94" i="11" s="1"/>
  <c r="I93" i="11"/>
  <c r="J93" i="11" s="1"/>
  <c r="I92" i="11"/>
  <c r="J92" i="11" s="1"/>
  <c r="I87" i="11"/>
  <c r="J87" i="11" s="1"/>
  <c r="I86" i="11"/>
  <c r="J86" i="11" s="1"/>
  <c r="I85" i="11"/>
  <c r="J85" i="11" s="1"/>
  <c r="I84" i="11"/>
  <c r="J84" i="11" s="1"/>
  <c r="I83" i="11"/>
  <c r="J83" i="11" s="1"/>
  <c r="I81" i="11"/>
  <c r="J81" i="11" s="1"/>
  <c r="I80" i="11"/>
  <c r="J80" i="11" s="1"/>
  <c r="I79" i="11"/>
  <c r="J79" i="11" s="1"/>
  <c r="I78" i="11"/>
  <c r="J78" i="11" s="1"/>
  <c r="I77" i="11"/>
  <c r="J77" i="11" s="1"/>
  <c r="I76" i="11"/>
  <c r="J76" i="11" s="1"/>
  <c r="I75" i="11"/>
  <c r="J75" i="11" s="1"/>
  <c r="I74" i="11"/>
  <c r="J74" i="11" s="1"/>
  <c r="I73" i="11"/>
  <c r="J73" i="11" s="1"/>
  <c r="I72" i="11"/>
  <c r="J72" i="11" s="1"/>
  <c r="I71" i="11"/>
  <c r="J71" i="11" s="1"/>
  <c r="I70" i="11"/>
  <c r="J70" i="11" s="1"/>
  <c r="I69" i="11"/>
  <c r="J69" i="11" s="1"/>
  <c r="I68" i="11"/>
  <c r="J68" i="11" s="1"/>
  <c r="I67" i="11"/>
  <c r="J67" i="11" s="1"/>
  <c r="I66" i="11"/>
  <c r="J66" i="11" s="1"/>
  <c r="I65" i="11"/>
  <c r="J65" i="11" s="1"/>
  <c r="I64" i="11"/>
  <c r="J64" i="11" s="1"/>
  <c r="I63" i="11"/>
  <c r="J63" i="11" s="1"/>
  <c r="I62" i="11"/>
  <c r="J62" i="11" s="1"/>
  <c r="I61" i="11"/>
  <c r="J61" i="11" s="1"/>
  <c r="I60" i="11"/>
  <c r="J60" i="11" s="1"/>
  <c r="I59" i="11"/>
  <c r="J59" i="11" s="1"/>
  <c r="I58" i="11"/>
  <c r="J58" i="11" s="1"/>
  <c r="I57" i="11"/>
  <c r="I50" i="11"/>
  <c r="J50" i="11" s="1"/>
  <c r="I49" i="11"/>
  <c r="J49" i="11" s="1"/>
  <c r="I47" i="11"/>
  <c r="J47" i="11" s="1"/>
  <c r="I46" i="11"/>
  <c r="J46" i="11" s="1"/>
  <c r="I45" i="11"/>
  <c r="J45" i="11" s="1"/>
  <c r="I44" i="11"/>
  <c r="J44" i="11" s="1"/>
  <c r="I43" i="11"/>
  <c r="J43" i="11" s="1"/>
  <c r="I38" i="11"/>
  <c r="J38" i="11" s="1"/>
  <c r="I37" i="11"/>
  <c r="J37" i="11" s="1"/>
  <c r="I36" i="11"/>
  <c r="J36" i="11" s="1"/>
  <c r="I35" i="11"/>
  <c r="J35" i="11" s="1"/>
  <c r="I34" i="11"/>
  <c r="J34" i="11" s="1"/>
  <c r="I32" i="11"/>
  <c r="J32" i="11" s="1"/>
  <c r="I31" i="11"/>
  <c r="J31" i="11" s="1"/>
  <c r="I30" i="11"/>
  <c r="J30" i="11" s="1"/>
  <c r="I29" i="11"/>
  <c r="J29" i="11" s="1"/>
  <c r="I28" i="11"/>
  <c r="J28" i="11" s="1"/>
  <c r="I27" i="11"/>
  <c r="J27" i="11" s="1"/>
  <c r="I26" i="11"/>
  <c r="J26" i="11" s="1"/>
  <c r="I25" i="11"/>
  <c r="J25" i="11" s="1"/>
  <c r="I24" i="11"/>
  <c r="J24" i="11" s="1"/>
  <c r="I23" i="11"/>
  <c r="J23" i="11" s="1"/>
  <c r="I22" i="11"/>
  <c r="J22" i="11" s="1"/>
  <c r="I21" i="11"/>
  <c r="J21" i="11" s="1"/>
  <c r="I20" i="11"/>
  <c r="J20" i="11" s="1"/>
  <c r="I19" i="11"/>
  <c r="J19" i="11" s="1"/>
  <c r="I18" i="11"/>
  <c r="J18" i="11" s="1"/>
  <c r="I17" i="11"/>
  <c r="J17" i="11" s="1"/>
  <c r="I16" i="11"/>
  <c r="J16" i="11" s="1"/>
  <c r="I15" i="11"/>
  <c r="J15" i="11" s="1"/>
  <c r="I14" i="11"/>
  <c r="J14" i="11" s="1"/>
  <c r="I13" i="11"/>
  <c r="J13" i="11" s="1"/>
  <c r="I12" i="11"/>
  <c r="J12" i="11" s="1"/>
  <c r="I11" i="11"/>
  <c r="J11" i="11" s="1"/>
  <c r="I10" i="11"/>
  <c r="J10" i="11" s="1"/>
  <c r="I9" i="11"/>
  <c r="J9" i="11" s="1"/>
  <c r="I8" i="11"/>
  <c r="G91" i="1"/>
  <c r="G87" i="1"/>
  <c r="G88" i="1"/>
  <c r="G89" i="1"/>
  <c r="G90" i="1"/>
  <c r="G84" i="1"/>
  <c r="G83" i="1"/>
  <c r="G86" i="1"/>
  <c r="G85" i="1"/>
  <c r="G82" i="1"/>
  <c r="G73" i="1"/>
  <c r="G76" i="1"/>
  <c r="G49" i="1"/>
  <c r="G50" i="1"/>
  <c r="J57" i="11" l="1"/>
  <c r="J100" i="11" s="1"/>
  <c r="I100" i="11"/>
  <c r="D12" i="16" s="1"/>
  <c r="M12" i="16" s="1"/>
  <c r="J8" i="11"/>
  <c r="J51" i="11" s="1"/>
  <c r="I51" i="11"/>
  <c r="D11" i="16" s="1"/>
  <c r="G92" i="1"/>
  <c r="C127" i="1" s="1"/>
  <c r="C7" i="16" s="1"/>
  <c r="L7" i="16" s="1"/>
  <c r="M11" i="16" l="1"/>
  <c r="M14" i="16" s="1"/>
  <c r="D14" i="16"/>
  <c r="C119" i="11"/>
  <c r="E12" i="16"/>
  <c r="N12" i="16" s="1"/>
  <c r="C118" i="11"/>
  <c r="E11" i="16"/>
  <c r="E14" i="16" s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8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4" i="1"/>
  <c r="G35" i="1"/>
  <c r="G36" i="1"/>
  <c r="G37" i="1"/>
  <c r="G38" i="1"/>
  <c r="G43" i="1"/>
  <c r="G44" i="1"/>
  <c r="G45" i="1"/>
  <c r="G46" i="1"/>
  <c r="G47" i="1"/>
  <c r="C121" i="11" l="1"/>
  <c r="N11" i="16"/>
  <c r="N14" i="16" s="1"/>
  <c r="G77" i="1"/>
  <c r="C126" i="1" s="1"/>
  <c r="C6" i="16" s="1"/>
  <c r="L6" i="16" s="1"/>
  <c r="G7" i="1" l="1"/>
  <c r="C125" i="1" l="1"/>
  <c r="C129" i="1" l="1"/>
  <c r="C5" i="16"/>
  <c r="C9" i="16" l="1"/>
  <c r="L5" i="16"/>
  <c r="L9" i="16" l="1"/>
</calcChain>
</file>

<file path=xl/sharedStrings.xml><?xml version="1.0" encoding="utf-8"?>
<sst xmlns="http://schemas.openxmlformats.org/spreadsheetml/2006/main" count="1448" uniqueCount="260">
  <si>
    <t>システム</t>
    <phoneticPr fontId="1"/>
  </si>
  <si>
    <t>パッケージ名</t>
    <rPh sb="5" eb="6">
      <t>メイ</t>
    </rPh>
    <phoneticPr fontId="1"/>
  </si>
  <si>
    <t>メーカー名</t>
    <rPh sb="4" eb="5">
      <t>メイ</t>
    </rPh>
    <phoneticPr fontId="1"/>
  </si>
  <si>
    <t>SW</t>
    <phoneticPr fontId="1"/>
  </si>
  <si>
    <t>HW</t>
    <phoneticPr fontId="1"/>
  </si>
  <si>
    <t>計</t>
    <rPh sb="0" eb="1">
      <t>ケイ</t>
    </rPh>
    <phoneticPr fontId="1"/>
  </si>
  <si>
    <t>基本情報</t>
    <rPh sb="0" eb="4">
      <t>キホンジョウホウ</t>
    </rPh>
    <phoneticPr fontId="1"/>
  </si>
  <si>
    <t>見積費用</t>
    <rPh sb="0" eb="4">
      <t>ミツモリヒヨウ</t>
    </rPh>
    <phoneticPr fontId="1"/>
  </si>
  <si>
    <t>医事統計DWH</t>
  </si>
  <si>
    <t>No</t>
    <phoneticPr fontId="1"/>
  </si>
  <si>
    <t>２．システム連携費用（既存システムとの接続）</t>
    <rPh sb="6" eb="10">
      <t>レンケイヒヨウ</t>
    </rPh>
    <rPh sb="11" eb="13">
      <t>キゾン</t>
    </rPh>
    <rPh sb="19" eb="21">
      <t>セツゾク</t>
    </rPh>
    <phoneticPr fontId="1"/>
  </si>
  <si>
    <t>超音波検査レポートシステム</t>
    <rPh sb="0" eb="3">
      <t>チョウオンパ</t>
    </rPh>
    <rPh sb="3" eb="5">
      <t>ケンサ</t>
    </rPh>
    <phoneticPr fontId="1"/>
  </si>
  <si>
    <t>分娩監視GWシステム</t>
    <rPh sb="0" eb="4">
      <t>ブンベンカンシ</t>
    </rPh>
    <phoneticPr fontId="1"/>
  </si>
  <si>
    <t>就業管理・看護勤務表自動作成システム</t>
    <rPh sb="0" eb="4">
      <t>シュウギョウカンリ</t>
    </rPh>
    <rPh sb="5" eb="9">
      <t>カンゴキンム</t>
    </rPh>
    <rPh sb="9" eb="10">
      <t>ヒョウ</t>
    </rPh>
    <rPh sb="10" eb="14">
      <t>ジドウサクセイ</t>
    </rPh>
    <phoneticPr fontId="1"/>
  </si>
  <si>
    <t>通院支援システム</t>
    <rPh sb="0" eb="2">
      <t>ツウイン</t>
    </rPh>
    <rPh sb="2" eb="4">
      <t>シエン</t>
    </rPh>
    <phoneticPr fontId="1"/>
  </si>
  <si>
    <t>【単位はすべて円(税抜)】</t>
    <rPh sb="1" eb="3">
      <t>タンイ</t>
    </rPh>
    <rPh sb="7" eb="8">
      <t>エン</t>
    </rPh>
    <rPh sb="9" eb="11">
      <t>ゼイヌ</t>
    </rPh>
    <phoneticPr fontId="1"/>
  </si>
  <si>
    <t>合計</t>
    <rPh sb="0" eb="2">
      <t>ゴウケイ</t>
    </rPh>
    <phoneticPr fontId="1"/>
  </si>
  <si>
    <t>見積ベンダー</t>
    <rPh sb="0" eb="2">
      <t>ミツモリ</t>
    </rPh>
    <phoneticPr fontId="1"/>
  </si>
  <si>
    <t>運用保守</t>
    <rPh sb="0" eb="4">
      <t>ウンヨウホシュ</t>
    </rPh>
    <phoneticPr fontId="1"/>
  </si>
  <si>
    <t>小計</t>
    <rPh sb="0" eb="2">
      <t>ショウケイ</t>
    </rPh>
    <phoneticPr fontId="1"/>
  </si>
  <si>
    <t>クライアント機器</t>
    <rPh sb="6" eb="8">
      <t>キキ</t>
    </rPh>
    <phoneticPr fontId="1"/>
  </si>
  <si>
    <t>６．合計</t>
    <rPh sb="2" eb="4">
      <t>ゴウケイ</t>
    </rPh>
    <phoneticPr fontId="1"/>
  </si>
  <si>
    <t>初期費用計</t>
    <rPh sb="0" eb="2">
      <t>ショキ</t>
    </rPh>
    <rPh sb="2" eb="4">
      <t>ヒヨウ</t>
    </rPh>
    <rPh sb="4" eb="5">
      <t>ケイ</t>
    </rPh>
    <phoneticPr fontId="1"/>
  </si>
  <si>
    <t>手術麻酔システム</t>
    <phoneticPr fontId="1"/>
  </si>
  <si>
    <t>手術映像システム</t>
    <rPh sb="0" eb="4">
      <t>シュジュツエイゾウ</t>
    </rPh>
    <phoneticPr fontId="1"/>
  </si>
  <si>
    <t>透析部門システム</t>
    <phoneticPr fontId="1"/>
  </si>
  <si>
    <t>生理検査システム</t>
    <rPh sb="0" eb="4">
      <t>セイリケンサ</t>
    </rPh>
    <phoneticPr fontId="1"/>
  </si>
  <si>
    <t>内視鏡ファイリングシステム</t>
    <rPh sb="0" eb="3">
      <t>ナイシキョウ</t>
    </rPh>
    <phoneticPr fontId="1"/>
  </si>
  <si>
    <t>重症系システム</t>
    <phoneticPr fontId="1"/>
  </si>
  <si>
    <t>ERトリアージシステム</t>
    <phoneticPr fontId="1"/>
  </si>
  <si>
    <t>眼科部門システム</t>
    <rPh sb="0" eb="4">
      <t>ガンカブモン</t>
    </rPh>
    <phoneticPr fontId="1"/>
  </si>
  <si>
    <t>ナースコールシステム</t>
    <phoneticPr fontId="1"/>
  </si>
  <si>
    <t>待受表示システム</t>
    <rPh sb="0" eb="1">
      <t>マ</t>
    </rPh>
    <rPh sb="1" eb="2">
      <t>ウ</t>
    </rPh>
    <rPh sb="2" eb="4">
      <t>ヒョウジ</t>
    </rPh>
    <phoneticPr fontId="1"/>
  </si>
  <si>
    <t>自動精算機</t>
    <rPh sb="0" eb="5">
      <t>ジドウセイサンキ</t>
    </rPh>
    <phoneticPr fontId="1"/>
  </si>
  <si>
    <t>会計表示盤</t>
    <rPh sb="0" eb="2">
      <t>カイケイ</t>
    </rPh>
    <rPh sb="2" eb="4">
      <t>ヒョウジ</t>
    </rPh>
    <rPh sb="4" eb="5">
      <t>バン</t>
    </rPh>
    <phoneticPr fontId="1"/>
  </si>
  <si>
    <t>自動再来受付機</t>
    <phoneticPr fontId="1"/>
  </si>
  <si>
    <t>診察券発行機</t>
    <rPh sb="0" eb="3">
      <t>シンサツケン</t>
    </rPh>
    <rPh sb="3" eb="6">
      <t>ハッコウキ</t>
    </rPh>
    <phoneticPr fontId="1"/>
  </si>
  <si>
    <t>診察券発行機(精神科)</t>
    <rPh sb="0" eb="3">
      <t>シンサツケン</t>
    </rPh>
    <rPh sb="3" eb="6">
      <t>ハッコウキ</t>
    </rPh>
    <rPh sb="7" eb="10">
      <t>セイシンカ</t>
    </rPh>
    <phoneticPr fontId="1"/>
  </si>
  <si>
    <t>脳波検査システム</t>
    <rPh sb="0" eb="4">
      <t>ノウハケンサ</t>
    </rPh>
    <phoneticPr fontId="1"/>
  </si>
  <si>
    <t>循環器部門システム</t>
    <rPh sb="0" eb="5">
      <t>ジュンカンキブモン</t>
    </rPh>
    <phoneticPr fontId="1"/>
  </si>
  <si>
    <t>ペースメーカー遠隔モニタリング一元管理システム</t>
    <rPh sb="7" eb="9">
      <t>エンカク</t>
    </rPh>
    <rPh sb="15" eb="19">
      <t>イチゲンカンリ</t>
    </rPh>
    <phoneticPr fontId="1"/>
  </si>
  <si>
    <t>型式</t>
    <rPh sb="0" eb="2">
      <t>カタシキ</t>
    </rPh>
    <phoneticPr fontId="1"/>
  </si>
  <si>
    <t>数量</t>
    <rPh sb="0" eb="2">
      <t>スウリョウ</t>
    </rPh>
    <phoneticPr fontId="1"/>
  </si>
  <si>
    <t>デスクトップPC</t>
  </si>
  <si>
    <t>ノートブックPC</t>
  </si>
  <si>
    <t>A3モノクロプリンタ</t>
  </si>
  <si>
    <t>A4カラープリンタ</t>
  </si>
  <si>
    <t>A4モノクロプリンタ</t>
  </si>
  <si>
    <t>ラベルプリンタ（検体）</t>
  </si>
  <si>
    <t>ラベルプリンタ（注射）</t>
  </si>
  <si>
    <t>リストバンドプリンタ（成人）</t>
  </si>
  <si>
    <t>リストバンドプリンタ（小児）</t>
  </si>
  <si>
    <t>レセプト用高速プリンタ</t>
  </si>
  <si>
    <t>ハンディターミナル（物流）</t>
  </si>
  <si>
    <t>Windows Server 2022 1 Device  CAL</t>
  </si>
  <si>
    <t>ATOK/医学辞書</t>
    <rPh sb="5" eb="7">
      <t>イガク</t>
    </rPh>
    <rPh sb="7" eb="9">
      <t>ジショ</t>
    </rPh>
    <phoneticPr fontId="3"/>
  </si>
  <si>
    <t>ICカード認証ソフト</t>
    <rPh sb="5" eb="7">
      <t>ニンショウ</t>
    </rPh>
    <phoneticPr fontId="3"/>
  </si>
  <si>
    <t>携帯端末</t>
  </si>
  <si>
    <t>ICカードリーダ</t>
  </si>
  <si>
    <t>項目</t>
    <rPh sb="0" eb="2">
      <t>コウモク</t>
    </rPh>
    <phoneticPr fontId="1"/>
  </si>
  <si>
    <t>製品名</t>
    <rPh sb="0" eb="3">
      <t>セイヒンメイ</t>
    </rPh>
    <phoneticPr fontId="1"/>
  </si>
  <si>
    <t>21.5型ワイドディスプレイ</t>
    <rPh sb="4" eb="5">
      <t>ガタ</t>
    </rPh>
    <phoneticPr fontId="1"/>
  </si>
  <si>
    <t>23.8型ワイドディスプレイ</t>
    <rPh sb="4" eb="5">
      <t>ガタ</t>
    </rPh>
    <phoneticPr fontId="1"/>
  </si>
  <si>
    <t>27型ワイドディスプレイ</t>
    <rPh sb="2" eb="3">
      <t>ガタ</t>
    </rPh>
    <phoneticPr fontId="1"/>
  </si>
  <si>
    <t>MS Office Standard</t>
    <phoneticPr fontId="1"/>
  </si>
  <si>
    <t>MS Office Professional</t>
    <phoneticPr fontId="1"/>
  </si>
  <si>
    <t>備考</t>
    <rPh sb="0" eb="2">
      <t>ビコウ</t>
    </rPh>
    <phoneticPr fontId="1"/>
  </si>
  <si>
    <t>(補足事項があれば記載)</t>
    <phoneticPr fontId="1"/>
  </si>
  <si>
    <t>１．システム導入費用</t>
    <phoneticPr fontId="1"/>
  </si>
  <si>
    <t>３．その他必要な費用</t>
    <rPh sb="4" eb="5">
      <t>タ</t>
    </rPh>
    <rPh sb="5" eb="7">
      <t>ヒツヨウ</t>
    </rPh>
    <phoneticPr fontId="1"/>
  </si>
  <si>
    <t>※必要に応じて、詳細がわかるよう記入</t>
    <phoneticPr fontId="1"/>
  </si>
  <si>
    <t>※専用の充電ユニットが必要な場合やDVDドライブが必要な場合は、行を追加して適切に積算すること</t>
    <rPh sb="1" eb="3">
      <t>センヨウ</t>
    </rPh>
    <rPh sb="4" eb="6">
      <t>ジュウデン</t>
    </rPh>
    <rPh sb="11" eb="13">
      <t>ヒツヨウ</t>
    </rPh>
    <rPh sb="14" eb="16">
      <t>バアイ</t>
    </rPh>
    <rPh sb="25" eb="27">
      <t>ヒツヨウ</t>
    </rPh>
    <rPh sb="28" eb="30">
      <t>バアイ</t>
    </rPh>
    <rPh sb="32" eb="33">
      <t>ギョウ</t>
    </rPh>
    <rPh sb="34" eb="36">
      <t>ツイカ</t>
    </rPh>
    <rPh sb="38" eb="40">
      <t>テキセツ</t>
    </rPh>
    <rPh sb="41" eb="43">
      <t>セキサン</t>
    </rPh>
    <phoneticPr fontId="1"/>
  </si>
  <si>
    <t>《県立宮崎病院》初期導入費用</t>
    <rPh sb="8" eb="14">
      <t>ショキドウニュウヒヨウ</t>
    </rPh>
    <phoneticPr fontId="1"/>
  </si>
  <si>
    <t>《県立宮崎病院》保守費用</t>
    <rPh sb="8" eb="12">
      <t>ホシュヒヨウ</t>
    </rPh>
    <phoneticPr fontId="1"/>
  </si>
  <si>
    <t>１．ソフトウェア運用保守費用</t>
    <rPh sb="8" eb="14">
      <t>ウンヨウホシュヒヨウ</t>
    </rPh>
    <phoneticPr fontId="1"/>
  </si>
  <si>
    <t>２．ハードウェア運用保守費用</t>
    <rPh sb="8" eb="14">
      <t>ウンヨウホシュヒヨウ</t>
    </rPh>
    <phoneticPr fontId="1"/>
  </si>
  <si>
    <t>初年度年額</t>
    <rPh sb="0" eb="3">
      <t>ショネンド</t>
    </rPh>
    <rPh sb="3" eb="5">
      <t>ネンガク</t>
    </rPh>
    <phoneticPr fontId="1"/>
  </si>
  <si>
    <t>2年目以降年額</t>
    <rPh sb="1" eb="3">
      <t>ネンメ</t>
    </rPh>
    <rPh sb="3" eb="5">
      <t>イコウ</t>
    </rPh>
    <rPh sb="5" eb="7">
      <t>ネンガク</t>
    </rPh>
    <phoneticPr fontId="1"/>
  </si>
  <si>
    <t>※保守期間が7年でないもの、その他必要な項目について記入すること</t>
    <rPh sb="1" eb="5">
      <t>ホシュキカン</t>
    </rPh>
    <rPh sb="7" eb="8">
      <t>ネン</t>
    </rPh>
    <rPh sb="16" eb="17">
      <t>タ</t>
    </rPh>
    <rPh sb="17" eb="19">
      <t>ヒツヨウ</t>
    </rPh>
    <rPh sb="20" eb="22">
      <t>コウモク</t>
    </rPh>
    <rPh sb="26" eb="28">
      <t>キニュウ</t>
    </rPh>
    <phoneticPr fontId="1"/>
  </si>
  <si>
    <t>保守期間</t>
    <rPh sb="0" eb="4">
      <t>ホシュキカン</t>
    </rPh>
    <phoneticPr fontId="1"/>
  </si>
  <si>
    <t>保守期間計</t>
    <rPh sb="0" eb="2">
      <t>ホシュ</t>
    </rPh>
    <rPh sb="2" eb="4">
      <t>キカン</t>
    </rPh>
    <rPh sb="4" eb="5">
      <t>ケイ</t>
    </rPh>
    <phoneticPr fontId="1"/>
  </si>
  <si>
    <t>(7年保守を基本とする)</t>
    <rPh sb="2" eb="3">
      <t>ネン</t>
    </rPh>
    <rPh sb="3" eb="5">
      <t>ホシュ</t>
    </rPh>
    <rPh sb="6" eb="8">
      <t>キホン</t>
    </rPh>
    <phoneticPr fontId="1"/>
  </si>
  <si>
    <t>初年度年額合計</t>
    <rPh sb="0" eb="3">
      <t>ショネンド</t>
    </rPh>
    <rPh sb="3" eb="5">
      <t>ネンガク</t>
    </rPh>
    <rPh sb="5" eb="7">
      <t>ゴウケイ</t>
    </rPh>
    <phoneticPr fontId="1"/>
  </si>
  <si>
    <t>2年目以降年額合計</t>
    <rPh sb="1" eb="7">
      <t>ネンメイコウネンガク</t>
    </rPh>
    <rPh sb="7" eb="9">
      <t>ゴウケイ</t>
    </rPh>
    <phoneticPr fontId="1"/>
  </si>
  <si>
    <t>《県立延岡病院》初期導入費用</t>
    <rPh sb="3" eb="5">
      <t>ノベオカ</t>
    </rPh>
    <rPh sb="8" eb="14">
      <t>ショキドウニュウヒヨウ</t>
    </rPh>
    <phoneticPr fontId="1"/>
  </si>
  <si>
    <t>電子カルテシステム</t>
  </si>
  <si>
    <t>オーダリングシステム</t>
  </si>
  <si>
    <t>看護支援システム</t>
  </si>
  <si>
    <t>感染管理システム</t>
  </si>
  <si>
    <t>地域連携システム</t>
  </si>
  <si>
    <t>がん登録システム</t>
  </si>
  <si>
    <t>医事会計システム</t>
  </si>
  <si>
    <t>債権管理システム</t>
  </si>
  <si>
    <t>未収金管理システム</t>
  </si>
  <si>
    <t>ユーザ認証システム</t>
  </si>
  <si>
    <t>資源管理システム</t>
  </si>
  <si>
    <t>服薬指導システム</t>
  </si>
  <si>
    <t>病棟薬剤業務支援システム</t>
  </si>
  <si>
    <t>放射線・内視鏡システム</t>
  </si>
  <si>
    <t>治療RISシステム</t>
  </si>
  <si>
    <t>所見入力システム</t>
  </si>
  <si>
    <t>検査画像統合システム</t>
  </si>
  <si>
    <t>検体検査システム</t>
  </si>
  <si>
    <t>細菌検査システム</t>
  </si>
  <si>
    <t>病理診断システム</t>
  </si>
  <si>
    <t>栄養管理システム</t>
  </si>
  <si>
    <t>栄養指導システム</t>
  </si>
  <si>
    <t>医療安全管理システム</t>
  </si>
  <si>
    <t>物流管理システム</t>
  </si>
  <si>
    <t>《県立延岡病院》保守費用</t>
    <rPh sb="3" eb="5">
      <t>ノベオカ</t>
    </rPh>
    <rPh sb="8" eb="12">
      <t>ホシュヒヨウ</t>
    </rPh>
    <phoneticPr fontId="1"/>
  </si>
  <si>
    <t>《県立日南病院》保守費用</t>
    <rPh sb="3" eb="5">
      <t>ニチナン</t>
    </rPh>
    <rPh sb="5" eb="7">
      <t>ビョウイン</t>
    </rPh>
    <rPh sb="8" eb="12">
      <t>ホシュヒヨウ</t>
    </rPh>
    <phoneticPr fontId="1"/>
  </si>
  <si>
    <t>《県立日南病院》初期導入費用</t>
    <rPh sb="3" eb="5">
      <t>ニチナン</t>
    </rPh>
    <rPh sb="5" eb="7">
      <t>ビョウイン</t>
    </rPh>
    <rPh sb="8" eb="14">
      <t>ショキドウニュウヒヨウ</t>
    </rPh>
    <phoneticPr fontId="1"/>
  </si>
  <si>
    <t>宮崎</t>
    <rPh sb="0" eb="2">
      <t>ミヤザキ</t>
    </rPh>
    <phoneticPr fontId="1"/>
  </si>
  <si>
    <t>延岡</t>
    <rPh sb="0" eb="2">
      <t>ノベオカ</t>
    </rPh>
    <phoneticPr fontId="1"/>
  </si>
  <si>
    <t>日南</t>
    <rPh sb="0" eb="2">
      <t>ニチナン</t>
    </rPh>
    <phoneticPr fontId="1"/>
  </si>
  <si>
    <t>初期導入費用</t>
    <rPh sb="0" eb="6">
      <t>ショキドウニュウヒヨウ</t>
    </rPh>
    <phoneticPr fontId="1"/>
  </si>
  <si>
    <t>保守費用</t>
    <rPh sb="0" eb="4">
      <t>ホシュヒヨウ</t>
    </rPh>
    <phoneticPr fontId="1"/>
  </si>
  <si>
    <t>3病院合計</t>
    <rPh sb="1" eb="3">
      <t>ビョウイン</t>
    </rPh>
    <rPh sb="3" eb="5">
      <t>ゴウケイ</t>
    </rPh>
    <phoneticPr fontId="1"/>
  </si>
  <si>
    <t>ORSYS</t>
    <phoneticPr fontId="1"/>
  </si>
  <si>
    <t>フィリップス</t>
    <phoneticPr fontId="1"/>
  </si>
  <si>
    <t>SRS</t>
    <phoneticPr fontId="1"/>
  </si>
  <si>
    <t>MediPlus</t>
    <phoneticPr fontId="1"/>
  </si>
  <si>
    <t>ZERO HD</t>
    <phoneticPr fontId="1"/>
  </si>
  <si>
    <t>ゼロシステム</t>
    <phoneticPr fontId="1"/>
  </si>
  <si>
    <t>T-LABO-PHYS</t>
  </si>
  <si>
    <t>T-LABO-PHYS</t>
    <phoneticPr fontId="1"/>
  </si>
  <si>
    <t>テクノラボ</t>
  </si>
  <si>
    <t>テクノラボ</t>
    <phoneticPr fontId="1"/>
  </si>
  <si>
    <t>e-Users</t>
    <phoneticPr fontId="1"/>
  </si>
  <si>
    <t>正晃テック</t>
    <rPh sb="0" eb="1">
      <t>セイ</t>
    </rPh>
    <rPh sb="1" eb="2">
      <t>コウ</t>
    </rPh>
    <phoneticPr fontId="1"/>
  </si>
  <si>
    <t>Solemio QUEV</t>
    <phoneticPr fontId="1"/>
  </si>
  <si>
    <t>オリンパス</t>
    <phoneticPr fontId="1"/>
  </si>
  <si>
    <t>ACSYS</t>
    <phoneticPr fontId="1"/>
  </si>
  <si>
    <t>FSVゲートウェイ</t>
  </si>
  <si>
    <t>FSVゲートウェイ</t>
    <phoneticPr fontId="1"/>
  </si>
  <si>
    <t>アトムメディカル</t>
  </si>
  <si>
    <t>アトムメディカル</t>
    <phoneticPr fontId="1"/>
  </si>
  <si>
    <t>富士フイルムメディカル</t>
    <rPh sb="0" eb="2">
      <t>フジ</t>
    </rPh>
    <phoneticPr fontId="1"/>
  </si>
  <si>
    <t>Prescient ER</t>
    <phoneticPr fontId="1"/>
  </si>
  <si>
    <t>NAVIS-AZU</t>
    <phoneticPr fontId="1"/>
  </si>
  <si>
    <t>ニデック</t>
    <phoneticPr fontId="1"/>
  </si>
  <si>
    <t>CWS・セルヴィスEX</t>
  </si>
  <si>
    <t>CWS・セルヴィスEX</t>
    <phoneticPr fontId="1"/>
  </si>
  <si>
    <t>インフォコム</t>
  </si>
  <si>
    <t>インフォコム</t>
    <phoneticPr fontId="1"/>
  </si>
  <si>
    <t>NICSS-EX8</t>
    <phoneticPr fontId="1"/>
  </si>
  <si>
    <t>ケアコム</t>
    <phoneticPr fontId="1"/>
  </si>
  <si>
    <t>診察案内表示システム</t>
    <rPh sb="0" eb="2">
      <t>シンサツ</t>
    </rPh>
    <rPh sb="2" eb="4">
      <t>アンナイ</t>
    </rPh>
    <rPh sb="4" eb="6">
      <t>ヒョウジ</t>
    </rPh>
    <phoneticPr fontId="1"/>
  </si>
  <si>
    <t>アルメックス</t>
    <phoneticPr fontId="1"/>
  </si>
  <si>
    <t>TH-Z</t>
    <phoneticPr fontId="1"/>
  </si>
  <si>
    <t>会計案内表示システム</t>
    <rPh sb="0" eb="6">
      <t>カイケイアンナイヒョウジ</t>
    </rPh>
    <phoneticPr fontId="1"/>
  </si>
  <si>
    <t>APS-3300</t>
    <phoneticPr fontId="1"/>
  </si>
  <si>
    <t>NBS-9300EP</t>
    <phoneticPr fontId="1"/>
  </si>
  <si>
    <t>ドットウェル</t>
    <phoneticPr fontId="1"/>
  </si>
  <si>
    <t>CE870H</t>
  </si>
  <si>
    <t>日本データカード</t>
    <rPh sb="0" eb="2">
      <t>ニホン</t>
    </rPh>
    <phoneticPr fontId="1"/>
  </si>
  <si>
    <t>CNNPlus</t>
  </si>
  <si>
    <t>日本光電</t>
    <rPh sb="0" eb="4">
      <t>ニホンコウデン</t>
    </rPh>
    <phoneticPr fontId="2"/>
  </si>
  <si>
    <t>GOODNET</t>
  </si>
  <si>
    <t>ニプロ</t>
  </si>
  <si>
    <t>ネクシス</t>
    <phoneticPr fontId="1"/>
  </si>
  <si>
    <t>ORFICE</t>
    <phoneticPr fontId="1"/>
  </si>
  <si>
    <t>HOPE LifeMark-ｺﾝｼｪﾙｼﾞｭ</t>
    <phoneticPr fontId="1"/>
  </si>
  <si>
    <t>富士通Japan</t>
    <rPh sb="0" eb="3">
      <t>フジツウ</t>
    </rPh>
    <phoneticPr fontId="2"/>
  </si>
  <si>
    <t>画像統合管理システム</t>
    <rPh sb="0" eb="4">
      <t>ガゾウトウゴウ</t>
    </rPh>
    <rPh sb="4" eb="6">
      <t>カンリ</t>
    </rPh>
    <phoneticPr fontId="1"/>
  </si>
  <si>
    <t>SYNAPSE VNA</t>
  </si>
  <si>
    <t>SYNAPSE VNA</t>
    <phoneticPr fontId="1"/>
  </si>
  <si>
    <t>超音波検査レポートシステム</t>
    <rPh sb="0" eb="3">
      <t>チョウオンパ</t>
    </rPh>
    <rPh sb="3" eb="5">
      <t>ケンサ</t>
    </rPh>
    <phoneticPr fontId="1"/>
  </si>
  <si>
    <t>EchoPAC</t>
    <phoneticPr fontId="1"/>
  </si>
  <si>
    <t>GEヘルスケア</t>
    <phoneticPr fontId="1"/>
  </si>
  <si>
    <t>線量管理システム</t>
    <rPh sb="0" eb="2">
      <t>センリョウ</t>
    </rPh>
    <rPh sb="2" eb="4">
      <t>カンリ</t>
    </rPh>
    <phoneticPr fontId="1"/>
  </si>
  <si>
    <t>Radimetrics</t>
    <phoneticPr fontId="1"/>
  </si>
  <si>
    <t>バイエル薬品</t>
    <rPh sb="4" eb="6">
      <t>ヤクヒン</t>
    </rPh>
    <phoneticPr fontId="1"/>
  </si>
  <si>
    <t>PrimeVitaPlus</t>
    <phoneticPr fontId="1"/>
  </si>
  <si>
    <t>3次元画像解析システム</t>
    <rPh sb="1" eb="3">
      <t>ジゲン</t>
    </rPh>
    <rPh sb="3" eb="7">
      <t>ガゾウカイセキ</t>
    </rPh>
    <phoneticPr fontId="1"/>
  </si>
  <si>
    <t>SYNAPSE  VINCENT</t>
  </si>
  <si>
    <t>SYNAPSE  VINCENT</t>
    <phoneticPr fontId="1"/>
  </si>
  <si>
    <t>(様式5別紙)見積内訳書　全体サマリ</t>
    <rPh sb="1" eb="3">
      <t>ヨウシキ</t>
    </rPh>
    <rPh sb="4" eb="6">
      <t>ベッシ</t>
    </rPh>
    <rPh sb="7" eb="12">
      <t>ミツモリウチワケショ</t>
    </rPh>
    <rPh sb="13" eb="15">
      <t>ゼンタイ</t>
    </rPh>
    <phoneticPr fontId="1"/>
  </si>
  <si>
    <t>４．クライアント機器（保守パック含む）</t>
    <rPh sb="8" eb="10">
      <t>キキ</t>
    </rPh>
    <rPh sb="11" eb="13">
      <t>ホシュ</t>
    </rPh>
    <rPh sb="16" eb="17">
      <t>フク</t>
    </rPh>
    <phoneticPr fontId="1"/>
  </si>
  <si>
    <t>※その他必要な項目について記入すること</t>
    <rPh sb="3" eb="4">
      <t>タ</t>
    </rPh>
    <rPh sb="4" eb="6">
      <t>ヒツヨウ</t>
    </rPh>
    <rPh sb="7" eb="9">
      <t>コウモク</t>
    </rPh>
    <rPh sb="13" eb="15">
      <t>キニュウ</t>
    </rPh>
    <phoneticPr fontId="1"/>
  </si>
  <si>
    <t>１．端末保守パック費用</t>
    <rPh sb="2" eb="4">
      <t>タンマツ</t>
    </rPh>
    <rPh sb="4" eb="6">
      <t>ホシュ</t>
    </rPh>
    <rPh sb="9" eb="11">
      <t>ヒヨウ</t>
    </rPh>
    <phoneticPr fontId="1"/>
  </si>
  <si>
    <t>《県立宮崎病院》端末保守パック費用明細</t>
    <rPh sb="8" eb="10">
      <t>タンマツ</t>
    </rPh>
    <rPh sb="10" eb="12">
      <t>ホシュ</t>
    </rPh>
    <rPh sb="15" eb="17">
      <t>ヒヨウ</t>
    </rPh>
    <rPh sb="17" eb="19">
      <t>メイサイ</t>
    </rPh>
    <phoneticPr fontId="1"/>
  </si>
  <si>
    <t>保守パック期間</t>
    <rPh sb="0" eb="2">
      <t>ホシュ</t>
    </rPh>
    <rPh sb="5" eb="7">
      <t>キカン</t>
    </rPh>
    <phoneticPr fontId="1"/>
  </si>
  <si>
    <t>保守パック金額</t>
    <rPh sb="0" eb="2">
      <t>ホシュ</t>
    </rPh>
    <rPh sb="5" eb="7">
      <t>キンガク</t>
    </rPh>
    <phoneticPr fontId="1"/>
  </si>
  <si>
    <t>保守パック費用計</t>
    <rPh sb="0" eb="2">
      <t>ホシュ</t>
    </rPh>
    <rPh sb="5" eb="7">
      <t>ヒヨウ</t>
    </rPh>
    <rPh sb="7" eb="8">
      <t>ケイ</t>
    </rPh>
    <phoneticPr fontId="1"/>
  </si>
  <si>
    <t>対象機器</t>
    <rPh sb="0" eb="2">
      <t>タイショウ</t>
    </rPh>
    <rPh sb="2" eb="4">
      <t>キキ</t>
    </rPh>
    <phoneticPr fontId="1"/>
  </si>
  <si>
    <t>(基本7年、難しい場合は5年以上)</t>
    <rPh sb="1" eb="3">
      <t>キホン</t>
    </rPh>
    <rPh sb="4" eb="5">
      <t>ネン</t>
    </rPh>
    <rPh sb="6" eb="7">
      <t>ムズカ</t>
    </rPh>
    <rPh sb="9" eb="11">
      <t>バアイ</t>
    </rPh>
    <rPh sb="13" eb="14">
      <t>ネン</t>
    </rPh>
    <rPh sb="14" eb="16">
      <t>イジョウ</t>
    </rPh>
    <phoneticPr fontId="1"/>
  </si>
  <si>
    <t>端末保守パック費用明細</t>
    <rPh sb="0" eb="2">
      <t>タンマツ</t>
    </rPh>
    <rPh sb="2" eb="4">
      <t>ホシュ</t>
    </rPh>
    <rPh sb="7" eb="9">
      <t>ヒヨウ</t>
    </rPh>
    <rPh sb="9" eb="11">
      <t>メイサイ</t>
    </rPh>
    <phoneticPr fontId="1"/>
  </si>
  <si>
    <r>
      <rPr>
        <sz val="10"/>
        <color rgb="FFFF0000"/>
        <rFont val="Yu Gothic UI"/>
        <family val="3"/>
        <charset val="128"/>
      </rPr>
      <t>　</t>
    </r>
    <r>
      <rPr>
        <u/>
        <sz val="10"/>
        <color rgb="FFFF0000"/>
        <rFont val="Yu Gothic UI"/>
        <family val="3"/>
        <charset val="128"/>
      </rPr>
      <t>※着色セルに入力してください。</t>
    </r>
    <rPh sb="2" eb="4">
      <t>チャクショク</t>
    </rPh>
    <rPh sb="7" eb="9">
      <t>ニュウリョク</t>
    </rPh>
    <phoneticPr fontId="1"/>
  </si>
  <si>
    <r>
      <rPr>
        <sz val="10"/>
        <color rgb="FFFF0000"/>
        <rFont val="Yu Gothic UI"/>
        <family val="3"/>
        <charset val="128"/>
      </rPr>
      <t>　</t>
    </r>
    <r>
      <rPr>
        <u/>
        <sz val="10"/>
        <color rgb="FFFF0000"/>
        <rFont val="Yu Gothic UI"/>
        <family val="3"/>
        <charset val="128"/>
      </rPr>
      <t>※行が不足する場合は、適宜追加してください。</t>
    </r>
    <phoneticPr fontId="1"/>
  </si>
  <si>
    <r>
      <rPr>
        <sz val="10"/>
        <color rgb="FFFF0000"/>
        <rFont val="Yu Gothic UI"/>
        <family val="3"/>
        <charset val="128"/>
      </rPr>
      <t>　</t>
    </r>
    <r>
      <rPr>
        <u/>
        <sz val="10"/>
        <color rgb="FFFF0000"/>
        <rFont val="Yu Gothic UI"/>
        <family val="3"/>
        <charset val="128"/>
      </rPr>
      <t>※行が不足する場合は、適宜追加してください。</t>
    </r>
    <rPh sb="2" eb="3">
      <t>ギョウ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1"/>
  </si>
  <si>
    <t>４．合計</t>
    <rPh sb="2" eb="4">
      <t>ゴウケイ</t>
    </rPh>
    <phoneticPr fontId="1"/>
  </si>
  <si>
    <t>《県立延岡病院》端末保守パック費用明細</t>
    <rPh sb="3" eb="5">
      <t>ノベオカ</t>
    </rPh>
    <rPh sb="8" eb="10">
      <t>タンマツ</t>
    </rPh>
    <rPh sb="10" eb="12">
      <t>ホシュ</t>
    </rPh>
    <rPh sb="15" eb="17">
      <t>ヒヨウ</t>
    </rPh>
    <rPh sb="17" eb="19">
      <t>メイサイ</t>
    </rPh>
    <phoneticPr fontId="1"/>
  </si>
  <si>
    <t>２．合計</t>
    <rPh sb="2" eb="4">
      <t>ゴウケイ</t>
    </rPh>
    <phoneticPr fontId="1"/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</si>
  <si>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</si>
  <si>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</si>
  <si>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</si>
  <si>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</si>
  <si>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</si>
  <si>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</si>
  <si>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</si>
  <si>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</si>
  <si>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</si>
  <si>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</si>
  <si>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</si>
  <si>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</si>
  <si>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</si>
  <si>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</si>
  <si>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</si>
  <si>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</si>
  <si>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</si>
  <si>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</si>
  <si>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</si>
  <si>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</si>
  <si>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</si>
  <si>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</si>
  <si>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</si>
  <si>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</si>
  <si>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</si>
  <si>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</si>
  <si>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</si>
  <si>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</si>
  <si>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</si>
  <si>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</si>
  <si>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</si>
  <si>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</si>
  <si>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</si>
  <si>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</si>
  <si>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</si>
  <si>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</si>
  <si>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</si>
  <si>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</si>
  <si>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</si>
  <si>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</si>
  <si>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2-41</t>
  </si>
  <si>
    <t>2-42</t>
  </si>
  <si>
    <t>2-43</t>
  </si>
  <si>
    <t>2-44</t>
  </si>
  <si>
    <t>携帯情報端末</t>
  </si>
  <si>
    <t>文書管理システム（宮崎病院・延岡病院）</t>
  </si>
  <si>
    <t>DWHシステム</t>
  </si>
  <si>
    <t>院内OAシステム（グループウェア）</t>
  </si>
  <si>
    <t>調剤支援・注射システム</t>
  </si>
  <si>
    <t>医薬品情報システム・処方チェックシステム</t>
  </si>
  <si>
    <t>医用画像統合管理システム（PACS)</t>
  </si>
  <si>
    <t>放射線科ネームサーバ（宮崎病院・延岡病院）</t>
  </si>
  <si>
    <t>遠隔画像診断治療補助システム（日南病院）</t>
  </si>
  <si>
    <t>循環器部門システム（宮崎病院・日南病院）</t>
  </si>
  <si>
    <t>輸血検査システム</t>
  </si>
  <si>
    <t>手術麻酔システム（延岡病院・日南病院）</t>
  </si>
  <si>
    <t>重症系システム（ICU・CCU・HCU）（延岡病院）</t>
  </si>
  <si>
    <t>重症系システム（ICU・CCU・HCU）（日南病院）</t>
  </si>
  <si>
    <t>透析部門システム（延岡病院・日南病院）</t>
  </si>
  <si>
    <t>リハビリテーションシステム</t>
  </si>
  <si>
    <t>自動再来受付機（延岡病院・日南病院）</t>
  </si>
  <si>
    <t>2-43</t>
    <phoneticPr fontId="1"/>
  </si>
  <si>
    <t>2-44</t>
    <phoneticPr fontId="1"/>
  </si>
  <si>
    <t>2-43</t>
    <phoneticPr fontId="1"/>
  </si>
  <si>
    <t>2-44</t>
    <phoneticPr fontId="1"/>
  </si>
  <si>
    <t>《県立日南病院》端末保守パック費用明細</t>
    <rPh sb="3" eb="5">
      <t>ニチナン</t>
    </rPh>
    <rPh sb="5" eb="7">
      <t>ビョウイン</t>
    </rPh>
    <rPh sb="8" eb="10">
      <t>タンマツ</t>
    </rPh>
    <rPh sb="10" eb="12">
      <t>ホシュ</t>
    </rPh>
    <rPh sb="15" eb="17">
      <t>ヒヨウ</t>
    </rPh>
    <rPh sb="17" eb="19">
      <t>メイサイ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</si>
</sst>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General;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メイリオ"/>
      <family val="3"/>
      <charset val="128"/>
    </font>
    <font>
      <sz val="6"/>
      <name val="Meiryo UI"/>
      <family val="2"/>
      <charset val="128"/>
    </font>
    <font>
      <sz val="10"/>
      <color theme="1"/>
      <name val="Meiryo UI"/>
      <family val="2"/>
      <charset val="128"/>
    </font>
    <font>
      <b/>
      <sz val="16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1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0"/>
      <name val="Yu Gothic UI"/>
      <family val="3"/>
      <charset val="128"/>
    </font>
    <font>
      <u/>
      <sz val="10"/>
      <color rgb="FFFF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2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0"/>
      <color rgb="FF3366FF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2" xfId="0" applyFont="1" applyBorder="1">
      <alignment vertical="center"/>
    </xf>
    <xf numFmtId="41" fontId="6" fillId="0" borderId="3" xfId="0" applyNumberFormat="1" applyFont="1" applyBorder="1">
      <alignment vertical="center"/>
    </xf>
    <xf numFmtId="41" fontId="6" fillId="0" borderId="27" xfId="0" applyNumberFormat="1" applyFont="1" applyBorder="1">
      <alignment vertical="center"/>
    </xf>
    <xf numFmtId="41" fontId="6" fillId="0" borderId="22" xfId="0" applyNumberFormat="1" applyFont="1" applyBorder="1">
      <alignment vertical="center"/>
    </xf>
    <xf numFmtId="0" fontId="6" fillId="0" borderId="23" xfId="0" applyFont="1" applyBorder="1">
      <alignment vertical="center"/>
    </xf>
    <xf numFmtId="41" fontId="6" fillId="0" borderId="4" xfId="0" applyNumberFormat="1" applyFont="1" applyBorder="1">
      <alignment vertical="center"/>
    </xf>
    <xf numFmtId="41" fontId="6" fillId="0" borderId="28" xfId="0" applyNumberFormat="1" applyFont="1" applyBorder="1">
      <alignment vertical="center"/>
    </xf>
    <xf numFmtId="41" fontId="6" fillId="0" borderId="23" xfId="0" applyNumberFormat="1" applyFont="1" applyBorder="1">
      <alignment vertical="center"/>
    </xf>
    <xf numFmtId="0" fontId="6" fillId="0" borderId="30" xfId="0" applyFont="1" applyBorder="1">
      <alignment vertical="center"/>
    </xf>
    <xf numFmtId="41" fontId="6" fillId="0" borderId="12" xfId="0" applyNumberFormat="1" applyFont="1" applyBorder="1">
      <alignment vertical="center"/>
    </xf>
    <xf numFmtId="41" fontId="6" fillId="0" borderId="31" xfId="0" applyNumberFormat="1" applyFont="1" applyBorder="1">
      <alignment vertical="center"/>
    </xf>
    <xf numFmtId="41" fontId="6" fillId="0" borderId="3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37" xfId="0" applyFont="1" applyBorder="1">
      <alignment vertical="center"/>
    </xf>
    <xf numFmtId="41" fontId="6" fillId="0" borderId="5" xfId="0" applyNumberFormat="1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6" fillId="3" borderId="6" xfId="0" applyFont="1" applyFill="1" applyBorder="1">
      <alignment vertical="center"/>
    </xf>
    <xf numFmtId="41" fontId="6" fillId="3" borderId="6" xfId="0" applyNumberFormat="1" applyFont="1" applyFill="1" applyBorder="1">
      <alignment vertical="center"/>
    </xf>
    <xf numFmtId="41" fontId="6" fillId="0" borderId="6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6" fillId="3" borderId="4" xfId="0" applyFont="1" applyFill="1" applyBorder="1">
      <alignment vertical="center"/>
    </xf>
    <xf numFmtId="41" fontId="6" fillId="3" borderId="4" xfId="0" applyNumberFormat="1" applyFont="1" applyFill="1" applyBorder="1">
      <alignment vertical="center"/>
    </xf>
    <xf numFmtId="0" fontId="6" fillId="0" borderId="12" xfId="0" applyFont="1" applyBorder="1">
      <alignment vertical="center"/>
    </xf>
    <xf numFmtId="0" fontId="6" fillId="3" borderId="12" xfId="0" applyFont="1" applyFill="1" applyBorder="1">
      <alignment vertical="center"/>
    </xf>
    <xf numFmtId="41" fontId="6" fillId="3" borderId="12" xfId="0" applyNumberFormat="1" applyFont="1" applyFill="1" applyBorder="1">
      <alignment vertical="center"/>
    </xf>
    <xf numFmtId="0" fontId="6" fillId="3" borderId="5" xfId="0" applyFont="1" applyFill="1" applyBorder="1">
      <alignment vertical="center"/>
    </xf>
    <xf numFmtId="41" fontId="6" fillId="3" borderId="5" xfId="0" applyNumberFormat="1" applyFont="1" applyFill="1" applyBorder="1">
      <alignment vertical="center"/>
    </xf>
    <xf numFmtId="0" fontId="15" fillId="0" borderId="8" xfId="0" applyFont="1" applyBorder="1" applyAlignment="1">
      <alignment horizontal="centerContinuous" vertical="center"/>
    </xf>
    <xf numFmtId="0" fontId="15" fillId="0" borderId="10" xfId="0" applyFont="1" applyBorder="1" applyAlignment="1">
      <alignment horizontal="centerContinuous" vertical="center"/>
    </xf>
    <xf numFmtId="0" fontId="15" fillId="0" borderId="9" xfId="0" applyFont="1" applyBorder="1">
      <alignment vertical="center"/>
    </xf>
    <xf numFmtId="41" fontId="15" fillId="0" borderId="9" xfId="0" applyNumberFormat="1" applyFont="1" applyBorder="1">
      <alignment vertical="center"/>
    </xf>
    <xf numFmtId="41" fontId="15" fillId="0" borderId="10" xfId="0" applyNumberFormat="1" applyFont="1" applyBorder="1">
      <alignment vertical="center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41" fontId="6" fillId="0" borderId="6" xfId="0" applyNumberFormat="1" applyFont="1" applyBorder="1" applyAlignment="1">
      <alignment horizontal="center" vertical="center"/>
    </xf>
    <xf numFmtId="41" fontId="6" fillId="0" borderId="4" xfId="0" applyNumberFormat="1" applyFont="1" applyBorder="1" applyAlignment="1">
      <alignment horizontal="center" vertical="center"/>
    </xf>
    <xf numFmtId="41" fontId="6" fillId="0" borderId="5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41" fontId="6" fillId="0" borderId="17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6" fillId="3" borderId="13" xfId="0" applyFont="1" applyFill="1" applyBorder="1">
      <alignment vertical="center"/>
    </xf>
    <xf numFmtId="41" fontId="6" fillId="3" borderId="13" xfId="0" applyNumberFormat="1" applyFont="1" applyFill="1" applyBorder="1">
      <alignment vertical="center"/>
    </xf>
    <xf numFmtId="41" fontId="6" fillId="0" borderId="13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15" fillId="0" borderId="1" xfId="0" applyFont="1" applyBorder="1" applyAlignment="1">
      <alignment horizontal="centerContinuous" vertical="center"/>
    </xf>
    <xf numFmtId="41" fontId="6" fillId="0" borderId="9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5" fillId="0" borderId="18" xfId="0" applyFont="1" applyBorder="1">
      <alignment vertical="center"/>
    </xf>
    <xf numFmtId="0" fontId="16" fillId="0" borderId="18" xfId="0" applyFont="1" applyBorder="1" applyAlignment="1">
      <alignment horizontal="center" vertical="center"/>
    </xf>
    <xf numFmtId="41" fontId="16" fillId="0" borderId="18" xfId="0" applyNumberFormat="1" applyFont="1" applyBorder="1" applyAlignment="1">
      <alignment horizontal="center" vertical="center"/>
    </xf>
    <xf numFmtId="41" fontId="9" fillId="0" borderId="0" xfId="0" applyNumberFormat="1" applyFont="1">
      <alignment vertical="center"/>
    </xf>
    <xf numFmtId="41" fontId="12" fillId="0" borderId="0" xfId="0" applyNumberFormat="1" applyFont="1">
      <alignment vertical="center"/>
    </xf>
    <xf numFmtId="41" fontId="6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41" fontId="6" fillId="2" borderId="2" xfId="0" applyNumberFormat="1" applyFont="1" applyFill="1" applyBorder="1" applyAlignment="1">
      <alignment horizontal="center" vertical="center"/>
    </xf>
    <xf numFmtId="41" fontId="6" fillId="2" borderId="11" xfId="0" applyNumberFormat="1" applyFont="1" applyFill="1" applyBorder="1" applyAlignment="1">
      <alignment horizontal="center" vertical="center"/>
    </xf>
    <xf numFmtId="41" fontId="15" fillId="0" borderId="10" xfId="0" applyNumberFormat="1" applyFont="1" applyBorder="1" applyAlignment="1">
      <alignment horizontal="centerContinuous" vertical="center"/>
    </xf>
    <xf numFmtId="0" fontId="6" fillId="0" borderId="1" xfId="0" applyFont="1" applyBorder="1">
      <alignment vertical="center"/>
    </xf>
    <xf numFmtId="41" fontId="15" fillId="0" borderId="8" xfId="0" applyNumberFormat="1" applyFont="1" applyBorder="1" applyAlignment="1">
      <alignment horizontal="centerContinuous" vertical="center"/>
    </xf>
    <xf numFmtId="41" fontId="15" fillId="0" borderId="9" xfId="0" applyNumberFormat="1" applyFont="1" applyBorder="1" applyAlignment="1">
      <alignment horizontal="centerContinuous" vertical="center"/>
    </xf>
    <xf numFmtId="41" fontId="11" fillId="0" borderId="0" xfId="0" applyNumberFormat="1" applyFont="1">
      <alignment vertical="center"/>
    </xf>
    <xf numFmtId="0" fontId="6" fillId="0" borderId="16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42" xfId="0" applyFont="1" applyBorder="1">
      <alignment vertical="center"/>
    </xf>
    <xf numFmtId="41" fontId="6" fillId="0" borderId="42" xfId="0" applyNumberFormat="1" applyFont="1" applyBorder="1">
      <alignment vertical="center"/>
    </xf>
    <xf numFmtId="41" fontId="6" fillId="0" borderId="43" xfId="0" applyNumberFormat="1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1" fontId="6" fillId="0" borderId="34" xfId="0" applyNumberFormat="1" applyFont="1" applyBorder="1">
      <alignment vertical="center"/>
    </xf>
    <xf numFmtId="41" fontId="6" fillId="0" borderId="35" xfId="0" applyNumberFormat="1" applyFont="1" applyBorder="1">
      <alignment vertical="center"/>
    </xf>
    <xf numFmtId="41" fontId="6" fillId="0" borderId="36" xfId="0" applyNumberFormat="1" applyFont="1" applyBorder="1">
      <alignment vertical="center"/>
    </xf>
    <xf numFmtId="41" fontId="6" fillId="0" borderId="37" xfId="0" applyNumberFormat="1" applyFont="1" applyBorder="1">
      <alignment vertical="center"/>
    </xf>
    <xf numFmtId="41" fontId="6" fillId="0" borderId="41" xfId="0" applyNumberFormat="1" applyFont="1" applyBorder="1">
      <alignment vertical="center"/>
    </xf>
    <xf numFmtId="41" fontId="6" fillId="0" borderId="38" xfId="0" applyNumberFormat="1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1" fontId="6" fillId="0" borderId="3" xfId="0" applyNumberFormat="1" applyFont="1" applyBorder="1">
      <alignment vertical="center"/>
    </xf>
    <xf numFmtId="41" fontId="6" fillId="0" borderId="4" xfId="0" applyNumberFormat="1" applyFont="1" applyBorder="1">
      <alignment vertical="center"/>
    </xf>
    <xf numFmtId="41" fontId="6" fillId="0" borderId="28" xfId="0" applyNumberFormat="1" applyFont="1" applyBorder="1">
      <alignment vertical="center"/>
    </xf>
    <xf numFmtId="41" fontId="6" fillId="0" borderId="23" xfId="0" applyNumberFormat="1" applyFont="1" applyBorder="1">
      <alignment vertical="center"/>
    </xf>
    <xf numFmtId="41" fontId="6" fillId="0" borderId="33" xfId="0" applyNumberFormat="1" applyFont="1" applyBorder="1">
      <alignment vertical="center"/>
    </xf>
    <xf numFmtId="41" fontId="6" fillId="0" borderId="20" xfId="0" applyNumberFormat="1" applyFont="1" applyBorder="1">
      <alignment vertical="center"/>
    </xf>
    <xf numFmtId="41" fontId="6" fillId="0" borderId="27" xfId="0" applyNumberFormat="1" applyFont="1" applyBorder="1">
      <alignment vertical="center"/>
    </xf>
    <xf numFmtId="41" fontId="6" fillId="0" borderId="22" xfId="0" applyNumberFormat="1" applyFont="1" applyBorder="1">
      <alignment vertical="center"/>
    </xf>
    <xf numFmtId="41" fontId="6" fillId="0" borderId="12" xfId="0" applyNumberFormat="1" applyFont="1" applyBorder="1">
      <alignment vertical="center"/>
    </xf>
    <xf numFmtId="41" fontId="6" fillId="0" borderId="32" xfId="0" applyNumberFormat="1" applyFont="1" applyBorder="1">
      <alignment vertical="center"/>
    </xf>
    <xf numFmtId="41" fontId="6" fillId="0" borderId="31" xfId="0" applyNumberFormat="1" applyFont="1" applyBorder="1">
      <alignment vertical="center"/>
    </xf>
    <xf numFmtId="41" fontId="6" fillId="0" borderId="30" xfId="0" applyNumberFormat="1" applyFont="1" applyBorder="1">
      <alignment vertical="center"/>
    </xf>
  </cellXfs>
  <cellStyles count="2">
    <cellStyle name="標準" xfId="0" builtinId="0"/>
    <cellStyle name="標準 4" xfId="1" xr:uid="{338A7DAF-495D-431A-9D28-93106EABB8EF}"/>
  </cellStyles>
  <dxfs count="0"/>
  <tableStyles count="0" defaultTableStyle="TableStyleMedium2" defaultPivotStyle="PivotStyleLight16"/>
  <colors>
    <mruColors>
      <color rgb="FFFFFFCC"/>
      <color rgb="FFCCFFCC"/>
      <color rgb="FFCCECFF"/>
      <color rgb="FFFFCCFF"/>
      <color rgb="FF99FF33"/>
      <color rgb="FFCCFF33"/>
      <color rgb="FF66FF66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D91F0-0813-4427-BB98-BA997B2CF93A}">
  <sheetPr>
    <pageSetUpPr fitToPage="1"/>
  </sheetPr>
  <dimension ref="A1:I129"/>
  <sheetViews>
    <sheetView view="pageBreakPreview" zoomScale="70" zoomScaleNormal="70" zoomScaleSheetLayoutView="70" workbookViewId="0">
      <selection activeCell="G5" sqref="G5"/>
    </sheetView>
  </sheetViews>
  <sheetFormatPr defaultColWidth="8.69921875" defaultRowHeight="15" x14ac:dyDescent="0.45"/>
  <cols>
    <col min="1" max="1" width="4.69921875" style="2" customWidth="1"/>
    <col min="2" max="2" width="38.69921875" style="2" bestFit="1" customWidth="1"/>
    <col min="3" max="8" width="22.09765625" style="2" customWidth="1"/>
    <col min="9" max="9" width="39.8984375" style="2" customWidth="1"/>
    <col min="10" max="16384" width="8.69921875" style="2"/>
  </cols>
  <sheetData>
    <row r="1" spans="1:9" s="34" customFormat="1" ht="24.6" x14ac:dyDescent="0.45">
      <c r="A1" s="1" t="s">
        <v>72</v>
      </c>
      <c r="H1" s="35" t="s">
        <v>17</v>
      </c>
      <c r="I1" s="35"/>
    </row>
    <row r="2" spans="1:9" s="37" customFormat="1" ht="19.2" x14ac:dyDescent="0.45">
      <c r="A2" s="36" t="s">
        <v>188</v>
      </c>
    </row>
    <row r="3" spans="1:9" x14ac:dyDescent="0.45">
      <c r="A3" s="36" t="s">
        <v>189</v>
      </c>
    </row>
    <row r="4" spans="1:9" ht="16.8" x14ac:dyDescent="0.3">
      <c r="A4" s="38" t="s">
        <v>68</v>
      </c>
      <c r="H4" s="39" t="s">
        <v>15</v>
      </c>
    </row>
    <row r="5" spans="1:9" ht="16.2" customHeight="1" x14ac:dyDescent="0.45">
      <c r="A5" s="104" t="s">
        <v>9</v>
      </c>
      <c r="B5" s="104" t="s">
        <v>0</v>
      </c>
      <c r="C5" s="40" t="s">
        <v>6</v>
      </c>
      <c r="D5" s="40"/>
      <c r="E5" s="40" t="s">
        <v>7</v>
      </c>
      <c r="F5" s="40"/>
      <c r="G5" s="40"/>
      <c r="H5" s="41" t="s">
        <v>66</v>
      </c>
    </row>
    <row r="6" spans="1:9" s="44" customFormat="1" ht="15.6" thickBot="1" x14ac:dyDescent="0.5">
      <c r="A6" s="105"/>
      <c r="B6" s="105"/>
      <c r="C6" s="42" t="s">
        <v>1</v>
      </c>
      <c r="D6" s="42" t="s">
        <v>2</v>
      </c>
      <c r="E6" s="42" t="s">
        <v>3</v>
      </c>
      <c r="F6" s="42" t="s">
        <v>4</v>
      </c>
      <c r="G6" s="42" t="s">
        <v>5</v>
      </c>
      <c r="H6" s="43" t="s">
        <v>67</v>
      </c>
    </row>
    <row r="7" spans="1:9" ht="15.6" thickTop="1" x14ac:dyDescent="0.45">
      <c r="A7" s="45" t="s">
        <v>194</v>
      </c>
      <c r="B7" s="45" t="s">
        <v>85</v>
      </c>
      <c r="C7" s="46"/>
      <c r="D7" s="46"/>
      <c r="E7" s="47"/>
      <c r="F7" s="47"/>
      <c r="G7" s="48">
        <f t="shared" ref="G7:G50" si="0">SUM(E7:F7)</f>
        <v>0</v>
      </c>
      <c r="H7" s="46"/>
    </row>
    <row r="8" spans="1:9" x14ac:dyDescent="0.45">
      <c r="A8" s="49" t="s">
        <v>195</v>
      </c>
      <c r="B8" s="49" t="s">
        <v>86</v>
      </c>
      <c r="C8" s="50"/>
      <c r="D8" s="50"/>
      <c r="E8" s="51"/>
      <c r="F8" s="51"/>
      <c r="G8" s="48">
        <f t="shared" si="0"/>
        <v>0</v>
      </c>
      <c r="H8" s="50"/>
    </row>
    <row r="9" spans="1:9" x14ac:dyDescent="0.45">
      <c r="A9" s="45" t="s">
        <v>196</v>
      </c>
      <c r="B9" s="49" t="s">
        <v>87</v>
      </c>
      <c r="C9" s="50"/>
      <c r="D9" s="50"/>
      <c r="E9" s="51"/>
      <c r="F9" s="51"/>
      <c r="G9" s="48">
        <f t="shared" si="0"/>
        <v>0</v>
      </c>
      <c r="H9" s="50"/>
    </row>
    <row r="10" spans="1:9" x14ac:dyDescent="0.45">
      <c r="A10" s="49" t="s">
        <v>197</v>
      </c>
      <c r="B10" s="49" t="s">
        <v>238</v>
      </c>
      <c r="C10" s="50"/>
      <c r="D10" s="50"/>
      <c r="E10" s="51"/>
      <c r="F10" s="51"/>
      <c r="G10" s="48">
        <f t="shared" si="0"/>
        <v>0</v>
      </c>
      <c r="H10" s="50"/>
    </row>
    <row r="11" spans="1:9" x14ac:dyDescent="0.45">
      <c r="A11" s="45" t="s">
        <v>198</v>
      </c>
      <c r="B11" s="49" t="s">
        <v>88</v>
      </c>
      <c r="C11" s="50"/>
      <c r="D11" s="50"/>
      <c r="E11" s="51"/>
      <c r="F11" s="51"/>
      <c r="G11" s="48">
        <f t="shared" si="0"/>
        <v>0</v>
      </c>
      <c r="H11" s="50"/>
    </row>
    <row r="12" spans="1:9" x14ac:dyDescent="0.45">
      <c r="A12" s="49" t="s">
        <v>199</v>
      </c>
      <c r="B12" s="49" t="s">
        <v>239</v>
      </c>
      <c r="C12" s="50"/>
      <c r="D12" s="50"/>
      <c r="E12" s="51"/>
      <c r="F12" s="51"/>
      <c r="G12" s="48">
        <f t="shared" si="0"/>
        <v>0</v>
      </c>
      <c r="H12" s="50"/>
    </row>
    <row r="13" spans="1:9" x14ac:dyDescent="0.45">
      <c r="A13" s="45" t="s">
        <v>200</v>
      </c>
      <c r="B13" s="49" t="s">
        <v>240</v>
      </c>
      <c r="C13" s="50"/>
      <c r="D13" s="50"/>
      <c r="E13" s="51"/>
      <c r="F13" s="51"/>
      <c r="G13" s="48">
        <f t="shared" si="0"/>
        <v>0</v>
      </c>
      <c r="H13" s="50"/>
    </row>
    <row r="14" spans="1:9" x14ac:dyDescent="0.45">
      <c r="A14" s="49" t="s">
        <v>201</v>
      </c>
      <c r="B14" s="49" t="s">
        <v>89</v>
      </c>
      <c r="C14" s="50"/>
      <c r="D14" s="50"/>
      <c r="E14" s="51"/>
      <c r="F14" s="51"/>
      <c r="G14" s="48">
        <f t="shared" si="0"/>
        <v>0</v>
      </c>
      <c r="H14" s="50"/>
    </row>
    <row r="15" spans="1:9" x14ac:dyDescent="0.45">
      <c r="A15" s="45" t="s">
        <v>202</v>
      </c>
      <c r="B15" s="49" t="s">
        <v>90</v>
      </c>
      <c r="C15" s="50"/>
      <c r="D15" s="50"/>
      <c r="E15" s="51"/>
      <c r="F15" s="51"/>
      <c r="G15" s="48">
        <f t="shared" si="0"/>
        <v>0</v>
      </c>
      <c r="H15" s="50"/>
    </row>
    <row r="16" spans="1:9" x14ac:dyDescent="0.45">
      <c r="A16" s="49" t="s">
        <v>203</v>
      </c>
      <c r="B16" s="49" t="s">
        <v>91</v>
      </c>
      <c r="C16" s="50"/>
      <c r="D16" s="50"/>
      <c r="E16" s="51"/>
      <c r="F16" s="51"/>
      <c r="G16" s="48">
        <f t="shared" si="0"/>
        <v>0</v>
      </c>
      <c r="H16" s="50"/>
    </row>
    <row r="17" spans="1:8" x14ac:dyDescent="0.45">
      <c r="A17" s="45" t="s">
        <v>204</v>
      </c>
      <c r="B17" s="49" t="s">
        <v>92</v>
      </c>
      <c r="C17" s="50"/>
      <c r="D17" s="50"/>
      <c r="E17" s="51"/>
      <c r="F17" s="51"/>
      <c r="G17" s="48">
        <f t="shared" si="0"/>
        <v>0</v>
      </c>
      <c r="H17" s="50"/>
    </row>
    <row r="18" spans="1:8" x14ac:dyDescent="0.45">
      <c r="A18" s="49" t="s">
        <v>205</v>
      </c>
      <c r="B18" s="49" t="s">
        <v>93</v>
      </c>
      <c r="C18" s="50"/>
      <c r="D18" s="50"/>
      <c r="E18" s="51"/>
      <c r="F18" s="51"/>
      <c r="G18" s="48">
        <f t="shared" si="0"/>
        <v>0</v>
      </c>
      <c r="H18" s="50"/>
    </row>
    <row r="19" spans="1:8" x14ac:dyDescent="0.45">
      <c r="A19" s="45" t="s">
        <v>206</v>
      </c>
      <c r="B19" s="49" t="s">
        <v>8</v>
      </c>
      <c r="C19" s="50"/>
      <c r="D19" s="50"/>
      <c r="E19" s="51"/>
      <c r="F19" s="51"/>
      <c r="G19" s="48">
        <f t="shared" si="0"/>
        <v>0</v>
      </c>
      <c r="H19" s="50"/>
    </row>
    <row r="20" spans="1:8" x14ac:dyDescent="0.45">
      <c r="A20" s="49" t="s">
        <v>207</v>
      </c>
      <c r="B20" s="49" t="s">
        <v>94</v>
      </c>
      <c r="C20" s="50"/>
      <c r="D20" s="50"/>
      <c r="E20" s="51"/>
      <c r="F20" s="51"/>
      <c r="G20" s="48">
        <f t="shared" si="0"/>
        <v>0</v>
      </c>
      <c r="H20" s="50"/>
    </row>
    <row r="21" spans="1:8" x14ac:dyDescent="0.45">
      <c r="A21" s="45" t="s">
        <v>208</v>
      </c>
      <c r="B21" s="49" t="s">
        <v>241</v>
      </c>
      <c r="C21" s="50"/>
      <c r="D21" s="50"/>
      <c r="E21" s="51"/>
      <c r="F21" s="51"/>
      <c r="G21" s="48">
        <f t="shared" si="0"/>
        <v>0</v>
      </c>
      <c r="H21" s="50"/>
    </row>
    <row r="22" spans="1:8" x14ac:dyDescent="0.45">
      <c r="A22" s="49" t="s">
        <v>209</v>
      </c>
      <c r="B22" s="49" t="s">
        <v>95</v>
      </c>
      <c r="C22" s="50"/>
      <c r="D22" s="50"/>
      <c r="E22" s="51"/>
      <c r="F22" s="51"/>
      <c r="G22" s="48">
        <f t="shared" si="0"/>
        <v>0</v>
      </c>
      <c r="H22" s="50"/>
    </row>
    <row r="23" spans="1:8" x14ac:dyDescent="0.45">
      <c r="A23" s="45" t="s">
        <v>210</v>
      </c>
      <c r="B23" s="49" t="s">
        <v>242</v>
      </c>
      <c r="C23" s="50"/>
      <c r="D23" s="50"/>
      <c r="E23" s="51"/>
      <c r="F23" s="51"/>
      <c r="G23" s="48">
        <f t="shared" si="0"/>
        <v>0</v>
      </c>
      <c r="H23" s="50"/>
    </row>
    <row r="24" spans="1:8" x14ac:dyDescent="0.45">
      <c r="A24" s="49" t="s">
        <v>211</v>
      </c>
      <c r="B24" s="49" t="s">
        <v>96</v>
      </c>
      <c r="C24" s="50"/>
      <c r="D24" s="50"/>
      <c r="E24" s="51"/>
      <c r="F24" s="51"/>
      <c r="G24" s="48">
        <f t="shared" si="0"/>
        <v>0</v>
      </c>
      <c r="H24" s="50"/>
    </row>
    <row r="25" spans="1:8" x14ac:dyDescent="0.45">
      <c r="A25" s="45" t="s">
        <v>212</v>
      </c>
      <c r="B25" s="49" t="s">
        <v>243</v>
      </c>
      <c r="C25" s="50"/>
      <c r="D25" s="50"/>
      <c r="E25" s="51"/>
      <c r="F25" s="51"/>
      <c r="G25" s="48">
        <f t="shared" si="0"/>
        <v>0</v>
      </c>
      <c r="H25" s="50"/>
    </row>
    <row r="26" spans="1:8" x14ac:dyDescent="0.45">
      <c r="A26" s="49" t="s">
        <v>213</v>
      </c>
      <c r="B26" s="49" t="s">
        <v>97</v>
      </c>
      <c r="C26" s="50"/>
      <c r="D26" s="50"/>
      <c r="E26" s="51"/>
      <c r="F26" s="51"/>
      <c r="G26" s="48">
        <f t="shared" si="0"/>
        <v>0</v>
      </c>
      <c r="H26" s="50"/>
    </row>
    <row r="27" spans="1:8" x14ac:dyDescent="0.45">
      <c r="A27" s="45" t="s">
        <v>214</v>
      </c>
      <c r="B27" s="49" t="s">
        <v>98</v>
      </c>
      <c r="C27" s="50"/>
      <c r="D27" s="50"/>
      <c r="E27" s="51"/>
      <c r="F27" s="51"/>
      <c r="G27" s="48">
        <f t="shared" si="0"/>
        <v>0</v>
      </c>
      <c r="H27" s="50"/>
    </row>
    <row r="28" spans="1:8" x14ac:dyDescent="0.45">
      <c r="A28" s="49" t="s">
        <v>215</v>
      </c>
      <c r="B28" s="49" t="s">
        <v>99</v>
      </c>
      <c r="C28" s="50"/>
      <c r="D28" s="50"/>
      <c r="E28" s="51"/>
      <c r="F28" s="51"/>
      <c r="G28" s="48">
        <f t="shared" si="0"/>
        <v>0</v>
      </c>
      <c r="H28" s="50"/>
    </row>
    <row r="29" spans="1:8" x14ac:dyDescent="0.45">
      <c r="A29" s="45" t="s">
        <v>216</v>
      </c>
      <c r="B29" s="49" t="s">
        <v>244</v>
      </c>
      <c r="C29" s="50"/>
      <c r="D29" s="50"/>
      <c r="E29" s="51"/>
      <c r="F29" s="51"/>
      <c r="G29" s="48">
        <f t="shared" si="0"/>
        <v>0</v>
      </c>
      <c r="H29" s="50"/>
    </row>
    <row r="30" spans="1:8" x14ac:dyDescent="0.45">
      <c r="A30" s="49" t="s">
        <v>217</v>
      </c>
      <c r="B30" s="49" t="s">
        <v>100</v>
      </c>
      <c r="C30" s="50"/>
      <c r="D30" s="50"/>
      <c r="E30" s="51"/>
      <c r="F30" s="51"/>
      <c r="G30" s="48">
        <f t="shared" si="0"/>
        <v>0</v>
      </c>
      <c r="H30" s="50"/>
    </row>
    <row r="31" spans="1:8" x14ac:dyDescent="0.45">
      <c r="A31" s="45" t="s">
        <v>218</v>
      </c>
      <c r="B31" s="49" t="s">
        <v>101</v>
      </c>
      <c r="C31" s="50"/>
      <c r="D31" s="50"/>
      <c r="E31" s="51"/>
      <c r="F31" s="51"/>
      <c r="G31" s="48">
        <f t="shared" si="0"/>
        <v>0</v>
      </c>
      <c r="H31" s="50"/>
    </row>
    <row r="32" spans="1:8" x14ac:dyDescent="0.45">
      <c r="A32" s="49" t="s">
        <v>219</v>
      </c>
      <c r="B32" s="49" t="s">
        <v>245</v>
      </c>
      <c r="C32" s="50"/>
      <c r="D32" s="50"/>
      <c r="E32" s="51"/>
      <c r="F32" s="51"/>
      <c r="G32" s="48">
        <f t="shared" si="0"/>
        <v>0</v>
      </c>
      <c r="H32" s="50"/>
    </row>
    <row r="33" spans="1:8" x14ac:dyDescent="0.45">
      <c r="A33" s="45" t="s">
        <v>220</v>
      </c>
      <c r="B33" s="49" t="s">
        <v>246</v>
      </c>
      <c r="C33" s="97"/>
      <c r="D33" s="97"/>
      <c r="E33" s="98"/>
      <c r="F33" s="98"/>
      <c r="G33" s="98"/>
      <c r="H33" s="97"/>
    </row>
    <row r="34" spans="1:8" x14ac:dyDescent="0.45">
      <c r="A34" s="49" t="s">
        <v>221</v>
      </c>
      <c r="B34" s="49" t="s">
        <v>247</v>
      </c>
      <c r="C34" s="50"/>
      <c r="D34" s="50"/>
      <c r="E34" s="51"/>
      <c r="F34" s="51"/>
      <c r="G34" s="48">
        <f t="shared" si="0"/>
        <v>0</v>
      </c>
      <c r="H34" s="50"/>
    </row>
    <row r="35" spans="1:8" x14ac:dyDescent="0.45">
      <c r="A35" s="45" t="s">
        <v>222</v>
      </c>
      <c r="B35" s="49" t="s">
        <v>102</v>
      </c>
      <c r="C35" s="50"/>
      <c r="D35" s="50"/>
      <c r="E35" s="51"/>
      <c r="F35" s="51"/>
      <c r="G35" s="48">
        <f t="shared" si="0"/>
        <v>0</v>
      </c>
      <c r="H35" s="50"/>
    </row>
    <row r="36" spans="1:8" x14ac:dyDescent="0.45">
      <c r="A36" s="49" t="s">
        <v>223</v>
      </c>
      <c r="B36" s="49" t="s">
        <v>103</v>
      </c>
      <c r="C36" s="50"/>
      <c r="D36" s="50"/>
      <c r="E36" s="51"/>
      <c r="F36" s="51"/>
      <c r="G36" s="48">
        <f t="shared" si="0"/>
        <v>0</v>
      </c>
      <c r="H36" s="50"/>
    </row>
    <row r="37" spans="1:8" x14ac:dyDescent="0.45">
      <c r="A37" s="45" t="s">
        <v>224</v>
      </c>
      <c r="B37" s="49" t="s">
        <v>104</v>
      </c>
      <c r="C37" s="50"/>
      <c r="D37" s="50"/>
      <c r="E37" s="51"/>
      <c r="F37" s="51"/>
      <c r="G37" s="48">
        <f t="shared" si="0"/>
        <v>0</v>
      </c>
      <c r="H37" s="50"/>
    </row>
    <row r="38" spans="1:8" x14ac:dyDescent="0.45">
      <c r="A38" s="49" t="s">
        <v>225</v>
      </c>
      <c r="B38" s="49" t="s">
        <v>248</v>
      </c>
      <c r="C38" s="50"/>
      <c r="D38" s="50"/>
      <c r="E38" s="51"/>
      <c r="F38" s="51"/>
      <c r="G38" s="48">
        <f t="shared" si="0"/>
        <v>0</v>
      </c>
      <c r="H38" s="50"/>
    </row>
    <row r="39" spans="1:8" x14ac:dyDescent="0.45">
      <c r="A39" s="45" t="s">
        <v>226</v>
      </c>
      <c r="B39" s="49" t="s">
        <v>249</v>
      </c>
      <c r="C39" s="97"/>
      <c r="D39" s="97"/>
      <c r="E39" s="98"/>
      <c r="F39" s="98"/>
      <c r="G39" s="98"/>
      <c r="H39" s="97"/>
    </row>
    <row r="40" spans="1:8" x14ac:dyDescent="0.45">
      <c r="A40" s="49" t="s">
        <v>227</v>
      </c>
      <c r="B40" s="49" t="s">
        <v>250</v>
      </c>
      <c r="C40" s="97"/>
      <c r="D40" s="97"/>
      <c r="E40" s="98"/>
      <c r="F40" s="98"/>
      <c r="G40" s="99"/>
      <c r="H40" s="97"/>
    </row>
    <row r="41" spans="1:8" x14ac:dyDescent="0.45">
      <c r="A41" s="45" t="s">
        <v>228</v>
      </c>
      <c r="B41" s="49" t="s">
        <v>251</v>
      </c>
      <c r="C41" s="97"/>
      <c r="D41" s="97"/>
      <c r="E41" s="98"/>
      <c r="F41" s="98"/>
      <c r="G41" s="99"/>
      <c r="H41" s="97"/>
    </row>
    <row r="42" spans="1:8" x14ac:dyDescent="0.45">
      <c r="A42" s="49" t="s">
        <v>229</v>
      </c>
      <c r="B42" s="49" t="s">
        <v>252</v>
      </c>
      <c r="C42" s="97"/>
      <c r="D42" s="97"/>
      <c r="E42" s="98"/>
      <c r="F42" s="98"/>
      <c r="G42" s="99"/>
      <c r="H42" s="97"/>
    </row>
    <row r="43" spans="1:8" x14ac:dyDescent="0.45">
      <c r="A43" s="45" t="s">
        <v>230</v>
      </c>
      <c r="B43" s="49" t="s">
        <v>253</v>
      </c>
      <c r="C43" s="50"/>
      <c r="D43" s="50"/>
      <c r="E43" s="51"/>
      <c r="F43" s="51"/>
      <c r="G43" s="48">
        <f t="shared" si="0"/>
        <v>0</v>
      </c>
      <c r="H43" s="50"/>
    </row>
    <row r="44" spans="1:8" x14ac:dyDescent="0.45">
      <c r="A44" s="49" t="s">
        <v>231</v>
      </c>
      <c r="B44" s="49" t="s">
        <v>105</v>
      </c>
      <c r="C44" s="50"/>
      <c r="D44" s="50"/>
      <c r="E44" s="51"/>
      <c r="F44" s="51"/>
      <c r="G44" s="48">
        <f t="shared" si="0"/>
        <v>0</v>
      </c>
      <c r="H44" s="50"/>
    </row>
    <row r="45" spans="1:8" x14ac:dyDescent="0.45">
      <c r="A45" s="45" t="s">
        <v>232</v>
      </c>
      <c r="B45" s="49" t="s">
        <v>106</v>
      </c>
      <c r="C45" s="50"/>
      <c r="D45" s="50"/>
      <c r="E45" s="51"/>
      <c r="F45" s="51"/>
      <c r="G45" s="48">
        <f t="shared" si="0"/>
        <v>0</v>
      </c>
      <c r="H45" s="50"/>
    </row>
    <row r="46" spans="1:8" x14ac:dyDescent="0.45">
      <c r="A46" s="49" t="s">
        <v>233</v>
      </c>
      <c r="B46" s="49" t="s">
        <v>107</v>
      </c>
      <c r="C46" s="50"/>
      <c r="D46" s="50"/>
      <c r="E46" s="51"/>
      <c r="F46" s="51"/>
      <c r="G46" s="48">
        <f t="shared" si="0"/>
        <v>0</v>
      </c>
      <c r="H46" s="50"/>
    </row>
    <row r="47" spans="1:8" x14ac:dyDescent="0.45">
      <c r="A47" s="45" t="s">
        <v>234</v>
      </c>
      <c r="B47" s="49" t="s">
        <v>108</v>
      </c>
      <c r="C47" s="50"/>
      <c r="D47" s="50"/>
      <c r="E47" s="51"/>
      <c r="F47" s="51"/>
      <c r="G47" s="48">
        <f t="shared" si="0"/>
        <v>0</v>
      </c>
      <c r="H47" s="50"/>
    </row>
    <row r="48" spans="1:8" x14ac:dyDescent="0.45">
      <c r="A48" s="49" t="s">
        <v>235</v>
      </c>
      <c r="B48" s="52" t="s">
        <v>254</v>
      </c>
      <c r="C48" s="97"/>
      <c r="D48" s="97"/>
      <c r="E48" s="98"/>
      <c r="F48" s="98"/>
      <c r="G48" s="98"/>
      <c r="H48" s="97"/>
    </row>
    <row r="49" spans="1:8" x14ac:dyDescent="0.45">
      <c r="A49" s="49" t="s">
        <v>255</v>
      </c>
      <c r="B49" s="50"/>
      <c r="C49" s="50"/>
      <c r="D49" s="50"/>
      <c r="E49" s="51"/>
      <c r="F49" s="51"/>
      <c r="G49" s="16">
        <f t="shared" si="0"/>
        <v>0</v>
      </c>
      <c r="H49" s="50"/>
    </row>
    <row r="50" spans="1:8" x14ac:dyDescent="0.45">
      <c r="A50" s="49" t="s">
        <v>256</v>
      </c>
      <c r="B50" s="55"/>
      <c r="C50" s="55"/>
      <c r="D50" s="55"/>
      <c r="E50" s="56"/>
      <c r="F50" s="56"/>
      <c r="G50" s="33">
        <f t="shared" si="0"/>
        <v>0</v>
      </c>
      <c r="H50" s="55"/>
    </row>
    <row r="51" spans="1:8" s="63" customFormat="1" x14ac:dyDescent="0.45">
      <c r="A51" s="57" t="s">
        <v>16</v>
      </c>
      <c r="B51" s="58"/>
      <c r="C51" s="59"/>
      <c r="D51" s="59"/>
      <c r="E51" s="60"/>
      <c r="F51" s="60"/>
      <c r="G51" s="61">
        <f>SUM(G7:G50)</f>
        <v>0</v>
      </c>
      <c r="H51" s="62"/>
    </row>
    <row r="53" spans="1:8" ht="16.8" x14ac:dyDescent="0.3">
      <c r="A53" s="38" t="s">
        <v>10</v>
      </c>
      <c r="H53" s="39" t="s">
        <v>15</v>
      </c>
    </row>
    <row r="54" spans="1:8" ht="16.2" customHeight="1" x14ac:dyDescent="0.45">
      <c r="A54" s="104" t="s">
        <v>9</v>
      </c>
      <c r="B54" s="104" t="s">
        <v>0</v>
      </c>
      <c r="C54" s="40" t="s">
        <v>6</v>
      </c>
      <c r="D54" s="40"/>
      <c r="E54" s="40" t="s">
        <v>7</v>
      </c>
      <c r="F54" s="40"/>
      <c r="G54" s="40"/>
      <c r="H54" s="41" t="s">
        <v>66</v>
      </c>
    </row>
    <row r="55" spans="1:8" ht="15.6" thickBot="1" x14ac:dyDescent="0.5">
      <c r="A55" s="105"/>
      <c r="B55" s="105"/>
      <c r="C55" s="42" t="s">
        <v>1</v>
      </c>
      <c r="D55" s="42" t="s">
        <v>2</v>
      </c>
      <c r="E55" s="42" t="s">
        <v>3</v>
      </c>
      <c r="F55" s="42" t="s">
        <v>4</v>
      </c>
      <c r="G55" s="42" t="s">
        <v>5</v>
      </c>
      <c r="H55" s="43" t="s">
        <v>67</v>
      </c>
    </row>
    <row r="56" spans="1:8" ht="15.6" thickTop="1" x14ac:dyDescent="0.45">
      <c r="A56" s="49">
        <v>1</v>
      </c>
      <c r="B56" s="49" t="s">
        <v>23</v>
      </c>
      <c r="C56" s="49" t="s">
        <v>118</v>
      </c>
      <c r="D56" s="49" t="s">
        <v>119</v>
      </c>
      <c r="E56" s="51"/>
      <c r="F56" s="51"/>
      <c r="G56" s="64">
        <f t="shared" ref="G56:G76" si="1">SUM(E56:F56)</f>
        <v>0</v>
      </c>
      <c r="H56" s="50"/>
    </row>
    <row r="57" spans="1:8" x14ac:dyDescent="0.45">
      <c r="A57" s="49">
        <v>2</v>
      </c>
      <c r="B57" s="49" t="s">
        <v>24</v>
      </c>
      <c r="C57" s="49" t="s">
        <v>120</v>
      </c>
      <c r="D57" s="49" t="s">
        <v>121</v>
      </c>
      <c r="E57" s="51"/>
      <c r="F57" s="51"/>
      <c r="G57" s="64">
        <f t="shared" si="1"/>
        <v>0</v>
      </c>
      <c r="H57" s="50"/>
    </row>
    <row r="58" spans="1:8" x14ac:dyDescent="0.45">
      <c r="A58" s="49">
        <v>3</v>
      </c>
      <c r="B58" s="49" t="s">
        <v>25</v>
      </c>
      <c r="C58" s="49" t="s">
        <v>122</v>
      </c>
      <c r="D58" s="49" t="s">
        <v>123</v>
      </c>
      <c r="E58" s="51"/>
      <c r="F58" s="51"/>
      <c r="G58" s="64">
        <f t="shared" si="1"/>
        <v>0</v>
      </c>
      <c r="H58" s="50"/>
    </row>
    <row r="59" spans="1:8" x14ac:dyDescent="0.45">
      <c r="A59" s="49">
        <v>4</v>
      </c>
      <c r="B59" s="49" t="s">
        <v>26</v>
      </c>
      <c r="C59" s="49" t="s">
        <v>125</v>
      </c>
      <c r="D59" s="49" t="s">
        <v>127</v>
      </c>
      <c r="E59" s="51"/>
      <c r="F59" s="51"/>
      <c r="G59" s="64">
        <f t="shared" si="1"/>
        <v>0</v>
      </c>
      <c r="H59" s="50"/>
    </row>
    <row r="60" spans="1:8" x14ac:dyDescent="0.45">
      <c r="A60" s="49">
        <v>5</v>
      </c>
      <c r="B60" s="49" t="s">
        <v>11</v>
      </c>
      <c r="C60" s="49" t="s">
        <v>128</v>
      </c>
      <c r="D60" s="49" t="s">
        <v>129</v>
      </c>
      <c r="E60" s="51"/>
      <c r="F60" s="51"/>
      <c r="G60" s="64">
        <f t="shared" si="1"/>
        <v>0</v>
      </c>
      <c r="H60" s="50"/>
    </row>
    <row r="61" spans="1:8" x14ac:dyDescent="0.45">
      <c r="A61" s="49">
        <v>6</v>
      </c>
      <c r="B61" s="49" t="s">
        <v>27</v>
      </c>
      <c r="C61" s="49" t="s">
        <v>130</v>
      </c>
      <c r="D61" s="49" t="s">
        <v>131</v>
      </c>
      <c r="E61" s="51"/>
      <c r="F61" s="51"/>
      <c r="G61" s="64">
        <f t="shared" si="1"/>
        <v>0</v>
      </c>
      <c r="H61" s="50"/>
    </row>
    <row r="62" spans="1:8" x14ac:dyDescent="0.45">
      <c r="A62" s="49">
        <v>7</v>
      </c>
      <c r="B62" s="49" t="s">
        <v>28</v>
      </c>
      <c r="C62" s="49" t="s">
        <v>132</v>
      </c>
      <c r="D62" s="49" t="s">
        <v>119</v>
      </c>
      <c r="E62" s="51"/>
      <c r="F62" s="51"/>
      <c r="G62" s="64">
        <f t="shared" si="1"/>
        <v>0</v>
      </c>
      <c r="H62" s="50"/>
    </row>
    <row r="63" spans="1:8" x14ac:dyDescent="0.45">
      <c r="A63" s="49">
        <v>8</v>
      </c>
      <c r="B63" s="49" t="s">
        <v>12</v>
      </c>
      <c r="C63" s="49" t="s">
        <v>134</v>
      </c>
      <c r="D63" s="49" t="s">
        <v>136</v>
      </c>
      <c r="E63" s="51"/>
      <c r="F63" s="51"/>
      <c r="G63" s="64">
        <f t="shared" si="1"/>
        <v>0</v>
      </c>
      <c r="H63" s="50"/>
    </row>
    <row r="64" spans="1:8" x14ac:dyDescent="0.45">
      <c r="A64" s="49">
        <v>9</v>
      </c>
      <c r="B64" s="49" t="s">
        <v>29</v>
      </c>
      <c r="C64" s="49" t="s">
        <v>138</v>
      </c>
      <c r="D64" s="49" t="s">
        <v>137</v>
      </c>
      <c r="E64" s="51"/>
      <c r="F64" s="51"/>
      <c r="G64" s="64">
        <f t="shared" si="1"/>
        <v>0</v>
      </c>
      <c r="H64" s="50"/>
    </row>
    <row r="65" spans="1:8" x14ac:dyDescent="0.45">
      <c r="A65" s="49">
        <v>10</v>
      </c>
      <c r="B65" s="49" t="s">
        <v>30</v>
      </c>
      <c r="C65" s="49" t="s">
        <v>139</v>
      </c>
      <c r="D65" s="49" t="s">
        <v>140</v>
      </c>
      <c r="E65" s="51"/>
      <c r="F65" s="51"/>
      <c r="G65" s="64">
        <f t="shared" si="1"/>
        <v>0</v>
      </c>
      <c r="H65" s="50"/>
    </row>
    <row r="66" spans="1:8" x14ac:dyDescent="0.45">
      <c r="A66" s="49">
        <v>11</v>
      </c>
      <c r="B66" s="49" t="s">
        <v>13</v>
      </c>
      <c r="C66" s="49" t="s">
        <v>142</v>
      </c>
      <c r="D66" s="49" t="s">
        <v>144</v>
      </c>
      <c r="E66" s="51"/>
      <c r="F66" s="51"/>
      <c r="G66" s="64">
        <f t="shared" si="1"/>
        <v>0</v>
      </c>
      <c r="H66" s="50"/>
    </row>
    <row r="67" spans="1:8" x14ac:dyDescent="0.45">
      <c r="A67" s="49">
        <v>12</v>
      </c>
      <c r="B67" s="49" t="s">
        <v>31</v>
      </c>
      <c r="C67" s="49" t="s">
        <v>145</v>
      </c>
      <c r="D67" s="49" t="s">
        <v>146</v>
      </c>
      <c r="E67" s="51"/>
      <c r="F67" s="51"/>
      <c r="G67" s="64">
        <f t="shared" si="1"/>
        <v>0</v>
      </c>
      <c r="H67" s="50"/>
    </row>
    <row r="68" spans="1:8" x14ac:dyDescent="0.45">
      <c r="A68" s="49">
        <v>13</v>
      </c>
      <c r="B68" s="49" t="s">
        <v>32</v>
      </c>
      <c r="C68" s="49" t="s">
        <v>147</v>
      </c>
      <c r="D68" s="49" t="s">
        <v>148</v>
      </c>
      <c r="E68" s="51"/>
      <c r="F68" s="51"/>
      <c r="G68" s="64">
        <f t="shared" si="1"/>
        <v>0</v>
      </c>
      <c r="H68" s="50"/>
    </row>
    <row r="69" spans="1:8" x14ac:dyDescent="0.45">
      <c r="A69" s="49">
        <v>14</v>
      </c>
      <c r="B69" s="49" t="s">
        <v>33</v>
      </c>
      <c r="C69" s="49" t="s">
        <v>149</v>
      </c>
      <c r="D69" s="49" t="s">
        <v>148</v>
      </c>
      <c r="E69" s="51"/>
      <c r="F69" s="51"/>
      <c r="G69" s="64">
        <f t="shared" si="1"/>
        <v>0</v>
      </c>
      <c r="H69" s="50"/>
    </row>
    <row r="70" spans="1:8" x14ac:dyDescent="0.45">
      <c r="A70" s="49">
        <v>15</v>
      </c>
      <c r="B70" s="49" t="s">
        <v>34</v>
      </c>
      <c r="C70" s="49" t="s">
        <v>150</v>
      </c>
      <c r="D70" s="49" t="s">
        <v>148</v>
      </c>
      <c r="E70" s="51"/>
      <c r="F70" s="51"/>
      <c r="G70" s="64">
        <f t="shared" si="1"/>
        <v>0</v>
      </c>
      <c r="H70" s="50"/>
    </row>
    <row r="71" spans="1:8" x14ac:dyDescent="0.45">
      <c r="A71" s="49">
        <v>16</v>
      </c>
      <c r="B71" s="49" t="s">
        <v>35</v>
      </c>
      <c r="C71" s="49" t="s">
        <v>151</v>
      </c>
      <c r="D71" s="49" t="s">
        <v>148</v>
      </c>
      <c r="E71" s="51"/>
      <c r="F71" s="51"/>
      <c r="G71" s="64">
        <f t="shared" si="1"/>
        <v>0</v>
      </c>
      <c r="H71" s="50"/>
    </row>
    <row r="72" spans="1:8" x14ac:dyDescent="0.45">
      <c r="A72" s="49">
        <v>17</v>
      </c>
      <c r="B72" s="49" t="s">
        <v>36</v>
      </c>
      <c r="C72" s="49" t="s">
        <v>152</v>
      </c>
      <c r="D72" s="49" t="s">
        <v>153</v>
      </c>
      <c r="E72" s="51"/>
      <c r="F72" s="51"/>
      <c r="G72" s="64">
        <f t="shared" si="1"/>
        <v>0</v>
      </c>
      <c r="H72" s="50"/>
    </row>
    <row r="73" spans="1:8" x14ac:dyDescent="0.45">
      <c r="A73" s="49">
        <v>18</v>
      </c>
      <c r="B73" s="52" t="s">
        <v>37</v>
      </c>
      <c r="C73" s="52" t="s">
        <v>154</v>
      </c>
      <c r="D73" s="52" t="s">
        <v>155</v>
      </c>
      <c r="E73" s="54"/>
      <c r="F73" s="54"/>
      <c r="G73" s="65">
        <f t="shared" si="1"/>
        <v>0</v>
      </c>
      <c r="H73" s="53"/>
    </row>
    <row r="74" spans="1:8" x14ac:dyDescent="0.45">
      <c r="A74" s="49">
        <v>19</v>
      </c>
      <c r="B74" s="52" t="s">
        <v>164</v>
      </c>
      <c r="C74" s="52" t="s">
        <v>166</v>
      </c>
      <c r="D74" s="52" t="s">
        <v>137</v>
      </c>
      <c r="E74" s="54"/>
      <c r="F74" s="54"/>
      <c r="G74" s="65">
        <f t="shared" si="1"/>
        <v>0</v>
      </c>
      <c r="H74" s="53"/>
    </row>
    <row r="75" spans="1:8" x14ac:dyDescent="0.45">
      <c r="A75" s="49">
        <v>20</v>
      </c>
      <c r="B75" s="52" t="s">
        <v>174</v>
      </c>
      <c r="C75" s="52" t="s">
        <v>175</v>
      </c>
      <c r="D75" s="52" t="s">
        <v>137</v>
      </c>
      <c r="E75" s="54"/>
      <c r="F75" s="54"/>
      <c r="G75" s="65">
        <f t="shared" si="1"/>
        <v>0</v>
      </c>
      <c r="H75" s="53"/>
    </row>
    <row r="76" spans="1:8" x14ac:dyDescent="0.45">
      <c r="A76" s="49">
        <v>21</v>
      </c>
      <c r="B76" s="55"/>
      <c r="C76" s="55"/>
      <c r="D76" s="55"/>
      <c r="E76" s="56"/>
      <c r="F76" s="56"/>
      <c r="G76" s="66">
        <f t="shared" si="1"/>
        <v>0</v>
      </c>
      <c r="H76" s="55"/>
    </row>
    <row r="77" spans="1:8" s="63" customFormat="1" x14ac:dyDescent="0.45">
      <c r="A77" s="57" t="s">
        <v>16</v>
      </c>
      <c r="B77" s="58"/>
      <c r="C77" s="59"/>
      <c r="D77" s="59"/>
      <c r="E77" s="60"/>
      <c r="F77" s="60"/>
      <c r="G77" s="61">
        <f>SUM(G56:G76)</f>
        <v>0</v>
      </c>
      <c r="H77" s="62"/>
    </row>
    <row r="79" spans="1:8" ht="16.8" x14ac:dyDescent="0.3">
      <c r="A79" s="38" t="s">
        <v>69</v>
      </c>
      <c r="C79" s="67" t="s">
        <v>70</v>
      </c>
      <c r="H79" s="39" t="s">
        <v>15</v>
      </c>
    </row>
    <row r="80" spans="1:8" ht="16.2" customHeight="1" x14ac:dyDescent="0.45">
      <c r="A80" s="104" t="s">
        <v>9</v>
      </c>
      <c r="B80" s="102" t="s">
        <v>59</v>
      </c>
      <c r="C80" s="40" t="s">
        <v>6</v>
      </c>
      <c r="D80" s="40"/>
      <c r="E80" s="40" t="s">
        <v>7</v>
      </c>
      <c r="F80" s="40"/>
      <c r="G80" s="40"/>
      <c r="H80" s="41" t="s">
        <v>66</v>
      </c>
    </row>
    <row r="81" spans="1:9" s="44" customFormat="1" ht="15.6" thickBot="1" x14ac:dyDescent="0.5">
      <c r="A81" s="105"/>
      <c r="B81" s="103"/>
      <c r="C81" s="42" t="s">
        <v>60</v>
      </c>
      <c r="D81" s="42" t="s">
        <v>2</v>
      </c>
      <c r="E81" s="42" t="s">
        <v>3</v>
      </c>
      <c r="F81" s="42" t="s">
        <v>4</v>
      </c>
      <c r="G81" s="42" t="s">
        <v>5</v>
      </c>
      <c r="H81" s="43" t="s">
        <v>67</v>
      </c>
    </row>
    <row r="82" spans="1:9" ht="15.6" thickTop="1" x14ac:dyDescent="0.45">
      <c r="A82" s="45">
        <v>1</v>
      </c>
      <c r="B82" s="46"/>
      <c r="C82" s="46"/>
      <c r="D82" s="46"/>
      <c r="E82" s="47"/>
      <c r="F82" s="47"/>
      <c r="G82" s="48">
        <f t="shared" ref="G82:G91" si="2">SUM(E82:F82)</f>
        <v>0</v>
      </c>
      <c r="H82" s="46"/>
    </row>
    <row r="83" spans="1:9" x14ac:dyDescent="0.45">
      <c r="A83" s="45">
        <v>2</v>
      </c>
      <c r="B83" s="50"/>
      <c r="C83" s="50"/>
      <c r="D83" s="50"/>
      <c r="E83" s="51"/>
      <c r="F83" s="51"/>
      <c r="G83" s="48">
        <f t="shared" si="2"/>
        <v>0</v>
      </c>
      <c r="H83" s="50"/>
    </row>
    <row r="84" spans="1:9" x14ac:dyDescent="0.45">
      <c r="A84" s="45">
        <v>3</v>
      </c>
      <c r="B84" s="50"/>
      <c r="C84" s="50"/>
      <c r="D84" s="50"/>
      <c r="E84" s="51"/>
      <c r="F84" s="51"/>
      <c r="G84" s="48">
        <f t="shared" si="2"/>
        <v>0</v>
      </c>
      <c r="H84" s="50"/>
    </row>
    <row r="85" spans="1:9" x14ac:dyDescent="0.45">
      <c r="A85" s="45">
        <v>4</v>
      </c>
      <c r="B85" s="50"/>
      <c r="C85" s="50"/>
      <c r="D85" s="50"/>
      <c r="E85" s="51"/>
      <c r="F85" s="51"/>
      <c r="G85" s="48">
        <f t="shared" si="2"/>
        <v>0</v>
      </c>
      <c r="H85" s="50"/>
    </row>
    <row r="86" spans="1:9" x14ac:dyDescent="0.45">
      <c r="A86" s="45">
        <v>5</v>
      </c>
      <c r="B86" s="50"/>
      <c r="C86" s="50"/>
      <c r="D86" s="50"/>
      <c r="E86" s="51"/>
      <c r="F86" s="51"/>
      <c r="G86" s="48">
        <f t="shared" si="2"/>
        <v>0</v>
      </c>
      <c r="H86" s="50"/>
    </row>
    <row r="87" spans="1:9" x14ac:dyDescent="0.45">
      <c r="A87" s="45">
        <v>6</v>
      </c>
      <c r="B87" s="50"/>
      <c r="C87" s="50"/>
      <c r="D87" s="50"/>
      <c r="E87" s="51"/>
      <c r="F87" s="51"/>
      <c r="G87" s="48">
        <f t="shared" si="2"/>
        <v>0</v>
      </c>
      <c r="H87" s="50"/>
    </row>
    <row r="88" spans="1:9" x14ac:dyDescent="0.45">
      <c r="A88" s="45">
        <v>7</v>
      </c>
      <c r="B88" s="50"/>
      <c r="C88" s="50"/>
      <c r="D88" s="50"/>
      <c r="E88" s="51"/>
      <c r="F88" s="51"/>
      <c r="G88" s="48">
        <f t="shared" si="2"/>
        <v>0</v>
      </c>
      <c r="H88" s="50"/>
    </row>
    <row r="89" spans="1:9" x14ac:dyDescent="0.45">
      <c r="A89" s="45">
        <v>8</v>
      </c>
      <c r="B89" s="50"/>
      <c r="C89" s="50"/>
      <c r="D89" s="50"/>
      <c r="E89" s="51"/>
      <c r="F89" s="51"/>
      <c r="G89" s="48">
        <f t="shared" si="2"/>
        <v>0</v>
      </c>
      <c r="H89" s="50"/>
    </row>
    <row r="90" spans="1:9" x14ac:dyDescent="0.45">
      <c r="A90" s="45">
        <v>9</v>
      </c>
      <c r="B90" s="50"/>
      <c r="C90" s="50"/>
      <c r="D90" s="50"/>
      <c r="E90" s="51"/>
      <c r="F90" s="51"/>
      <c r="G90" s="48">
        <f t="shared" si="2"/>
        <v>0</v>
      </c>
      <c r="H90" s="50"/>
    </row>
    <row r="91" spans="1:9" x14ac:dyDescent="0.45">
      <c r="A91" s="45">
        <v>10</v>
      </c>
      <c r="B91" s="55"/>
      <c r="C91" s="55"/>
      <c r="D91" s="55"/>
      <c r="E91" s="56"/>
      <c r="F91" s="56"/>
      <c r="G91" s="68">
        <f t="shared" si="2"/>
        <v>0</v>
      </c>
      <c r="H91" s="55"/>
    </row>
    <row r="92" spans="1:9" s="63" customFormat="1" x14ac:dyDescent="0.45">
      <c r="A92" s="57" t="s">
        <v>16</v>
      </c>
      <c r="B92" s="58"/>
      <c r="C92" s="59"/>
      <c r="D92" s="59"/>
      <c r="E92" s="60"/>
      <c r="F92" s="60"/>
      <c r="G92" s="61">
        <f>SUM(G82:G91)</f>
        <v>0</v>
      </c>
      <c r="H92" s="62"/>
    </row>
    <row r="94" spans="1:9" ht="16.8" x14ac:dyDescent="0.3">
      <c r="A94" s="38" t="s">
        <v>178</v>
      </c>
      <c r="C94" s="67" t="s">
        <v>71</v>
      </c>
      <c r="H94" s="39" t="s">
        <v>15</v>
      </c>
    </row>
    <row r="95" spans="1:9" ht="16.2" customHeight="1" x14ac:dyDescent="0.45">
      <c r="A95" s="102" t="s">
        <v>9</v>
      </c>
      <c r="B95" s="102" t="s">
        <v>20</v>
      </c>
      <c r="C95" s="40" t="s">
        <v>6</v>
      </c>
      <c r="D95" s="40"/>
      <c r="E95" s="40" t="s">
        <v>7</v>
      </c>
      <c r="F95" s="40"/>
      <c r="G95" s="40"/>
      <c r="H95" s="40"/>
      <c r="I95" s="41" t="s">
        <v>66</v>
      </c>
    </row>
    <row r="96" spans="1:9" ht="15.6" thickBot="1" x14ac:dyDescent="0.5">
      <c r="A96" s="103"/>
      <c r="B96" s="103"/>
      <c r="C96" s="42" t="s">
        <v>2</v>
      </c>
      <c r="D96" s="42" t="s">
        <v>41</v>
      </c>
      <c r="E96" s="42" t="s">
        <v>3</v>
      </c>
      <c r="F96" s="42" t="s">
        <v>4</v>
      </c>
      <c r="G96" s="42" t="s">
        <v>42</v>
      </c>
      <c r="H96" s="42" t="s">
        <v>19</v>
      </c>
      <c r="I96" s="43" t="s">
        <v>67</v>
      </c>
    </row>
    <row r="97" spans="1:9" ht="15.6" thickTop="1" x14ac:dyDescent="0.45">
      <c r="A97" s="69">
        <v>1</v>
      </c>
      <c r="B97" s="69" t="s">
        <v>43</v>
      </c>
      <c r="C97" s="70"/>
      <c r="D97" s="70"/>
      <c r="E97" s="47"/>
      <c r="F97" s="47"/>
      <c r="G97" s="71"/>
      <c r="H97" s="72">
        <f>(E97+F97)*G97</f>
        <v>0</v>
      </c>
      <c r="I97" s="46"/>
    </row>
    <row r="98" spans="1:9" x14ac:dyDescent="0.45">
      <c r="A98" s="45">
        <v>2</v>
      </c>
      <c r="B98" s="45" t="s">
        <v>61</v>
      </c>
      <c r="C98" s="46"/>
      <c r="D98" s="46"/>
      <c r="E98" s="51"/>
      <c r="F98" s="51"/>
      <c r="G98" s="47"/>
      <c r="H98" s="48">
        <f>(E98+F98)*G98</f>
        <v>0</v>
      </c>
      <c r="I98" s="50"/>
    </row>
    <row r="99" spans="1:9" x14ac:dyDescent="0.45">
      <c r="A99" s="45">
        <v>3</v>
      </c>
      <c r="B99" s="45" t="s">
        <v>62</v>
      </c>
      <c r="C99" s="46"/>
      <c r="D99" s="46"/>
      <c r="E99" s="51"/>
      <c r="F99" s="51"/>
      <c r="G99" s="47"/>
      <c r="H99" s="48">
        <f t="shared" ref="H99:H113" si="3">(E99+F99)*G99</f>
        <v>0</v>
      </c>
      <c r="I99" s="50"/>
    </row>
    <row r="100" spans="1:9" x14ac:dyDescent="0.45">
      <c r="A100" s="45">
        <v>4</v>
      </c>
      <c r="B100" s="45" t="s">
        <v>63</v>
      </c>
      <c r="C100" s="46"/>
      <c r="D100" s="46"/>
      <c r="E100" s="51"/>
      <c r="F100" s="51"/>
      <c r="G100" s="47"/>
      <c r="H100" s="48">
        <f t="shared" si="3"/>
        <v>0</v>
      </c>
      <c r="I100" s="50"/>
    </row>
    <row r="101" spans="1:9" x14ac:dyDescent="0.45">
      <c r="A101" s="49">
        <v>5</v>
      </c>
      <c r="B101" s="49" t="s">
        <v>44</v>
      </c>
      <c r="C101" s="50"/>
      <c r="D101" s="50"/>
      <c r="E101" s="51"/>
      <c r="F101" s="51"/>
      <c r="G101" s="51"/>
      <c r="H101" s="16">
        <f t="shared" si="3"/>
        <v>0</v>
      </c>
      <c r="I101" s="50"/>
    </row>
    <row r="102" spans="1:9" x14ac:dyDescent="0.45">
      <c r="A102" s="49">
        <v>6</v>
      </c>
      <c r="B102" s="49" t="s">
        <v>45</v>
      </c>
      <c r="C102" s="50"/>
      <c r="D102" s="50"/>
      <c r="E102" s="51"/>
      <c r="F102" s="51"/>
      <c r="G102" s="51"/>
      <c r="H102" s="16">
        <f t="shared" si="3"/>
        <v>0</v>
      </c>
      <c r="I102" s="50"/>
    </row>
    <row r="103" spans="1:9" x14ac:dyDescent="0.45">
      <c r="A103" s="49">
        <v>7</v>
      </c>
      <c r="B103" s="49" t="s">
        <v>46</v>
      </c>
      <c r="C103" s="50"/>
      <c r="D103" s="50"/>
      <c r="E103" s="51"/>
      <c r="F103" s="51"/>
      <c r="G103" s="51"/>
      <c r="H103" s="16">
        <f t="shared" si="3"/>
        <v>0</v>
      </c>
      <c r="I103" s="50"/>
    </row>
    <row r="104" spans="1:9" x14ac:dyDescent="0.45">
      <c r="A104" s="49">
        <v>8</v>
      </c>
      <c r="B104" s="49" t="s">
        <v>47</v>
      </c>
      <c r="C104" s="50"/>
      <c r="D104" s="50"/>
      <c r="E104" s="51"/>
      <c r="F104" s="51"/>
      <c r="G104" s="51"/>
      <c r="H104" s="16">
        <f t="shared" si="3"/>
        <v>0</v>
      </c>
      <c r="I104" s="50"/>
    </row>
    <row r="105" spans="1:9" x14ac:dyDescent="0.45">
      <c r="A105" s="49">
        <v>9</v>
      </c>
      <c r="B105" s="49" t="s">
        <v>48</v>
      </c>
      <c r="C105" s="50"/>
      <c r="D105" s="50"/>
      <c r="E105" s="51"/>
      <c r="F105" s="51"/>
      <c r="G105" s="51"/>
      <c r="H105" s="16">
        <f t="shared" si="3"/>
        <v>0</v>
      </c>
      <c r="I105" s="50"/>
    </row>
    <row r="106" spans="1:9" x14ac:dyDescent="0.45">
      <c r="A106" s="49">
        <v>10</v>
      </c>
      <c r="B106" s="49" t="s">
        <v>49</v>
      </c>
      <c r="C106" s="50"/>
      <c r="D106" s="50"/>
      <c r="E106" s="51"/>
      <c r="F106" s="51"/>
      <c r="G106" s="51"/>
      <c r="H106" s="16">
        <f t="shared" si="3"/>
        <v>0</v>
      </c>
      <c r="I106" s="50"/>
    </row>
    <row r="107" spans="1:9" x14ac:dyDescent="0.45">
      <c r="A107" s="49">
        <v>11</v>
      </c>
      <c r="B107" s="49" t="s">
        <v>50</v>
      </c>
      <c r="C107" s="50"/>
      <c r="D107" s="50"/>
      <c r="E107" s="51"/>
      <c r="F107" s="51"/>
      <c r="G107" s="51"/>
      <c r="H107" s="16">
        <f t="shared" si="3"/>
        <v>0</v>
      </c>
      <c r="I107" s="50"/>
    </row>
    <row r="108" spans="1:9" x14ac:dyDescent="0.45">
      <c r="A108" s="49">
        <v>12</v>
      </c>
      <c r="B108" s="49" t="s">
        <v>51</v>
      </c>
      <c r="C108" s="50"/>
      <c r="D108" s="50"/>
      <c r="E108" s="51"/>
      <c r="F108" s="51"/>
      <c r="G108" s="51"/>
      <c r="H108" s="16">
        <f t="shared" si="3"/>
        <v>0</v>
      </c>
      <c r="I108" s="50"/>
    </row>
    <row r="109" spans="1:9" x14ac:dyDescent="0.45">
      <c r="A109" s="49">
        <v>13</v>
      </c>
      <c r="B109" s="49" t="s">
        <v>52</v>
      </c>
      <c r="C109" s="50"/>
      <c r="D109" s="50"/>
      <c r="E109" s="51"/>
      <c r="F109" s="51"/>
      <c r="G109" s="51"/>
      <c r="H109" s="16">
        <f t="shared" si="3"/>
        <v>0</v>
      </c>
      <c r="I109" s="50"/>
    </row>
    <row r="110" spans="1:9" x14ac:dyDescent="0.45">
      <c r="A110" s="49">
        <v>14</v>
      </c>
      <c r="B110" s="52" t="s">
        <v>57</v>
      </c>
      <c r="C110" s="50"/>
      <c r="D110" s="50"/>
      <c r="E110" s="51"/>
      <c r="F110" s="51"/>
      <c r="G110" s="54"/>
      <c r="H110" s="16">
        <f t="shared" si="3"/>
        <v>0</v>
      </c>
      <c r="I110" s="50"/>
    </row>
    <row r="111" spans="1:9" x14ac:dyDescent="0.45">
      <c r="A111" s="52">
        <v>15</v>
      </c>
      <c r="B111" s="52" t="s">
        <v>53</v>
      </c>
      <c r="C111" s="53"/>
      <c r="D111" s="53"/>
      <c r="E111" s="51"/>
      <c r="F111" s="51"/>
      <c r="G111" s="54"/>
      <c r="H111" s="20">
        <f t="shared" si="3"/>
        <v>0</v>
      </c>
      <c r="I111" s="50"/>
    </row>
    <row r="112" spans="1:9" x14ac:dyDescent="0.45">
      <c r="A112" s="52">
        <v>16</v>
      </c>
      <c r="B112" s="52" t="s">
        <v>58</v>
      </c>
      <c r="C112" s="53"/>
      <c r="D112" s="53"/>
      <c r="E112" s="51"/>
      <c r="F112" s="51"/>
      <c r="G112" s="54"/>
      <c r="H112" s="20">
        <f t="shared" si="3"/>
        <v>0</v>
      </c>
      <c r="I112" s="50"/>
    </row>
    <row r="113" spans="1:9" x14ac:dyDescent="0.45">
      <c r="A113" s="52">
        <v>17</v>
      </c>
      <c r="B113" s="52" t="s">
        <v>64</v>
      </c>
      <c r="C113" s="53"/>
      <c r="D113" s="53"/>
      <c r="E113" s="51"/>
      <c r="F113" s="51"/>
      <c r="G113" s="54"/>
      <c r="H113" s="20">
        <f t="shared" si="3"/>
        <v>0</v>
      </c>
      <c r="I113" s="50"/>
    </row>
    <row r="114" spans="1:9" x14ac:dyDescent="0.45">
      <c r="A114" s="49">
        <v>18</v>
      </c>
      <c r="B114" s="49" t="s">
        <v>65</v>
      </c>
      <c r="C114" s="50"/>
      <c r="D114" s="50"/>
      <c r="E114" s="51"/>
      <c r="F114" s="51"/>
      <c r="G114" s="51"/>
      <c r="H114" s="16">
        <f t="shared" ref="H114:H120" si="4">(E114+F114)*G114</f>
        <v>0</v>
      </c>
      <c r="I114" s="50"/>
    </row>
    <row r="115" spans="1:9" x14ac:dyDescent="0.45">
      <c r="A115" s="49">
        <v>19</v>
      </c>
      <c r="B115" s="52" t="s">
        <v>54</v>
      </c>
      <c r="C115" s="53"/>
      <c r="D115" s="53"/>
      <c r="E115" s="54"/>
      <c r="F115" s="54"/>
      <c r="G115" s="54"/>
      <c r="H115" s="16">
        <f t="shared" si="4"/>
        <v>0</v>
      </c>
      <c r="I115" s="53"/>
    </row>
    <row r="116" spans="1:9" x14ac:dyDescent="0.45">
      <c r="A116" s="49">
        <v>20</v>
      </c>
      <c r="B116" s="52" t="s">
        <v>55</v>
      </c>
      <c r="C116" s="53"/>
      <c r="D116" s="53"/>
      <c r="E116" s="54"/>
      <c r="F116" s="54"/>
      <c r="G116" s="54"/>
      <c r="H116" s="16">
        <f t="shared" si="4"/>
        <v>0</v>
      </c>
      <c r="I116" s="53"/>
    </row>
    <row r="117" spans="1:9" x14ac:dyDescent="0.45">
      <c r="A117" s="49">
        <v>21</v>
      </c>
      <c r="B117" s="52" t="s">
        <v>56</v>
      </c>
      <c r="C117" s="53"/>
      <c r="D117" s="53"/>
      <c r="E117" s="54"/>
      <c r="F117" s="54"/>
      <c r="G117" s="54"/>
      <c r="H117" s="16">
        <f t="shared" si="4"/>
        <v>0</v>
      </c>
      <c r="I117" s="53"/>
    </row>
    <row r="118" spans="1:9" x14ac:dyDescent="0.45">
      <c r="A118" s="49">
        <v>22</v>
      </c>
      <c r="B118" s="53"/>
      <c r="C118" s="53"/>
      <c r="D118" s="53"/>
      <c r="E118" s="54"/>
      <c r="F118" s="54"/>
      <c r="G118" s="54"/>
      <c r="H118" s="16">
        <f t="shared" si="4"/>
        <v>0</v>
      </c>
      <c r="I118" s="53"/>
    </row>
    <row r="119" spans="1:9" x14ac:dyDescent="0.45">
      <c r="A119" s="49">
        <v>23</v>
      </c>
      <c r="B119" s="53"/>
      <c r="C119" s="53"/>
      <c r="D119" s="53"/>
      <c r="E119" s="54"/>
      <c r="F119" s="54"/>
      <c r="G119" s="54"/>
      <c r="H119" s="16">
        <f t="shared" si="4"/>
        <v>0</v>
      </c>
      <c r="I119" s="53"/>
    </row>
    <row r="120" spans="1:9" x14ac:dyDescent="0.45">
      <c r="A120" s="52">
        <v>24</v>
      </c>
      <c r="B120" s="53"/>
      <c r="C120" s="53"/>
      <c r="D120" s="53"/>
      <c r="E120" s="54"/>
      <c r="F120" s="54"/>
      <c r="G120" s="54"/>
      <c r="H120" s="20">
        <f t="shared" si="4"/>
        <v>0</v>
      </c>
      <c r="I120" s="53"/>
    </row>
    <row r="121" spans="1:9" x14ac:dyDescent="0.45">
      <c r="A121" s="73">
        <v>25</v>
      </c>
      <c r="B121" s="55"/>
      <c r="C121" s="55"/>
      <c r="D121" s="55"/>
      <c r="E121" s="56"/>
      <c r="F121" s="56"/>
      <c r="G121" s="56"/>
      <c r="H121" s="33">
        <f t="shared" ref="H121" si="5">(E121+F121)*G121</f>
        <v>0</v>
      </c>
      <c r="I121" s="55"/>
    </row>
    <row r="122" spans="1:9" x14ac:dyDescent="0.45">
      <c r="A122" s="57" t="s">
        <v>16</v>
      </c>
      <c r="B122" s="74"/>
      <c r="C122" s="59"/>
      <c r="D122" s="59"/>
      <c r="E122" s="75"/>
      <c r="F122" s="75"/>
      <c r="G122" s="60"/>
      <c r="H122" s="61">
        <f>SUM(H97:H120)</f>
        <v>0</v>
      </c>
      <c r="I122" s="62"/>
    </row>
    <row r="124" spans="1:9" ht="16.8" x14ac:dyDescent="0.3">
      <c r="A124" s="38" t="s">
        <v>21</v>
      </c>
      <c r="C124" s="39" t="s">
        <v>15</v>
      </c>
    </row>
    <row r="125" spans="1:9" x14ac:dyDescent="0.45">
      <c r="A125" s="76"/>
      <c r="B125" s="77" t="str">
        <f>A4</f>
        <v>１．システム導入費用</v>
      </c>
      <c r="C125" s="12">
        <f>G51</f>
        <v>0</v>
      </c>
    </row>
    <row r="126" spans="1:9" x14ac:dyDescent="0.45">
      <c r="A126" s="49"/>
      <c r="B126" s="78" t="str">
        <f>A53</f>
        <v>２．システム連携費用（既存システムとの接続）</v>
      </c>
      <c r="C126" s="16">
        <f>G77</f>
        <v>0</v>
      </c>
    </row>
    <row r="127" spans="1:9" x14ac:dyDescent="0.45">
      <c r="A127" s="49"/>
      <c r="B127" s="78" t="str">
        <f>A79</f>
        <v>３．その他必要な費用</v>
      </c>
      <c r="C127" s="16">
        <f>G92</f>
        <v>0</v>
      </c>
    </row>
    <row r="128" spans="1:9" ht="15.6" thickBot="1" x14ac:dyDescent="0.5">
      <c r="A128" s="52"/>
      <c r="B128" s="79" t="str">
        <f>A94</f>
        <v>４．クライアント機器（保守パック含む）</v>
      </c>
      <c r="C128" s="20">
        <f>H122</f>
        <v>0</v>
      </c>
    </row>
    <row r="129" spans="1:3" ht="15.6" thickTop="1" x14ac:dyDescent="0.45">
      <c r="A129" s="80"/>
      <c r="B129" s="81" t="s">
        <v>22</v>
      </c>
      <c r="C129" s="82">
        <f>SUM(C125:C128)</f>
        <v>0</v>
      </c>
    </row>
  </sheetData>
  <mergeCells count="8">
    <mergeCell ref="B80:B81"/>
    <mergeCell ref="A95:A96"/>
    <mergeCell ref="B95:B96"/>
    <mergeCell ref="A80:A81"/>
    <mergeCell ref="A5:A6"/>
    <mergeCell ref="B5:B6"/>
    <mergeCell ref="A54:A55"/>
    <mergeCell ref="B54:B55"/>
  </mergeCells>
  <phoneticPr fontId="1"/>
  <printOptions horizontalCentered="1"/>
  <pageMargins left="0.39370078740157483" right="0.39370078740157483" top="0.78740157480314965" bottom="0.39370078740157483" header="0.39370078740157483" footer="0.19685039370078741"/>
  <pageSetup paperSize="8" scale="55" orientation="portrait" r:id="rId1"/>
  <headerFooter>
    <oddHeader>&amp;L&amp;"Yu Gothic UI,標準"&amp;9(様式5別紙)見積内訳書</oddHeader>
    <oddFooter>&amp;C&amp;"Yu Gothic UI,標準"&amp;9&amp;A
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A26B-71E8-488E-82E4-9B169325C240}">
  <sheetPr>
    <pageSetUpPr fitToPage="1"/>
  </sheetPr>
  <dimension ref="A1:N17"/>
  <sheetViews>
    <sheetView view="pageBreakPreview" zoomScale="70" zoomScaleNormal="70" zoomScaleSheetLayoutView="70" workbookViewId="0">
      <selection activeCell="J29" sqref="J29"/>
    </sheetView>
  </sheetViews>
  <sheetFormatPr defaultColWidth="8.69921875" defaultRowHeight="15" x14ac:dyDescent="0.45"/>
  <cols>
    <col min="1" max="1" width="3" style="2" customWidth="1"/>
    <col min="2" max="2" width="41.19921875" style="2" bestFit="1" customWidth="1"/>
    <col min="3" max="11" width="16.59765625" style="2" customWidth="1"/>
    <col min="12" max="14" width="16.69921875" style="2" customWidth="1"/>
    <col min="15" max="16384" width="8.69921875" style="2"/>
  </cols>
  <sheetData>
    <row r="1" spans="1:14" ht="24.6" x14ac:dyDescent="0.45">
      <c r="A1" s="1" t="s">
        <v>177</v>
      </c>
      <c r="N1" s="101">
        <f>【宮崎】初期導入費用!$I$1</f>
        <v>0</v>
      </c>
    </row>
    <row r="2" spans="1:14" s="4" customFormat="1" ht="16.8" x14ac:dyDescent="0.45">
      <c r="A2" s="3"/>
    </row>
    <row r="3" spans="1:14" ht="15.6" thickBot="1" x14ac:dyDescent="0.5">
      <c r="A3" s="5"/>
      <c r="B3" s="6"/>
      <c r="C3" s="112" t="s">
        <v>112</v>
      </c>
      <c r="D3" s="113"/>
      <c r="E3" s="114"/>
      <c r="F3" s="113" t="s">
        <v>113</v>
      </c>
      <c r="G3" s="113"/>
      <c r="H3" s="113"/>
      <c r="I3" s="112" t="s">
        <v>114</v>
      </c>
      <c r="J3" s="113"/>
      <c r="K3" s="114"/>
      <c r="L3" s="113" t="s">
        <v>117</v>
      </c>
      <c r="M3" s="113"/>
      <c r="N3" s="114"/>
    </row>
    <row r="4" spans="1:14" ht="15.6" thickTop="1" x14ac:dyDescent="0.45">
      <c r="A4" s="7" t="s">
        <v>115</v>
      </c>
      <c r="C4" s="8"/>
      <c r="D4" s="9"/>
      <c r="E4" s="10"/>
      <c r="F4" s="9"/>
      <c r="G4" s="9"/>
      <c r="H4" s="9"/>
      <c r="I4" s="8"/>
      <c r="J4" s="9"/>
      <c r="K4" s="10"/>
      <c r="L4" s="9"/>
      <c r="M4" s="9"/>
      <c r="N4" s="10"/>
    </row>
    <row r="5" spans="1:14" x14ac:dyDescent="0.45">
      <c r="A5" s="7"/>
      <c r="B5" s="11" t="str">
        <f>【宮崎】初期導入費用!B125</f>
        <v>１．システム導入費用</v>
      </c>
      <c r="C5" s="115">
        <f>【宮崎】初期導入費用!C125</f>
        <v>0</v>
      </c>
      <c r="D5" s="115"/>
      <c r="E5" s="115"/>
      <c r="F5" s="121">
        <f>【延岡】初期導入費用!C116</f>
        <v>0</v>
      </c>
      <c r="G5" s="115"/>
      <c r="H5" s="122"/>
      <c r="I5" s="115">
        <f>【日南】初期導入費用!C111</f>
        <v>0</v>
      </c>
      <c r="J5" s="115"/>
      <c r="K5" s="115"/>
      <c r="L5" s="121">
        <f>SUM(C5:K5)</f>
        <v>0</v>
      </c>
      <c r="M5" s="115"/>
      <c r="N5" s="115"/>
    </row>
    <row r="6" spans="1:14" x14ac:dyDescent="0.45">
      <c r="A6" s="7"/>
      <c r="B6" s="15" t="str">
        <f>【宮崎】初期導入費用!B126</f>
        <v>２．システム連携費用（既存システムとの接続）</v>
      </c>
      <c r="C6" s="116">
        <f>【宮崎】初期導入費用!C126</f>
        <v>0</v>
      </c>
      <c r="D6" s="116"/>
      <c r="E6" s="116"/>
      <c r="F6" s="117">
        <f>【延岡】初期導入費用!C117</f>
        <v>0</v>
      </c>
      <c r="G6" s="116"/>
      <c r="H6" s="118"/>
      <c r="I6" s="116">
        <f>【日南】初期導入費用!C112</f>
        <v>0</v>
      </c>
      <c r="J6" s="116"/>
      <c r="K6" s="116"/>
      <c r="L6" s="117">
        <f>SUM(C6:K6)</f>
        <v>0</v>
      </c>
      <c r="M6" s="116"/>
      <c r="N6" s="116"/>
    </row>
    <row r="7" spans="1:14" x14ac:dyDescent="0.45">
      <c r="A7" s="7"/>
      <c r="B7" s="15" t="str">
        <f>【宮崎】初期導入費用!B127</f>
        <v>３．その他必要な費用</v>
      </c>
      <c r="C7" s="116">
        <f>【宮崎】初期導入費用!C127</f>
        <v>0</v>
      </c>
      <c r="D7" s="116"/>
      <c r="E7" s="116"/>
      <c r="F7" s="117">
        <f>【延岡】初期導入費用!C118</f>
        <v>0</v>
      </c>
      <c r="G7" s="116"/>
      <c r="H7" s="118"/>
      <c r="I7" s="116">
        <f>【日南】初期導入費用!C113</f>
        <v>0</v>
      </c>
      <c r="J7" s="116"/>
      <c r="K7" s="116"/>
      <c r="L7" s="117">
        <f>SUM(C7:K7)</f>
        <v>0</v>
      </c>
      <c r="M7" s="116"/>
      <c r="N7" s="116"/>
    </row>
    <row r="8" spans="1:14" x14ac:dyDescent="0.45">
      <c r="A8" s="7"/>
      <c r="B8" s="19" t="str">
        <f>【宮崎】初期導入費用!B128</f>
        <v>４．クライアント機器（保守パック含む）</v>
      </c>
      <c r="C8" s="123">
        <f>【宮崎】初期導入費用!C128</f>
        <v>0</v>
      </c>
      <c r="D8" s="123"/>
      <c r="E8" s="123"/>
      <c r="F8" s="125">
        <f>【延岡】初期導入費用!C119</f>
        <v>0</v>
      </c>
      <c r="G8" s="123"/>
      <c r="H8" s="126"/>
      <c r="I8" s="123">
        <f>【日南】初期導入費用!C114</f>
        <v>0</v>
      </c>
      <c r="J8" s="123"/>
      <c r="K8" s="123"/>
      <c r="L8" s="125">
        <f>SUM(C8:K8)</f>
        <v>0</v>
      </c>
      <c r="M8" s="123"/>
      <c r="N8" s="123"/>
    </row>
    <row r="9" spans="1:14" ht="15.6" thickBot="1" x14ac:dyDescent="0.5">
      <c r="A9" s="23"/>
      <c r="B9" s="24" t="s">
        <v>16</v>
      </c>
      <c r="C9" s="120">
        <f>SUM(C5:C8)</f>
        <v>0</v>
      </c>
      <c r="D9" s="120"/>
      <c r="E9" s="120"/>
      <c r="F9" s="119">
        <f>SUM(F5:F8)</f>
        <v>0</v>
      </c>
      <c r="G9" s="120"/>
      <c r="H9" s="124"/>
      <c r="I9" s="120">
        <f>SUM(I5:I8)</f>
        <v>0</v>
      </c>
      <c r="J9" s="120"/>
      <c r="K9" s="120"/>
      <c r="L9" s="119">
        <f>SUM(C9:K9)</f>
        <v>0</v>
      </c>
      <c r="M9" s="120"/>
      <c r="N9" s="120"/>
    </row>
    <row r="10" spans="1:14" ht="15.6" thickTop="1" x14ac:dyDescent="0.45">
      <c r="A10" s="7" t="s">
        <v>116</v>
      </c>
      <c r="C10" s="28" t="s">
        <v>82</v>
      </c>
      <c r="D10" s="28" t="s">
        <v>83</v>
      </c>
      <c r="E10" s="28" t="s">
        <v>80</v>
      </c>
      <c r="F10" s="29" t="s">
        <v>82</v>
      </c>
      <c r="G10" s="28" t="s">
        <v>83</v>
      </c>
      <c r="H10" s="30" t="s">
        <v>80</v>
      </c>
      <c r="I10" s="28" t="s">
        <v>82</v>
      </c>
      <c r="J10" s="28" t="s">
        <v>83</v>
      </c>
      <c r="K10" s="28" t="s">
        <v>80</v>
      </c>
      <c r="L10" s="29" t="s">
        <v>82</v>
      </c>
      <c r="M10" s="28" t="s">
        <v>83</v>
      </c>
      <c r="N10" s="28" t="s">
        <v>80</v>
      </c>
    </row>
    <row r="11" spans="1:14" x14ac:dyDescent="0.45">
      <c r="A11" s="7"/>
      <c r="B11" s="11" t="s">
        <v>74</v>
      </c>
      <c r="C11" s="12">
        <f>【宮崎】保守費用!F51</f>
        <v>0</v>
      </c>
      <c r="D11" s="12">
        <f>【宮崎】保守費用!I51</f>
        <v>0</v>
      </c>
      <c r="E11" s="12">
        <f>【宮崎】保守費用!J51</f>
        <v>0</v>
      </c>
      <c r="F11" s="13">
        <f>【延岡】保守費用!F51</f>
        <v>0</v>
      </c>
      <c r="G11" s="12">
        <f>【延岡】保守費用!I51</f>
        <v>0</v>
      </c>
      <c r="H11" s="14">
        <f>【延岡】保守費用!J51</f>
        <v>0</v>
      </c>
      <c r="I11" s="12">
        <f>【日南】保守費用!F51</f>
        <v>0</v>
      </c>
      <c r="J11" s="12">
        <f>【日南】保守費用!I51</f>
        <v>0</v>
      </c>
      <c r="K11" s="12">
        <f>【日南】保守費用!J51</f>
        <v>0</v>
      </c>
      <c r="L11" s="13">
        <f>SUM(C11,F11,I11)</f>
        <v>0</v>
      </c>
      <c r="M11" s="12">
        <f>SUM(D11,G11,J11)</f>
        <v>0</v>
      </c>
      <c r="N11" s="12">
        <f>SUM(E11,H11,K11)</f>
        <v>0</v>
      </c>
    </row>
    <row r="12" spans="1:14" x14ac:dyDescent="0.45">
      <c r="A12" s="7"/>
      <c r="B12" s="15" t="s">
        <v>75</v>
      </c>
      <c r="C12" s="16">
        <f>【宮崎】保守費用!F100</f>
        <v>0</v>
      </c>
      <c r="D12" s="16">
        <f>【宮崎】保守費用!I100</f>
        <v>0</v>
      </c>
      <c r="E12" s="16">
        <f>【宮崎】保守費用!J100</f>
        <v>0</v>
      </c>
      <c r="F12" s="17">
        <f>【延岡】保守費用!F100</f>
        <v>0</v>
      </c>
      <c r="G12" s="16">
        <f>【延岡】保守費用!I100</f>
        <v>0</v>
      </c>
      <c r="H12" s="18">
        <f>【延岡】保守費用!J100</f>
        <v>0</v>
      </c>
      <c r="I12" s="16">
        <f>【日南】保守費用!F100</f>
        <v>0</v>
      </c>
      <c r="J12" s="16">
        <f>【日南】保守費用!I100</f>
        <v>0</v>
      </c>
      <c r="K12" s="16">
        <f>【日南】保守費用!J100</f>
        <v>0</v>
      </c>
      <c r="L12" s="17">
        <f>SUM(C12,F12,I12)</f>
        <v>0</v>
      </c>
      <c r="M12" s="16">
        <f t="shared" ref="M12" si="0">SUM(D12,G12,J12)</f>
        <v>0</v>
      </c>
      <c r="N12" s="16">
        <f t="shared" ref="N12:N13" si="1">SUM(E12,H12,K12)</f>
        <v>0</v>
      </c>
    </row>
    <row r="13" spans="1:14" x14ac:dyDescent="0.45">
      <c r="A13" s="7"/>
      <c r="B13" s="15" t="s">
        <v>69</v>
      </c>
      <c r="C13" s="16">
        <f>【宮崎】保守費用!F115</f>
        <v>0</v>
      </c>
      <c r="D13" s="16">
        <f>【宮崎】保守費用!I115</f>
        <v>0</v>
      </c>
      <c r="E13" s="16">
        <f>【宮崎】保守費用!J115</f>
        <v>0</v>
      </c>
      <c r="F13" s="17">
        <f>【延岡】保守費用!F115</f>
        <v>0</v>
      </c>
      <c r="G13" s="16">
        <f>【延岡】保守費用!I115</f>
        <v>0</v>
      </c>
      <c r="H13" s="18">
        <f>【延岡】保守費用!J115</f>
        <v>0</v>
      </c>
      <c r="I13" s="16">
        <f>【日南】保守費用!F115</f>
        <v>0</v>
      </c>
      <c r="J13" s="16">
        <f>【日南】保守費用!I115</f>
        <v>0</v>
      </c>
      <c r="K13" s="16">
        <f>【日南】保守費用!J115</f>
        <v>0</v>
      </c>
      <c r="L13" s="17">
        <f>SUM(C13,F13,I13)</f>
        <v>0</v>
      </c>
      <c r="M13" s="16">
        <f>SUM(D13,G13,J13)</f>
        <v>0</v>
      </c>
      <c r="N13" s="16">
        <f t="shared" si="1"/>
        <v>0</v>
      </c>
    </row>
    <row r="14" spans="1:14" ht="15.6" thickBot="1" x14ac:dyDescent="0.5">
      <c r="A14" s="94"/>
      <c r="B14" s="19" t="s">
        <v>16</v>
      </c>
      <c r="C14" s="20">
        <f t="shared" ref="C14:N14" si="2">SUM(C11:C13)</f>
        <v>0</v>
      </c>
      <c r="D14" s="20">
        <f t="shared" si="2"/>
        <v>0</v>
      </c>
      <c r="E14" s="20">
        <f t="shared" si="2"/>
        <v>0</v>
      </c>
      <c r="F14" s="21">
        <f t="shared" si="2"/>
        <v>0</v>
      </c>
      <c r="G14" s="20">
        <f t="shared" si="2"/>
        <v>0</v>
      </c>
      <c r="H14" s="22">
        <f t="shared" si="2"/>
        <v>0</v>
      </c>
      <c r="I14" s="20">
        <f t="shared" si="2"/>
        <v>0</v>
      </c>
      <c r="J14" s="20">
        <f t="shared" si="2"/>
        <v>0</v>
      </c>
      <c r="K14" s="20">
        <f t="shared" si="2"/>
        <v>0</v>
      </c>
      <c r="L14" s="21">
        <f t="shared" si="2"/>
        <v>0</v>
      </c>
      <c r="M14" s="20">
        <f t="shared" si="2"/>
        <v>0</v>
      </c>
      <c r="N14" s="20">
        <f t="shared" si="2"/>
        <v>0</v>
      </c>
    </row>
    <row r="15" spans="1:14" ht="15.6" thickTop="1" x14ac:dyDescent="0.45">
      <c r="A15" s="95" t="s">
        <v>187</v>
      </c>
      <c r="B15" s="96"/>
      <c r="C15" s="25"/>
      <c r="D15" s="26"/>
      <c r="E15" s="27"/>
      <c r="F15" s="25"/>
      <c r="G15" s="26"/>
      <c r="H15" s="27"/>
      <c r="I15" s="25"/>
      <c r="J15" s="26"/>
      <c r="K15" s="27"/>
      <c r="L15" s="25"/>
      <c r="M15" s="26"/>
      <c r="N15" s="27"/>
    </row>
    <row r="16" spans="1:14" x14ac:dyDescent="0.45">
      <c r="A16" s="7"/>
      <c r="B16" s="11" t="str">
        <f>【宮崎】端末保守パック!B24</f>
        <v>１．端末保守パック費用</v>
      </c>
      <c r="C16" s="106">
        <f>【宮崎】端末保守パック!C25</f>
        <v>0</v>
      </c>
      <c r="D16" s="107"/>
      <c r="E16" s="108"/>
      <c r="F16" s="106">
        <f>【延岡】端末保守パック!C25</f>
        <v>0</v>
      </c>
      <c r="G16" s="107"/>
      <c r="H16" s="108"/>
      <c r="I16" s="106">
        <f>【日南】端末保守パック!C25</f>
        <v>0</v>
      </c>
      <c r="J16" s="107"/>
      <c r="K16" s="108"/>
      <c r="L16" s="106">
        <f>SUM(C16:K16)</f>
        <v>0</v>
      </c>
      <c r="M16" s="107"/>
      <c r="N16" s="108"/>
    </row>
    <row r="17" spans="1:14" x14ac:dyDescent="0.45">
      <c r="A17" s="31"/>
      <c r="B17" s="32" t="s">
        <v>16</v>
      </c>
      <c r="C17" s="109">
        <f>SUM(C16)</f>
        <v>0</v>
      </c>
      <c r="D17" s="110"/>
      <c r="E17" s="111"/>
      <c r="F17" s="109">
        <f t="shared" ref="F17" si="3">SUM(F16)</f>
        <v>0</v>
      </c>
      <c r="G17" s="110"/>
      <c r="H17" s="111"/>
      <c r="I17" s="109">
        <f t="shared" ref="I17" si="4">SUM(I16)</f>
        <v>0</v>
      </c>
      <c r="J17" s="110"/>
      <c r="K17" s="111"/>
      <c r="L17" s="109">
        <f>SUM(C17:K17)</f>
        <v>0</v>
      </c>
      <c r="M17" s="110"/>
      <c r="N17" s="111"/>
    </row>
  </sheetData>
  <mergeCells count="32">
    <mergeCell ref="L3:N3"/>
    <mergeCell ref="L5:N5"/>
    <mergeCell ref="L6:N6"/>
    <mergeCell ref="L7:N7"/>
    <mergeCell ref="L8:N8"/>
    <mergeCell ref="L9:N9"/>
    <mergeCell ref="F5:H5"/>
    <mergeCell ref="C8:E8"/>
    <mergeCell ref="I9:K9"/>
    <mergeCell ref="F9:H9"/>
    <mergeCell ref="C9:E9"/>
    <mergeCell ref="C7:E7"/>
    <mergeCell ref="I8:K8"/>
    <mergeCell ref="I7:K7"/>
    <mergeCell ref="F8:H8"/>
    <mergeCell ref="F7:H7"/>
    <mergeCell ref="I3:K3"/>
    <mergeCell ref="F3:H3"/>
    <mergeCell ref="C3:E3"/>
    <mergeCell ref="C5:E5"/>
    <mergeCell ref="C6:E6"/>
    <mergeCell ref="I6:K6"/>
    <mergeCell ref="I5:K5"/>
    <mergeCell ref="F6:H6"/>
    <mergeCell ref="C16:E16"/>
    <mergeCell ref="L16:N16"/>
    <mergeCell ref="I16:K16"/>
    <mergeCell ref="F16:H16"/>
    <mergeCell ref="C17:E17"/>
    <mergeCell ref="F17:H17"/>
    <mergeCell ref="I17:K17"/>
    <mergeCell ref="L17:N17"/>
  </mergeCells>
  <phoneticPr fontId="1"/>
  <printOptions horizontalCentered="1"/>
  <pageMargins left="0.39370078740157483" right="0.39370078740157483" top="0.78740157480314965" bottom="0.39370078740157483" header="0.59055118110236227" footer="0.19685039370078741"/>
  <pageSetup paperSize="8" scale="75" orientation="landscape" r:id="rId1"/>
  <headerFooter>
    <oddHeader>&amp;L&amp;"Yu Gothic UI,標準"&amp;9(様式5別紙)見積内訳書</oddHeader>
    <oddFooter>&amp;C&amp;"Yu Gothic UI,標準"&amp;9&amp;A
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C17B-504B-46F2-B7E8-1F779223747E}">
  <sheetPr>
    <pageSetUpPr fitToPage="1"/>
  </sheetPr>
  <dimension ref="A1:K121"/>
  <sheetViews>
    <sheetView view="pageBreakPreview" zoomScale="85" zoomScaleNormal="70" zoomScaleSheetLayoutView="85" workbookViewId="0">
      <selection activeCell="G5" sqref="G5"/>
    </sheetView>
  </sheetViews>
  <sheetFormatPr defaultColWidth="8.69921875" defaultRowHeight="15" x14ac:dyDescent="0.45"/>
  <cols>
    <col min="1" max="1" width="4.69921875" style="2" customWidth="1"/>
    <col min="2" max="2" width="39.19921875" style="2" bestFit="1" customWidth="1"/>
    <col min="3" max="3" width="24.19921875" style="85" customWidth="1"/>
    <col min="4" max="10" width="22.09765625" style="2" customWidth="1"/>
    <col min="11" max="11" width="39.8984375" style="2" customWidth="1"/>
    <col min="12" max="16384" width="8.69921875" style="2"/>
  </cols>
  <sheetData>
    <row r="1" spans="1:11" s="34" customFormat="1" ht="24.6" x14ac:dyDescent="0.45">
      <c r="A1" s="1" t="s">
        <v>73</v>
      </c>
      <c r="C1" s="83"/>
      <c r="J1" s="35" t="s">
        <v>17</v>
      </c>
      <c r="K1" s="100">
        <f>【宮崎】初期導入費用!$I$1</f>
        <v>0</v>
      </c>
    </row>
    <row r="2" spans="1:11" s="37" customFormat="1" ht="19.2" x14ac:dyDescent="0.45">
      <c r="A2" s="36" t="s">
        <v>188</v>
      </c>
      <c r="C2" s="84"/>
    </row>
    <row r="3" spans="1:11" x14ac:dyDescent="0.45">
      <c r="A3" s="36" t="s">
        <v>190</v>
      </c>
    </row>
    <row r="4" spans="1:11" ht="16.8" x14ac:dyDescent="0.3">
      <c r="A4" s="38" t="s">
        <v>74</v>
      </c>
      <c r="I4" s="39"/>
      <c r="J4" s="86" t="s">
        <v>15</v>
      </c>
    </row>
    <row r="5" spans="1:11" x14ac:dyDescent="0.45">
      <c r="A5" s="104" t="s">
        <v>9</v>
      </c>
      <c r="B5" s="104" t="s">
        <v>0</v>
      </c>
      <c r="C5" s="87" t="s">
        <v>79</v>
      </c>
      <c r="D5" s="40" t="s">
        <v>76</v>
      </c>
      <c r="E5" s="40"/>
      <c r="F5" s="40"/>
      <c r="G5" s="40" t="s">
        <v>77</v>
      </c>
      <c r="H5" s="40"/>
      <c r="I5" s="40"/>
      <c r="J5" s="102" t="s">
        <v>80</v>
      </c>
      <c r="K5" s="41" t="s">
        <v>66</v>
      </c>
    </row>
    <row r="6" spans="1:11" ht="15.6" thickBot="1" x14ac:dyDescent="0.5">
      <c r="A6" s="105"/>
      <c r="B6" s="105"/>
      <c r="C6" s="88" t="s">
        <v>81</v>
      </c>
      <c r="D6" s="42" t="s">
        <v>3</v>
      </c>
      <c r="E6" s="42" t="s">
        <v>18</v>
      </c>
      <c r="F6" s="42" t="s">
        <v>19</v>
      </c>
      <c r="G6" s="42" t="s">
        <v>3</v>
      </c>
      <c r="H6" s="42" t="s">
        <v>18</v>
      </c>
      <c r="I6" s="42" t="s">
        <v>19</v>
      </c>
      <c r="J6" s="103"/>
      <c r="K6" s="43" t="s">
        <v>67</v>
      </c>
    </row>
    <row r="7" spans="1:11" ht="15.6" thickTop="1" x14ac:dyDescent="0.45">
      <c r="A7" s="45" t="s">
        <v>194</v>
      </c>
      <c r="B7" s="45" t="s">
        <v>85</v>
      </c>
      <c r="C7" s="47">
        <v>7</v>
      </c>
      <c r="D7" s="47"/>
      <c r="E7" s="47"/>
      <c r="F7" s="48">
        <f>SUM(D7:E7)</f>
        <v>0</v>
      </c>
      <c r="G7" s="47"/>
      <c r="H7" s="47"/>
      <c r="I7" s="48">
        <f>SUM(G7:H7)</f>
        <v>0</v>
      </c>
      <c r="J7" s="48">
        <f>F7+(I7*C7)</f>
        <v>0</v>
      </c>
      <c r="K7" s="70"/>
    </row>
    <row r="8" spans="1:11" x14ac:dyDescent="0.45">
      <c r="A8" s="49" t="s">
        <v>195</v>
      </c>
      <c r="B8" s="49" t="s">
        <v>86</v>
      </c>
      <c r="C8" s="51">
        <v>7</v>
      </c>
      <c r="D8" s="51"/>
      <c r="E8" s="51"/>
      <c r="F8" s="48">
        <f t="shared" ref="F8:F50" si="0">SUM(D8:E8)</f>
        <v>0</v>
      </c>
      <c r="G8" s="51"/>
      <c r="H8" s="51"/>
      <c r="I8" s="48">
        <f t="shared" ref="I8:I47" si="1">SUM(G8:H8)</f>
        <v>0</v>
      </c>
      <c r="J8" s="48">
        <f t="shared" ref="J8:J50" si="2">F8+(I8*C8)</f>
        <v>0</v>
      </c>
      <c r="K8" s="50"/>
    </row>
    <row r="9" spans="1:11" x14ac:dyDescent="0.45">
      <c r="A9" s="45" t="s">
        <v>196</v>
      </c>
      <c r="B9" s="49" t="s">
        <v>87</v>
      </c>
      <c r="C9" s="51">
        <v>7</v>
      </c>
      <c r="D9" s="51"/>
      <c r="E9" s="51"/>
      <c r="F9" s="48">
        <f t="shared" si="0"/>
        <v>0</v>
      </c>
      <c r="G9" s="51"/>
      <c r="H9" s="51"/>
      <c r="I9" s="48">
        <f t="shared" si="1"/>
        <v>0</v>
      </c>
      <c r="J9" s="48">
        <f t="shared" si="2"/>
        <v>0</v>
      </c>
      <c r="K9" s="50"/>
    </row>
    <row r="10" spans="1:11" x14ac:dyDescent="0.45">
      <c r="A10" s="49" t="s">
        <v>197</v>
      </c>
      <c r="B10" s="49" t="s">
        <v>238</v>
      </c>
      <c r="C10" s="51">
        <v>7</v>
      </c>
      <c r="D10" s="51"/>
      <c r="E10" s="51"/>
      <c r="F10" s="48">
        <f t="shared" si="0"/>
        <v>0</v>
      </c>
      <c r="G10" s="51"/>
      <c r="H10" s="51"/>
      <c r="I10" s="48">
        <f t="shared" si="1"/>
        <v>0</v>
      </c>
      <c r="J10" s="48">
        <f t="shared" si="2"/>
        <v>0</v>
      </c>
      <c r="K10" s="50"/>
    </row>
    <row r="11" spans="1:11" x14ac:dyDescent="0.45">
      <c r="A11" s="45" t="s">
        <v>198</v>
      </c>
      <c r="B11" s="49" t="s">
        <v>88</v>
      </c>
      <c r="C11" s="51">
        <v>7</v>
      </c>
      <c r="D11" s="51"/>
      <c r="E11" s="51"/>
      <c r="F11" s="48">
        <f t="shared" si="0"/>
        <v>0</v>
      </c>
      <c r="G11" s="51"/>
      <c r="H11" s="51"/>
      <c r="I11" s="48">
        <f t="shared" si="1"/>
        <v>0</v>
      </c>
      <c r="J11" s="48">
        <f t="shared" si="2"/>
        <v>0</v>
      </c>
      <c r="K11" s="50"/>
    </row>
    <row r="12" spans="1:11" x14ac:dyDescent="0.45">
      <c r="A12" s="49" t="s">
        <v>199</v>
      </c>
      <c r="B12" s="49" t="s">
        <v>239</v>
      </c>
      <c r="C12" s="51">
        <v>7</v>
      </c>
      <c r="D12" s="51"/>
      <c r="E12" s="51"/>
      <c r="F12" s="48">
        <f t="shared" si="0"/>
        <v>0</v>
      </c>
      <c r="G12" s="51"/>
      <c r="H12" s="51"/>
      <c r="I12" s="48">
        <f t="shared" si="1"/>
        <v>0</v>
      </c>
      <c r="J12" s="48">
        <f t="shared" si="2"/>
        <v>0</v>
      </c>
      <c r="K12" s="50"/>
    </row>
    <row r="13" spans="1:11" x14ac:dyDescent="0.45">
      <c r="A13" s="45" t="s">
        <v>200</v>
      </c>
      <c r="B13" s="49" t="s">
        <v>240</v>
      </c>
      <c r="C13" s="51">
        <v>7</v>
      </c>
      <c r="D13" s="51"/>
      <c r="E13" s="51"/>
      <c r="F13" s="48">
        <f t="shared" si="0"/>
        <v>0</v>
      </c>
      <c r="G13" s="51"/>
      <c r="H13" s="51"/>
      <c r="I13" s="48">
        <f t="shared" si="1"/>
        <v>0</v>
      </c>
      <c r="J13" s="48">
        <f t="shared" si="2"/>
        <v>0</v>
      </c>
      <c r="K13" s="50"/>
    </row>
    <row r="14" spans="1:11" x14ac:dyDescent="0.45">
      <c r="A14" s="49" t="s">
        <v>201</v>
      </c>
      <c r="B14" s="49" t="s">
        <v>89</v>
      </c>
      <c r="C14" s="51">
        <v>7</v>
      </c>
      <c r="D14" s="51"/>
      <c r="E14" s="51"/>
      <c r="F14" s="48">
        <f t="shared" si="0"/>
        <v>0</v>
      </c>
      <c r="G14" s="51"/>
      <c r="H14" s="51"/>
      <c r="I14" s="48">
        <f t="shared" si="1"/>
        <v>0</v>
      </c>
      <c r="J14" s="48">
        <f t="shared" si="2"/>
        <v>0</v>
      </c>
      <c r="K14" s="50"/>
    </row>
    <row r="15" spans="1:11" x14ac:dyDescent="0.45">
      <c r="A15" s="45" t="s">
        <v>202</v>
      </c>
      <c r="B15" s="49" t="s">
        <v>90</v>
      </c>
      <c r="C15" s="51">
        <v>7</v>
      </c>
      <c r="D15" s="51"/>
      <c r="E15" s="51"/>
      <c r="F15" s="48">
        <f t="shared" si="0"/>
        <v>0</v>
      </c>
      <c r="G15" s="51"/>
      <c r="H15" s="51"/>
      <c r="I15" s="48">
        <f t="shared" si="1"/>
        <v>0</v>
      </c>
      <c r="J15" s="48">
        <f t="shared" si="2"/>
        <v>0</v>
      </c>
      <c r="K15" s="50"/>
    </row>
    <row r="16" spans="1:11" x14ac:dyDescent="0.45">
      <c r="A16" s="49" t="s">
        <v>203</v>
      </c>
      <c r="B16" s="49" t="s">
        <v>91</v>
      </c>
      <c r="C16" s="51">
        <v>7</v>
      </c>
      <c r="D16" s="51"/>
      <c r="E16" s="51"/>
      <c r="F16" s="48">
        <f t="shared" si="0"/>
        <v>0</v>
      </c>
      <c r="G16" s="51"/>
      <c r="H16" s="51"/>
      <c r="I16" s="48">
        <f t="shared" si="1"/>
        <v>0</v>
      </c>
      <c r="J16" s="48">
        <f>F16+(I16*C16)</f>
        <v>0</v>
      </c>
      <c r="K16" s="50"/>
    </row>
    <row r="17" spans="1:11" x14ac:dyDescent="0.45">
      <c r="A17" s="45" t="s">
        <v>204</v>
      </c>
      <c r="B17" s="49" t="s">
        <v>92</v>
      </c>
      <c r="C17" s="51">
        <v>7</v>
      </c>
      <c r="D17" s="51"/>
      <c r="E17" s="51"/>
      <c r="F17" s="48">
        <f t="shared" si="0"/>
        <v>0</v>
      </c>
      <c r="G17" s="51"/>
      <c r="H17" s="51"/>
      <c r="I17" s="48">
        <f t="shared" si="1"/>
        <v>0</v>
      </c>
      <c r="J17" s="48">
        <f t="shared" si="2"/>
        <v>0</v>
      </c>
      <c r="K17" s="50"/>
    </row>
    <row r="18" spans="1:11" x14ac:dyDescent="0.45">
      <c r="A18" s="49" t="s">
        <v>205</v>
      </c>
      <c r="B18" s="49" t="s">
        <v>93</v>
      </c>
      <c r="C18" s="51">
        <v>7</v>
      </c>
      <c r="D18" s="51"/>
      <c r="E18" s="51"/>
      <c r="F18" s="48">
        <f t="shared" si="0"/>
        <v>0</v>
      </c>
      <c r="G18" s="51"/>
      <c r="H18" s="51"/>
      <c r="I18" s="48">
        <f t="shared" si="1"/>
        <v>0</v>
      </c>
      <c r="J18" s="48">
        <f t="shared" si="2"/>
        <v>0</v>
      </c>
      <c r="K18" s="50"/>
    </row>
    <row r="19" spans="1:11" x14ac:dyDescent="0.45">
      <c r="A19" s="45" t="s">
        <v>206</v>
      </c>
      <c r="B19" s="49" t="s">
        <v>8</v>
      </c>
      <c r="C19" s="51">
        <v>7</v>
      </c>
      <c r="D19" s="51"/>
      <c r="E19" s="51"/>
      <c r="F19" s="48">
        <f t="shared" si="0"/>
        <v>0</v>
      </c>
      <c r="G19" s="51"/>
      <c r="H19" s="51"/>
      <c r="I19" s="48">
        <f t="shared" si="1"/>
        <v>0</v>
      </c>
      <c r="J19" s="48">
        <f t="shared" si="2"/>
        <v>0</v>
      </c>
      <c r="K19" s="50"/>
    </row>
    <row r="20" spans="1:11" x14ac:dyDescent="0.45">
      <c r="A20" s="49" t="s">
        <v>207</v>
      </c>
      <c r="B20" s="49" t="s">
        <v>94</v>
      </c>
      <c r="C20" s="51">
        <v>7</v>
      </c>
      <c r="D20" s="51"/>
      <c r="E20" s="51"/>
      <c r="F20" s="48">
        <f t="shared" si="0"/>
        <v>0</v>
      </c>
      <c r="G20" s="51"/>
      <c r="H20" s="51"/>
      <c r="I20" s="48">
        <f t="shared" si="1"/>
        <v>0</v>
      </c>
      <c r="J20" s="48">
        <f t="shared" si="2"/>
        <v>0</v>
      </c>
      <c r="K20" s="50"/>
    </row>
    <row r="21" spans="1:11" x14ac:dyDescent="0.45">
      <c r="A21" s="45" t="s">
        <v>208</v>
      </c>
      <c r="B21" s="49" t="s">
        <v>241</v>
      </c>
      <c r="C21" s="51">
        <v>7</v>
      </c>
      <c r="D21" s="51"/>
      <c r="E21" s="51"/>
      <c r="F21" s="48">
        <f t="shared" si="0"/>
        <v>0</v>
      </c>
      <c r="G21" s="51"/>
      <c r="H21" s="51"/>
      <c r="I21" s="48">
        <f t="shared" si="1"/>
        <v>0</v>
      </c>
      <c r="J21" s="48">
        <f t="shared" si="2"/>
        <v>0</v>
      </c>
      <c r="K21" s="50"/>
    </row>
    <row r="22" spans="1:11" x14ac:dyDescent="0.45">
      <c r="A22" s="49" t="s">
        <v>209</v>
      </c>
      <c r="B22" s="49" t="s">
        <v>95</v>
      </c>
      <c r="C22" s="51">
        <v>7</v>
      </c>
      <c r="D22" s="51"/>
      <c r="E22" s="51"/>
      <c r="F22" s="48">
        <f t="shared" si="0"/>
        <v>0</v>
      </c>
      <c r="G22" s="51"/>
      <c r="H22" s="51"/>
      <c r="I22" s="48">
        <f t="shared" si="1"/>
        <v>0</v>
      </c>
      <c r="J22" s="48">
        <f t="shared" si="2"/>
        <v>0</v>
      </c>
      <c r="K22" s="50"/>
    </row>
    <row r="23" spans="1:11" x14ac:dyDescent="0.45">
      <c r="A23" s="45" t="s">
        <v>210</v>
      </c>
      <c r="B23" s="49" t="s">
        <v>242</v>
      </c>
      <c r="C23" s="51">
        <v>7</v>
      </c>
      <c r="D23" s="51"/>
      <c r="E23" s="51"/>
      <c r="F23" s="48">
        <f t="shared" si="0"/>
        <v>0</v>
      </c>
      <c r="G23" s="51"/>
      <c r="H23" s="51"/>
      <c r="I23" s="48">
        <f t="shared" si="1"/>
        <v>0</v>
      </c>
      <c r="J23" s="48">
        <f t="shared" si="2"/>
        <v>0</v>
      </c>
      <c r="K23" s="50"/>
    </row>
    <row r="24" spans="1:11" x14ac:dyDescent="0.45">
      <c r="A24" s="49" t="s">
        <v>211</v>
      </c>
      <c r="B24" s="49" t="s">
        <v>96</v>
      </c>
      <c r="C24" s="51">
        <v>7</v>
      </c>
      <c r="D24" s="51"/>
      <c r="E24" s="51"/>
      <c r="F24" s="48">
        <f t="shared" si="0"/>
        <v>0</v>
      </c>
      <c r="G24" s="51"/>
      <c r="H24" s="51"/>
      <c r="I24" s="48">
        <f t="shared" si="1"/>
        <v>0</v>
      </c>
      <c r="J24" s="48">
        <f t="shared" si="2"/>
        <v>0</v>
      </c>
      <c r="K24" s="50"/>
    </row>
    <row r="25" spans="1:11" x14ac:dyDescent="0.45">
      <c r="A25" s="45" t="s">
        <v>212</v>
      </c>
      <c r="B25" s="49" t="s">
        <v>243</v>
      </c>
      <c r="C25" s="51">
        <v>7</v>
      </c>
      <c r="D25" s="51"/>
      <c r="E25" s="51"/>
      <c r="F25" s="48">
        <f t="shared" si="0"/>
        <v>0</v>
      </c>
      <c r="G25" s="51"/>
      <c r="H25" s="51"/>
      <c r="I25" s="48">
        <f t="shared" si="1"/>
        <v>0</v>
      </c>
      <c r="J25" s="48">
        <f t="shared" si="2"/>
        <v>0</v>
      </c>
      <c r="K25" s="50"/>
    </row>
    <row r="26" spans="1:11" x14ac:dyDescent="0.45">
      <c r="A26" s="49" t="s">
        <v>213</v>
      </c>
      <c r="B26" s="49" t="s">
        <v>97</v>
      </c>
      <c r="C26" s="51">
        <v>7</v>
      </c>
      <c r="D26" s="51"/>
      <c r="E26" s="51"/>
      <c r="F26" s="48">
        <f t="shared" si="0"/>
        <v>0</v>
      </c>
      <c r="G26" s="51"/>
      <c r="H26" s="51"/>
      <c r="I26" s="48">
        <f t="shared" si="1"/>
        <v>0</v>
      </c>
      <c r="J26" s="48">
        <f t="shared" si="2"/>
        <v>0</v>
      </c>
      <c r="K26" s="50"/>
    </row>
    <row r="27" spans="1:11" x14ac:dyDescent="0.45">
      <c r="A27" s="45" t="s">
        <v>214</v>
      </c>
      <c r="B27" s="49" t="s">
        <v>98</v>
      </c>
      <c r="C27" s="51">
        <v>7</v>
      </c>
      <c r="D27" s="51"/>
      <c r="E27" s="51"/>
      <c r="F27" s="48">
        <f t="shared" si="0"/>
        <v>0</v>
      </c>
      <c r="G27" s="51"/>
      <c r="H27" s="51"/>
      <c r="I27" s="48">
        <f t="shared" si="1"/>
        <v>0</v>
      </c>
      <c r="J27" s="48">
        <f t="shared" si="2"/>
        <v>0</v>
      </c>
      <c r="K27" s="50"/>
    </row>
    <row r="28" spans="1:11" x14ac:dyDescent="0.45">
      <c r="A28" s="49" t="s">
        <v>215</v>
      </c>
      <c r="B28" s="49" t="s">
        <v>99</v>
      </c>
      <c r="C28" s="51">
        <v>7</v>
      </c>
      <c r="D28" s="51"/>
      <c r="E28" s="51"/>
      <c r="F28" s="48">
        <f t="shared" si="0"/>
        <v>0</v>
      </c>
      <c r="G28" s="51"/>
      <c r="H28" s="51"/>
      <c r="I28" s="48">
        <f t="shared" si="1"/>
        <v>0</v>
      </c>
      <c r="J28" s="48">
        <f t="shared" si="2"/>
        <v>0</v>
      </c>
      <c r="K28" s="50"/>
    </row>
    <row r="29" spans="1:11" x14ac:dyDescent="0.45">
      <c r="A29" s="45" t="s">
        <v>216</v>
      </c>
      <c r="B29" s="49" t="s">
        <v>244</v>
      </c>
      <c r="C29" s="51">
        <v>7</v>
      </c>
      <c r="D29" s="51"/>
      <c r="E29" s="51"/>
      <c r="F29" s="48">
        <f t="shared" si="0"/>
        <v>0</v>
      </c>
      <c r="G29" s="51"/>
      <c r="H29" s="51"/>
      <c r="I29" s="48">
        <f t="shared" si="1"/>
        <v>0</v>
      </c>
      <c r="J29" s="48">
        <f t="shared" si="2"/>
        <v>0</v>
      </c>
      <c r="K29" s="50"/>
    </row>
    <row r="30" spans="1:11" x14ac:dyDescent="0.45">
      <c r="A30" s="49" t="s">
        <v>217</v>
      </c>
      <c r="B30" s="49" t="s">
        <v>100</v>
      </c>
      <c r="C30" s="51">
        <v>7</v>
      </c>
      <c r="D30" s="51"/>
      <c r="E30" s="51"/>
      <c r="F30" s="48">
        <f t="shared" si="0"/>
        <v>0</v>
      </c>
      <c r="G30" s="51"/>
      <c r="H30" s="51"/>
      <c r="I30" s="48">
        <f t="shared" si="1"/>
        <v>0</v>
      </c>
      <c r="J30" s="48">
        <f t="shared" si="2"/>
        <v>0</v>
      </c>
      <c r="K30" s="50"/>
    </row>
    <row r="31" spans="1:11" x14ac:dyDescent="0.45">
      <c r="A31" s="45" t="s">
        <v>218</v>
      </c>
      <c r="B31" s="49" t="s">
        <v>101</v>
      </c>
      <c r="C31" s="51">
        <v>7</v>
      </c>
      <c r="D31" s="51"/>
      <c r="E31" s="51"/>
      <c r="F31" s="48">
        <f t="shared" si="0"/>
        <v>0</v>
      </c>
      <c r="G31" s="51"/>
      <c r="H31" s="51"/>
      <c r="I31" s="48">
        <f t="shared" si="1"/>
        <v>0</v>
      </c>
      <c r="J31" s="48">
        <f t="shared" si="2"/>
        <v>0</v>
      </c>
      <c r="K31" s="50"/>
    </row>
    <row r="32" spans="1:11" x14ac:dyDescent="0.45">
      <c r="A32" s="49" t="s">
        <v>219</v>
      </c>
      <c r="B32" s="49" t="s">
        <v>245</v>
      </c>
      <c r="C32" s="51">
        <v>7</v>
      </c>
      <c r="D32" s="51"/>
      <c r="E32" s="51"/>
      <c r="F32" s="48">
        <f t="shared" si="0"/>
        <v>0</v>
      </c>
      <c r="G32" s="51"/>
      <c r="H32" s="51"/>
      <c r="I32" s="48">
        <f t="shared" si="1"/>
        <v>0</v>
      </c>
      <c r="J32" s="48">
        <f t="shared" si="2"/>
        <v>0</v>
      </c>
      <c r="K32" s="50"/>
    </row>
    <row r="33" spans="1:11" x14ac:dyDescent="0.45">
      <c r="A33" s="45" t="s">
        <v>220</v>
      </c>
      <c r="B33" s="49" t="s">
        <v>246</v>
      </c>
      <c r="C33" s="98"/>
      <c r="D33" s="98"/>
      <c r="E33" s="98"/>
      <c r="F33" s="98"/>
      <c r="G33" s="98"/>
      <c r="H33" s="98"/>
      <c r="I33" s="98"/>
      <c r="J33" s="98"/>
      <c r="K33" s="97"/>
    </row>
    <row r="34" spans="1:11" x14ac:dyDescent="0.45">
      <c r="A34" s="49" t="s">
        <v>221</v>
      </c>
      <c r="B34" s="49" t="s">
        <v>247</v>
      </c>
      <c r="C34" s="51">
        <v>7</v>
      </c>
      <c r="D34" s="51"/>
      <c r="E34" s="51"/>
      <c r="F34" s="48">
        <f t="shared" si="0"/>
        <v>0</v>
      </c>
      <c r="G34" s="51"/>
      <c r="H34" s="51"/>
      <c r="I34" s="48">
        <f t="shared" si="1"/>
        <v>0</v>
      </c>
      <c r="J34" s="48">
        <f t="shared" si="2"/>
        <v>0</v>
      </c>
      <c r="K34" s="50"/>
    </row>
    <row r="35" spans="1:11" x14ac:dyDescent="0.45">
      <c r="A35" s="45" t="s">
        <v>222</v>
      </c>
      <c r="B35" s="49" t="s">
        <v>102</v>
      </c>
      <c r="C35" s="51">
        <v>7</v>
      </c>
      <c r="D35" s="51"/>
      <c r="E35" s="51"/>
      <c r="F35" s="48">
        <f t="shared" si="0"/>
        <v>0</v>
      </c>
      <c r="G35" s="51"/>
      <c r="H35" s="51"/>
      <c r="I35" s="48">
        <f t="shared" si="1"/>
        <v>0</v>
      </c>
      <c r="J35" s="48">
        <f t="shared" si="2"/>
        <v>0</v>
      </c>
      <c r="K35" s="50"/>
    </row>
    <row r="36" spans="1:11" x14ac:dyDescent="0.45">
      <c r="A36" s="49" t="s">
        <v>223</v>
      </c>
      <c r="B36" s="49" t="s">
        <v>103</v>
      </c>
      <c r="C36" s="51">
        <v>7</v>
      </c>
      <c r="D36" s="51"/>
      <c r="E36" s="51"/>
      <c r="F36" s="48">
        <f t="shared" si="0"/>
        <v>0</v>
      </c>
      <c r="G36" s="51"/>
      <c r="H36" s="51"/>
      <c r="I36" s="48">
        <f t="shared" si="1"/>
        <v>0</v>
      </c>
      <c r="J36" s="48">
        <f t="shared" si="2"/>
        <v>0</v>
      </c>
      <c r="K36" s="50"/>
    </row>
    <row r="37" spans="1:11" x14ac:dyDescent="0.45">
      <c r="A37" s="45" t="s">
        <v>224</v>
      </c>
      <c r="B37" s="49" t="s">
        <v>104</v>
      </c>
      <c r="C37" s="51">
        <v>7</v>
      </c>
      <c r="D37" s="51"/>
      <c r="E37" s="51"/>
      <c r="F37" s="48">
        <f t="shared" si="0"/>
        <v>0</v>
      </c>
      <c r="G37" s="51"/>
      <c r="H37" s="51"/>
      <c r="I37" s="48">
        <f t="shared" si="1"/>
        <v>0</v>
      </c>
      <c r="J37" s="48">
        <f t="shared" si="2"/>
        <v>0</v>
      </c>
      <c r="K37" s="50"/>
    </row>
    <row r="38" spans="1:11" x14ac:dyDescent="0.45">
      <c r="A38" s="49" t="s">
        <v>225</v>
      </c>
      <c r="B38" s="49" t="s">
        <v>248</v>
      </c>
      <c r="C38" s="51">
        <v>7</v>
      </c>
      <c r="D38" s="51"/>
      <c r="E38" s="51"/>
      <c r="F38" s="48">
        <f t="shared" si="0"/>
        <v>0</v>
      </c>
      <c r="G38" s="51"/>
      <c r="H38" s="51"/>
      <c r="I38" s="48">
        <f t="shared" si="1"/>
        <v>0</v>
      </c>
      <c r="J38" s="48">
        <f t="shared" si="2"/>
        <v>0</v>
      </c>
      <c r="K38" s="50"/>
    </row>
    <row r="39" spans="1:11" x14ac:dyDescent="0.45">
      <c r="A39" s="45" t="s">
        <v>226</v>
      </c>
      <c r="B39" s="49" t="s">
        <v>249</v>
      </c>
      <c r="C39" s="98"/>
      <c r="D39" s="98"/>
      <c r="E39" s="98"/>
      <c r="F39" s="98"/>
      <c r="G39" s="98"/>
      <c r="H39" s="98"/>
      <c r="I39" s="98"/>
      <c r="J39" s="98"/>
      <c r="K39" s="97"/>
    </row>
    <row r="40" spans="1:11" x14ac:dyDescent="0.45">
      <c r="A40" s="49" t="s">
        <v>227</v>
      </c>
      <c r="B40" s="49" t="s">
        <v>250</v>
      </c>
      <c r="C40" s="98"/>
      <c r="D40" s="98"/>
      <c r="E40" s="98"/>
      <c r="F40" s="98"/>
      <c r="G40" s="98"/>
      <c r="H40" s="98"/>
      <c r="I40" s="98"/>
      <c r="J40" s="98"/>
      <c r="K40" s="97"/>
    </row>
    <row r="41" spans="1:11" x14ac:dyDescent="0.45">
      <c r="A41" s="45" t="s">
        <v>228</v>
      </c>
      <c r="B41" s="49" t="s">
        <v>251</v>
      </c>
      <c r="C41" s="98"/>
      <c r="D41" s="98"/>
      <c r="E41" s="98"/>
      <c r="F41" s="98"/>
      <c r="G41" s="98"/>
      <c r="H41" s="98"/>
      <c r="I41" s="98"/>
      <c r="J41" s="98"/>
      <c r="K41" s="97"/>
    </row>
    <row r="42" spans="1:11" x14ac:dyDescent="0.45">
      <c r="A42" s="49" t="s">
        <v>229</v>
      </c>
      <c r="B42" s="49" t="s">
        <v>252</v>
      </c>
      <c r="C42" s="98"/>
      <c r="D42" s="98"/>
      <c r="E42" s="98"/>
      <c r="F42" s="98"/>
      <c r="G42" s="98"/>
      <c r="H42" s="98"/>
      <c r="I42" s="98"/>
      <c r="J42" s="98"/>
      <c r="K42" s="97"/>
    </row>
    <row r="43" spans="1:11" x14ac:dyDescent="0.45">
      <c r="A43" s="45" t="s">
        <v>230</v>
      </c>
      <c r="B43" s="49" t="s">
        <v>253</v>
      </c>
      <c r="C43" s="51">
        <v>7</v>
      </c>
      <c r="D43" s="51"/>
      <c r="E43" s="51"/>
      <c r="F43" s="48">
        <f t="shared" si="0"/>
        <v>0</v>
      </c>
      <c r="G43" s="51"/>
      <c r="H43" s="51"/>
      <c r="I43" s="48">
        <f t="shared" si="1"/>
        <v>0</v>
      </c>
      <c r="J43" s="48">
        <f t="shared" si="2"/>
        <v>0</v>
      </c>
      <c r="K43" s="50"/>
    </row>
    <row r="44" spans="1:11" x14ac:dyDescent="0.45">
      <c r="A44" s="49" t="s">
        <v>231</v>
      </c>
      <c r="B44" s="49" t="s">
        <v>105</v>
      </c>
      <c r="C44" s="51">
        <v>7</v>
      </c>
      <c r="D44" s="51"/>
      <c r="E44" s="51"/>
      <c r="F44" s="48">
        <f t="shared" si="0"/>
        <v>0</v>
      </c>
      <c r="G44" s="51"/>
      <c r="H44" s="51"/>
      <c r="I44" s="48">
        <f t="shared" si="1"/>
        <v>0</v>
      </c>
      <c r="J44" s="48">
        <f t="shared" si="2"/>
        <v>0</v>
      </c>
      <c r="K44" s="50"/>
    </row>
    <row r="45" spans="1:11" x14ac:dyDescent="0.45">
      <c r="A45" s="45" t="s">
        <v>232</v>
      </c>
      <c r="B45" s="49" t="s">
        <v>106</v>
      </c>
      <c r="C45" s="51">
        <v>7</v>
      </c>
      <c r="D45" s="51"/>
      <c r="E45" s="51"/>
      <c r="F45" s="48">
        <f t="shared" si="0"/>
        <v>0</v>
      </c>
      <c r="G45" s="51"/>
      <c r="H45" s="51"/>
      <c r="I45" s="48">
        <f t="shared" si="1"/>
        <v>0</v>
      </c>
      <c r="J45" s="48">
        <f t="shared" si="2"/>
        <v>0</v>
      </c>
      <c r="K45" s="50"/>
    </row>
    <row r="46" spans="1:11" x14ac:dyDescent="0.45">
      <c r="A46" s="49" t="s">
        <v>233</v>
      </c>
      <c r="B46" s="49" t="s">
        <v>107</v>
      </c>
      <c r="C46" s="51">
        <v>7</v>
      </c>
      <c r="D46" s="51"/>
      <c r="E46" s="51"/>
      <c r="F46" s="48">
        <f t="shared" si="0"/>
        <v>0</v>
      </c>
      <c r="G46" s="51"/>
      <c r="H46" s="51"/>
      <c r="I46" s="48">
        <f t="shared" si="1"/>
        <v>0</v>
      </c>
      <c r="J46" s="48">
        <f t="shared" si="2"/>
        <v>0</v>
      </c>
      <c r="K46" s="50"/>
    </row>
    <row r="47" spans="1:11" x14ac:dyDescent="0.45">
      <c r="A47" s="45" t="s">
        <v>234</v>
      </c>
      <c r="B47" s="49" t="s">
        <v>108</v>
      </c>
      <c r="C47" s="51">
        <v>7</v>
      </c>
      <c r="D47" s="51"/>
      <c r="E47" s="51"/>
      <c r="F47" s="48">
        <f t="shared" si="0"/>
        <v>0</v>
      </c>
      <c r="G47" s="51"/>
      <c r="H47" s="51"/>
      <c r="I47" s="48">
        <f t="shared" si="1"/>
        <v>0</v>
      </c>
      <c r="J47" s="48">
        <f t="shared" si="2"/>
        <v>0</v>
      </c>
      <c r="K47" s="50"/>
    </row>
    <row r="48" spans="1:11" x14ac:dyDescent="0.45">
      <c r="A48" s="49" t="s">
        <v>235</v>
      </c>
      <c r="B48" s="52" t="s">
        <v>254</v>
      </c>
      <c r="C48" s="98"/>
      <c r="D48" s="98"/>
      <c r="E48" s="98"/>
      <c r="F48" s="98"/>
      <c r="G48" s="98"/>
      <c r="H48" s="98"/>
      <c r="I48" s="98"/>
      <c r="J48" s="98"/>
      <c r="K48" s="97"/>
    </row>
    <row r="49" spans="1:11" x14ac:dyDescent="0.45">
      <c r="A49" s="45" t="s">
        <v>257</v>
      </c>
      <c r="B49" s="53"/>
      <c r="C49" s="54"/>
      <c r="D49" s="54"/>
      <c r="E49" s="54"/>
      <c r="F49" s="16">
        <f t="shared" si="0"/>
        <v>0</v>
      </c>
      <c r="G49" s="54"/>
      <c r="H49" s="54"/>
      <c r="I49" s="16">
        <f>SUM(G49:H49)</f>
        <v>0</v>
      </c>
      <c r="J49" s="16">
        <f t="shared" si="2"/>
        <v>0</v>
      </c>
      <c r="K49" s="50"/>
    </row>
    <row r="50" spans="1:11" x14ac:dyDescent="0.45">
      <c r="A50" s="49" t="s">
        <v>258</v>
      </c>
      <c r="B50" s="55"/>
      <c r="C50" s="56"/>
      <c r="D50" s="56"/>
      <c r="E50" s="56"/>
      <c r="F50" s="33">
        <f t="shared" si="0"/>
        <v>0</v>
      </c>
      <c r="G50" s="56"/>
      <c r="H50" s="56"/>
      <c r="I50" s="33">
        <f>SUM(G50:H50)</f>
        <v>0</v>
      </c>
      <c r="J50" s="33">
        <f t="shared" si="2"/>
        <v>0</v>
      </c>
      <c r="K50" s="55"/>
    </row>
    <row r="51" spans="1:11" x14ac:dyDescent="0.45">
      <c r="A51" s="57" t="s">
        <v>16</v>
      </c>
      <c r="B51" s="58"/>
      <c r="C51" s="89"/>
      <c r="D51" s="91" t="s">
        <v>82</v>
      </c>
      <c r="E51" s="92"/>
      <c r="F51" s="61">
        <f>SUM(F7:F50)</f>
        <v>0</v>
      </c>
      <c r="G51" s="91" t="s">
        <v>83</v>
      </c>
      <c r="H51" s="92"/>
      <c r="I51" s="61">
        <f>SUM(I7:I50)</f>
        <v>0</v>
      </c>
      <c r="J51" s="61">
        <f>SUM(J7:J50)</f>
        <v>0</v>
      </c>
      <c r="K51" s="90"/>
    </row>
    <row r="53" spans="1:11" ht="16.8" x14ac:dyDescent="0.3">
      <c r="A53" s="38" t="s">
        <v>75</v>
      </c>
      <c r="J53" s="39" t="s">
        <v>15</v>
      </c>
    </row>
    <row r="54" spans="1:11" x14ac:dyDescent="0.45">
      <c r="A54" s="104" t="s">
        <v>9</v>
      </c>
      <c r="B54" s="104" t="s">
        <v>0</v>
      </c>
      <c r="C54" s="87" t="s">
        <v>79</v>
      </c>
      <c r="D54" s="40" t="s">
        <v>76</v>
      </c>
      <c r="E54" s="40"/>
      <c r="F54" s="40"/>
      <c r="G54" s="40" t="s">
        <v>77</v>
      </c>
      <c r="H54" s="40"/>
      <c r="I54" s="40"/>
      <c r="J54" s="102" t="s">
        <v>80</v>
      </c>
      <c r="K54" s="41" t="s">
        <v>66</v>
      </c>
    </row>
    <row r="55" spans="1:11" ht="15.6" thickBot="1" x14ac:dyDescent="0.5">
      <c r="A55" s="105"/>
      <c r="B55" s="105"/>
      <c r="C55" s="88" t="s">
        <v>81</v>
      </c>
      <c r="D55" s="42" t="s">
        <v>3</v>
      </c>
      <c r="E55" s="42" t="s">
        <v>18</v>
      </c>
      <c r="F55" s="42" t="s">
        <v>19</v>
      </c>
      <c r="G55" s="42" t="s">
        <v>3</v>
      </c>
      <c r="H55" s="42" t="s">
        <v>18</v>
      </c>
      <c r="I55" s="42" t="s">
        <v>19</v>
      </c>
      <c r="J55" s="103"/>
      <c r="K55" s="43" t="s">
        <v>67</v>
      </c>
    </row>
    <row r="56" spans="1:11" ht="15.6" thickTop="1" x14ac:dyDescent="0.45">
      <c r="A56" s="45" t="s">
        <v>194</v>
      </c>
      <c r="B56" s="45" t="s">
        <v>85</v>
      </c>
      <c r="C56" s="47">
        <v>7</v>
      </c>
      <c r="D56" s="47"/>
      <c r="E56" s="47"/>
      <c r="F56" s="48">
        <f>SUM(D56:E56)</f>
        <v>0</v>
      </c>
      <c r="G56" s="47"/>
      <c r="H56" s="47"/>
      <c r="I56" s="48">
        <f>SUM(G56:H56)</f>
        <v>0</v>
      </c>
      <c r="J56" s="48">
        <f>F56+(I56*C56)</f>
        <v>0</v>
      </c>
      <c r="K56" s="70"/>
    </row>
    <row r="57" spans="1:11" x14ac:dyDescent="0.45">
      <c r="A57" s="49" t="s">
        <v>195</v>
      </c>
      <c r="B57" s="49" t="s">
        <v>86</v>
      </c>
      <c r="C57" s="51">
        <v>7</v>
      </c>
      <c r="D57" s="51"/>
      <c r="E57" s="51"/>
      <c r="F57" s="48">
        <f t="shared" ref="F57:F99" si="3">SUM(D57:E57)</f>
        <v>0</v>
      </c>
      <c r="G57" s="51"/>
      <c r="H57" s="51"/>
      <c r="I57" s="48">
        <f t="shared" ref="I57:I96" si="4">SUM(G57:H57)</f>
        <v>0</v>
      </c>
      <c r="J57" s="48">
        <f t="shared" ref="J57:J99" si="5">F57+(I57*C57)</f>
        <v>0</v>
      </c>
      <c r="K57" s="50"/>
    </row>
    <row r="58" spans="1:11" x14ac:dyDescent="0.45">
      <c r="A58" s="45" t="s">
        <v>196</v>
      </c>
      <c r="B58" s="49" t="s">
        <v>87</v>
      </c>
      <c r="C58" s="51">
        <v>7</v>
      </c>
      <c r="D58" s="51"/>
      <c r="E58" s="51"/>
      <c r="F58" s="48">
        <f t="shared" si="3"/>
        <v>0</v>
      </c>
      <c r="G58" s="51"/>
      <c r="H58" s="51"/>
      <c r="I58" s="48">
        <f t="shared" si="4"/>
        <v>0</v>
      </c>
      <c r="J58" s="48">
        <f t="shared" si="5"/>
        <v>0</v>
      </c>
      <c r="K58" s="50"/>
    </row>
    <row r="59" spans="1:11" x14ac:dyDescent="0.45">
      <c r="A59" s="49" t="s">
        <v>197</v>
      </c>
      <c r="B59" s="49" t="s">
        <v>238</v>
      </c>
      <c r="C59" s="51">
        <v>7</v>
      </c>
      <c r="D59" s="51"/>
      <c r="E59" s="51"/>
      <c r="F59" s="48">
        <f t="shared" si="3"/>
        <v>0</v>
      </c>
      <c r="G59" s="51"/>
      <c r="H59" s="51"/>
      <c r="I59" s="48">
        <f t="shared" si="4"/>
        <v>0</v>
      </c>
      <c r="J59" s="48">
        <f t="shared" si="5"/>
        <v>0</v>
      </c>
      <c r="K59" s="50"/>
    </row>
    <row r="60" spans="1:11" x14ac:dyDescent="0.45">
      <c r="A60" s="45" t="s">
        <v>198</v>
      </c>
      <c r="B60" s="49" t="s">
        <v>88</v>
      </c>
      <c r="C60" s="51">
        <v>7</v>
      </c>
      <c r="D60" s="51"/>
      <c r="E60" s="51"/>
      <c r="F60" s="48">
        <f t="shared" si="3"/>
        <v>0</v>
      </c>
      <c r="G60" s="51"/>
      <c r="H60" s="51"/>
      <c r="I60" s="48">
        <f t="shared" si="4"/>
        <v>0</v>
      </c>
      <c r="J60" s="48">
        <f t="shared" si="5"/>
        <v>0</v>
      </c>
      <c r="K60" s="50"/>
    </row>
    <row r="61" spans="1:11" x14ac:dyDescent="0.45">
      <c r="A61" s="49" t="s">
        <v>199</v>
      </c>
      <c r="B61" s="49" t="s">
        <v>239</v>
      </c>
      <c r="C61" s="51">
        <v>7</v>
      </c>
      <c r="D61" s="51"/>
      <c r="E61" s="51"/>
      <c r="F61" s="48">
        <f t="shared" si="3"/>
        <v>0</v>
      </c>
      <c r="G61" s="51"/>
      <c r="H61" s="51"/>
      <c r="I61" s="48">
        <f t="shared" si="4"/>
        <v>0</v>
      </c>
      <c r="J61" s="48">
        <f t="shared" si="5"/>
        <v>0</v>
      </c>
      <c r="K61" s="50"/>
    </row>
    <row r="62" spans="1:11" x14ac:dyDescent="0.45">
      <c r="A62" s="45" t="s">
        <v>200</v>
      </c>
      <c r="B62" s="49" t="s">
        <v>240</v>
      </c>
      <c r="C62" s="51">
        <v>7</v>
      </c>
      <c r="D62" s="51"/>
      <c r="E62" s="51"/>
      <c r="F62" s="48">
        <f t="shared" si="3"/>
        <v>0</v>
      </c>
      <c r="G62" s="51"/>
      <c r="H62" s="51"/>
      <c r="I62" s="48">
        <f t="shared" si="4"/>
        <v>0</v>
      </c>
      <c r="J62" s="48">
        <f t="shared" si="5"/>
        <v>0</v>
      </c>
      <c r="K62" s="50"/>
    </row>
    <row r="63" spans="1:11" x14ac:dyDescent="0.45">
      <c r="A63" s="49" t="s">
        <v>201</v>
      </c>
      <c r="B63" s="49" t="s">
        <v>89</v>
      </c>
      <c r="C63" s="51">
        <v>7</v>
      </c>
      <c r="D63" s="51"/>
      <c r="E63" s="51"/>
      <c r="F63" s="48">
        <f t="shared" si="3"/>
        <v>0</v>
      </c>
      <c r="G63" s="51"/>
      <c r="H63" s="51"/>
      <c r="I63" s="48">
        <f t="shared" si="4"/>
        <v>0</v>
      </c>
      <c r="J63" s="48">
        <f t="shared" si="5"/>
        <v>0</v>
      </c>
      <c r="K63" s="50"/>
    </row>
    <row r="64" spans="1:11" x14ac:dyDescent="0.45">
      <c r="A64" s="45" t="s">
        <v>202</v>
      </c>
      <c r="B64" s="49" t="s">
        <v>90</v>
      </c>
      <c r="C64" s="51">
        <v>7</v>
      </c>
      <c r="D64" s="51"/>
      <c r="E64" s="51"/>
      <c r="F64" s="48">
        <f t="shared" si="3"/>
        <v>0</v>
      </c>
      <c r="G64" s="51"/>
      <c r="H64" s="51"/>
      <c r="I64" s="48">
        <f t="shared" si="4"/>
        <v>0</v>
      </c>
      <c r="J64" s="48">
        <f t="shared" si="5"/>
        <v>0</v>
      </c>
      <c r="K64" s="50"/>
    </row>
    <row r="65" spans="1:11" x14ac:dyDescent="0.45">
      <c r="A65" s="49" t="s">
        <v>203</v>
      </c>
      <c r="B65" s="49" t="s">
        <v>91</v>
      </c>
      <c r="C65" s="51">
        <v>7</v>
      </c>
      <c r="D65" s="51"/>
      <c r="E65" s="51"/>
      <c r="F65" s="48">
        <f t="shared" si="3"/>
        <v>0</v>
      </c>
      <c r="G65" s="51"/>
      <c r="H65" s="51"/>
      <c r="I65" s="48">
        <f t="shared" si="4"/>
        <v>0</v>
      </c>
      <c r="J65" s="48">
        <f t="shared" si="5"/>
        <v>0</v>
      </c>
      <c r="K65" s="50"/>
    </row>
    <row r="66" spans="1:11" x14ac:dyDescent="0.45">
      <c r="A66" s="45" t="s">
        <v>204</v>
      </c>
      <c r="B66" s="49" t="s">
        <v>92</v>
      </c>
      <c r="C66" s="51">
        <v>7</v>
      </c>
      <c r="D66" s="51"/>
      <c r="E66" s="51"/>
      <c r="F66" s="48">
        <f t="shared" si="3"/>
        <v>0</v>
      </c>
      <c r="G66" s="51"/>
      <c r="H66" s="51"/>
      <c r="I66" s="48">
        <f t="shared" si="4"/>
        <v>0</v>
      </c>
      <c r="J66" s="48">
        <f t="shared" si="5"/>
        <v>0</v>
      </c>
      <c r="K66" s="50"/>
    </row>
    <row r="67" spans="1:11" x14ac:dyDescent="0.45">
      <c r="A67" s="49" t="s">
        <v>205</v>
      </c>
      <c r="B67" s="49" t="s">
        <v>93</v>
      </c>
      <c r="C67" s="51">
        <v>7</v>
      </c>
      <c r="D67" s="51"/>
      <c r="E67" s="51"/>
      <c r="F67" s="48">
        <f t="shared" si="3"/>
        <v>0</v>
      </c>
      <c r="G67" s="51"/>
      <c r="H67" s="51"/>
      <c r="I67" s="48">
        <f t="shared" si="4"/>
        <v>0</v>
      </c>
      <c r="J67" s="48">
        <f t="shared" si="5"/>
        <v>0</v>
      </c>
      <c r="K67" s="50"/>
    </row>
    <row r="68" spans="1:11" x14ac:dyDescent="0.45">
      <c r="A68" s="45" t="s">
        <v>206</v>
      </c>
      <c r="B68" s="49" t="s">
        <v>8</v>
      </c>
      <c r="C68" s="51">
        <v>7</v>
      </c>
      <c r="D68" s="51"/>
      <c r="E68" s="51"/>
      <c r="F68" s="48">
        <f t="shared" si="3"/>
        <v>0</v>
      </c>
      <c r="G68" s="51"/>
      <c r="H68" s="51"/>
      <c r="I68" s="48">
        <f t="shared" si="4"/>
        <v>0</v>
      </c>
      <c r="J68" s="48">
        <f t="shared" si="5"/>
        <v>0</v>
      </c>
      <c r="K68" s="50"/>
    </row>
    <row r="69" spans="1:11" x14ac:dyDescent="0.45">
      <c r="A69" s="49" t="s">
        <v>207</v>
      </c>
      <c r="B69" s="49" t="s">
        <v>94</v>
      </c>
      <c r="C69" s="51">
        <v>7</v>
      </c>
      <c r="D69" s="51"/>
      <c r="E69" s="51"/>
      <c r="F69" s="48">
        <f t="shared" si="3"/>
        <v>0</v>
      </c>
      <c r="G69" s="51"/>
      <c r="H69" s="51"/>
      <c r="I69" s="48">
        <f t="shared" si="4"/>
        <v>0</v>
      </c>
      <c r="J69" s="48">
        <f t="shared" si="5"/>
        <v>0</v>
      </c>
      <c r="K69" s="50"/>
    </row>
    <row r="70" spans="1:11" x14ac:dyDescent="0.45">
      <c r="A70" s="45" t="s">
        <v>208</v>
      </c>
      <c r="B70" s="49" t="s">
        <v>241</v>
      </c>
      <c r="C70" s="51">
        <v>7</v>
      </c>
      <c r="D70" s="51"/>
      <c r="E70" s="51"/>
      <c r="F70" s="48">
        <f t="shared" si="3"/>
        <v>0</v>
      </c>
      <c r="G70" s="51"/>
      <c r="H70" s="51"/>
      <c r="I70" s="48">
        <f t="shared" si="4"/>
        <v>0</v>
      </c>
      <c r="J70" s="48">
        <f t="shared" si="5"/>
        <v>0</v>
      </c>
      <c r="K70" s="50"/>
    </row>
    <row r="71" spans="1:11" x14ac:dyDescent="0.45">
      <c r="A71" s="49" t="s">
        <v>209</v>
      </c>
      <c r="B71" s="49" t="s">
        <v>95</v>
      </c>
      <c r="C71" s="51">
        <v>7</v>
      </c>
      <c r="D71" s="51"/>
      <c r="E71" s="51"/>
      <c r="F71" s="48">
        <f t="shared" si="3"/>
        <v>0</v>
      </c>
      <c r="G71" s="51"/>
      <c r="H71" s="51"/>
      <c r="I71" s="48">
        <f t="shared" si="4"/>
        <v>0</v>
      </c>
      <c r="J71" s="48">
        <f t="shared" si="5"/>
        <v>0</v>
      </c>
      <c r="K71" s="50"/>
    </row>
    <row r="72" spans="1:11" x14ac:dyDescent="0.45">
      <c r="A72" s="45" t="s">
        <v>210</v>
      </c>
      <c r="B72" s="49" t="s">
        <v>242</v>
      </c>
      <c r="C72" s="51">
        <v>7</v>
      </c>
      <c r="D72" s="51"/>
      <c r="E72" s="51"/>
      <c r="F72" s="48">
        <f t="shared" si="3"/>
        <v>0</v>
      </c>
      <c r="G72" s="51"/>
      <c r="H72" s="51"/>
      <c r="I72" s="48">
        <f t="shared" si="4"/>
        <v>0</v>
      </c>
      <c r="J72" s="48">
        <f t="shared" si="5"/>
        <v>0</v>
      </c>
      <c r="K72" s="50"/>
    </row>
    <row r="73" spans="1:11" x14ac:dyDescent="0.45">
      <c r="A73" s="49" t="s">
        <v>211</v>
      </c>
      <c r="B73" s="49" t="s">
        <v>96</v>
      </c>
      <c r="C73" s="51">
        <v>7</v>
      </c>
      <c r="D73" s="51"/>
      <c r="E73" s="51"/>
      <c r="F73" s="48">
        <f t="shared" si="3"/>
        <v>0</v>
      </c>
      <c r="G73" s="51"/>
      <c r="H73" s="51"/>
      <c r="I73" s="48">
        <f t="shared" si="4"/>
        <v>0</v>
      </c>
      <c r="J73" s="48">
        <f t="shared" si="5"/>
        <v>0</v>
      </c>
      <c r="K73" s="50"/>
    </row>
    <row r="74" spans="1:11" x14ac:dyDescent="0.45">
      <c r="A74" s="45" t="s">
        <v>212</v>
      </c>
      <c r="B74" s="49" t="s">
        <v>243</v>
      </c>
      <c r="C74" s="51">
        <v>7</v>
      </c>
      <c r="D74" s="51"/>
      <c r="E74" s="51"/>
      <c r="F74" s="48">
        <f t="shared" si="3"/>
        <v>0</v>
      </c>
      <c r="G74" s="51"/>
      <c r="H74" s="51"/>
      <c r="I74" s="48">
        <f t="shared" si="4"/>
        <v>0</v>
      </c>
      <c r="J74" s="48">
        <f t="shared" si="5"/>
        <v>0</v>
      </c>
      <c r="K74" s="50"/>
    </row>
    <row r="75" spans="1:11" x14ac:dyDescent="0.45">
      <c r="A75" s="49" t="s">
        <v>213</v>
      </c>
      <c r="B75" s="49" t="s">
        <v>97</v>
      </c>
      <c r="C75" s="51">
        <v>7</v>
      </c>
      <c r="D75" s="51"/>
      <c r="E75" s="51"/>
      <c r="F75" s="48">
        <f t="shared" si="3"/>
        <v>0</v>
      </c>
      <c r="G75" s="51"/>
      <c r="H75" s="51"/>
      <c r="I75" s="48">
        <f t="shared" si="4"/>
        <v>0</v>
      </c>
      <c r="J75" s="48">
        <f t="shared" si="5"/>
        <v>0</v>
      </c>
      <c r="K75" s="50"/>
    </row>
    <row r="76" spans="1:11" x14ac:dyDescent="0.45">
      <c r="A76" s="45" t="s">
        <v>214</v>
      </c>
      <c r="B76" s="49" t="s">
        <v>98</v>
      </c>
      <c r="C76" s="51">
        <v>7</v>
      </c>
      <c r="D76" s="51"/>
      <c r="E76" s="51"/>
      <c r="F76" s="48">
        <f t="shared" si="3"/>
        <v>0</v>
      </c>
      <c r="G76" s="51"/>
      <c r="H76" s="51"/>
      <c r="I76" s="48">
        <f t="shared" si="4"/>
        <v>0</v>
      </c>
      <c r="J76" s="48">
        <f t="shared" si="5"/>
        <v>0</v>
      </c>
      <c r="K76" s="50"/>
    </row>
    <row r="77" spans="1:11" x14ac:dyDescent="0.45">
      <c r="A77" s="49" t="s">
        <v>215</v>
      </c>
      <c r="B77" s="49" t="s">
        <v>99</v>
      </c>
      <c r="C77" s="51">
        <v>7</v>
      </c>
      <c r="D77" s="51"/>
      <c r="E77" s="51"/>
      <c r="F77" s="48">
        <f t="shared" si="3"/>
        <v>0</v>
      </c>
      <c r="G77" s="51"/>
      <c r="H77" s="51"/>
      <c r="I77" s="48">
        <f t="shared" si="4"/>
        <v>0</v>
      </c>
      <c r="J77" s="48">
        <f t="shared" si="5"/>
        <v>0</v>
      </c>
      <c r="K77" s="50"/>
    </row>
    <row r="78" spans="1:11" x14ac:dyDescent="0.45">
      <c r="A78" s="45" t="s">
        <v>216</v>
      </c>
      <c r="B78" s="49" t="s">
        <v>244</v>
      </c>
      <c r="C78" s="51">
        <v>7</v>
      </c>
      <c r="D78" s="51"/>
      <c r="E78" s="51"/>
      <c r="F78" s="48">
        <f t="shared" si="3"/>
        <v>0</v>
      </c>
      <c r="G78" s="51"/>
      <c r="H78" s="51"/>
      <c r="I78" s="48">
        <f t="shared" si="4"/>
        <v>0</v>
      </c>
      <c r="J78" s="48">
        <f t="shared" si="5"/>
        <v>0</v>
      </c>
      <c r="K78" s="50"/>
    </row>
    <row r="79" spans="1:11" x14ac:dyDescent="0.45">
      <c r="A79" s="49" t="s">
        <v>217</v>
      </c>
      <c r="B79" s="49" t="s">
        <v>100</v>
      </c>
      <c r="C79" s="51">
        <v>7</v>
      </c>
      <c r="D79" s="51"/>
      <c r="E79" s="51"/>
      <c r="F79" s="48">
        <f t="shared" si="3"/>
        <v>0</v>
      </c>
      <c r="G79" s="51"/>
      <c r="H79" s="51"/>
      <c r="I79" s="48">
        <f t="shared" si="4"/>
        <v>0</v>
      </c>
      <c r="J79" s="48">
        <f t="shared" si="5"/>
        <v>0</v>
      </c>
      <c r="K79" s="50"/>
    </row>
    <row r="80" spans="1:11" x14ac:dyDescent="0.45">
      <c r="A80" s="45" t="s">
        <v>218</v>
      </c>
      <c r="B80" s="49" t="s">
        <v>101</v>
      </c>
      <c r="C80" s="51">
        <v>7</v>
      </c>
      <c r="D80" s="51"/>
      <c r="E80" s="51"/>
      <c r="F80" s="48">
        <f t="shared" si="3"/>
        <v>0</v>
      </c>
      <c r="G80" s="51"/>
      <c r="H80" s="51"/>
      <c r="I80" s="48">
        <f t="shared" si="4"/>
        <v>0</v>
      </c>
      <c r="J80" s="48">
        <f t="shared" si="5"/>
        <v>0</v>
      </c>
      <c r="K80" s="50"/>
    </row>
    <row r="81" spans="1:11" x14ac:dyDescent="0.45">
      <c r="A81" s="49" t="s">
        <v>219</v>
      </c>
      <c r="B81" s="49" t="s">
        <v>245</v>
      </c>
      <c r="C81" s="51">
        <v>7</v>
      </c>
      <c r="D81" s="51"/>
      <c r="E81" s="51"/>
      <c r="F81" s="48">
        <f t="shared" si="3"/>
        <v>0</v>
      </c>
      <c r="G81" s="51"/>
      <c r="H81" s="51"/>
      <c r="I81" s="48">
        <f t="shared" si="4"/>
        <v>0</v>
      </c>
      <c r="J81" s="48">
        <f t="shared" si="5"/>
        <v>0</v>
      </c>
      <c r="K81" s="50"/>
    </row>
    <row r="82" spans="1:11" x14ac:dyDescent="0.45">
      <c r="A82" s="45" t="s">
        <v>220</v>
      </c>
      <c r="B82" s="49" t="s">
        <v>246</v>
      </c>
      <c r="C82" s="98"/>
      <c r="D82" s="98"/>
      <c r="E82" s="98"/>
      <c r="F82" s="98"/>
      <c r="G82" s="98"/>
      <c r="H82" s="98"/>
      <c r="I82" s="98"/>
      <c r="J82" s="98"/>
      <c r="K82" s="97"/>
    </row>
    <row r="83" spans="1:11" x14ac:dyDescent="0.45">
      <c r="A83" s="49" t="s">
        <v>221</v>
      </c>
      <c r="B83" s="49" t="s">
        <v>247</v>
      </c>
      <c r="C83" s="51">
        <v>7</v>
      </c>
      <c r="D83" s="51"/>
      <c r="E83" s="51"/>
      <c r="F83" s="48">
        <f t="shared" si="3"/>
        <v>0</v>
      </c>
      <c r="G83" s="51"/>
      <c r="H83" s="51"/>
      <c r="I83" s="48">
        <f t="shared" si="4"/>
        <v>0</v>
      </c>
      <c r="J83" s="48">
        <f t="shared" si="5"/>
        <v>0</v>
      </c>
      <c r="K83" s="50"/>
    </row>
    <row r="84" spans="1:11" x14ac:dyDescent="0.45">
      <c r="A84" s="45" t="s">
        <v>222</v>
      </c>
      <c r="B84" s="49" t="s">
        <v>102</v>
      </c>
      <c r="C84" s="51">
        <v>7</v>
      </c>
      <c r="D84" s="51"/>
      <c r="E84" s="51"/>
      <c r="F84" s="48">
        <f t="shared" si="3"/>
        <v>0</v>
      </c>
      <c r="G84" s="51"/>
      <c r="H84" s="51"/>
      <c r="I84" s="48">
        <f t="shared" si="4"/>
        <v>0</v>
      </c>
      <c r="J84" s="48">
        <f t="shared" si="5"/>
        <v>0</v>
      </c>
      <c r="K84" s="50"/>
    </row>
    <row r="85" spans="1:11" x14ac:dyDescent="0.45">
      <c r="A85" s="49" t="s">
        <v>223</v>
      </c>
      <c r="B85" s="49" t="s">
        <v>103</v>
      </c>
      <c r="C85" s="51">
        <v>7</v>
      </c>
      <c r="D85" s="51"/>
      <c r="E85" s="51"/>
      <c r="F85" s="48">
        <f t="shared" si="3"/>
        <v>0</v>
      </c>
      <c r="G85" s="51"/>
      <c r="H85" s="51"/>
      <c r="I85" s="48">
        <f t="shared" si="4"/>
        <v>0</v>
      </c>
      <c r="J85" s="48">
        <f t="shared" si="5"/>
        <v>0</v>
      </c>
      <c r="K85" s="50"/>
    </row>
    <row r="86" spans="1:11" x14ac:dyDescent="0.45">
      <c r="A86" s="45" t="s">
        <v>224</v>
      </c>
      <c r="B86" s="49" t="s">
        <v>104</v>
      </c>
      <c r="C86" s="51">
        <v>7</v>
      </c>
      <c r="D86" s="51"/>
      <c r="E86" s="51"/>
      <c r="F86" s="48">
        <f t="shared" si="3"/>
        <v>0</v>
      </c>
      <c r="G86" s="51"/>
      <c r="H86" s="51"/>
      <c r="I86" s="48">
        <f t="shared" si="4"/>
        <v>0</v>
      </c>
      <c r="J86" s="48">
        <f t="shared" si="5"/>
        <v>0</v>
      </c>
      <c r="K86" s="50"/>
    </row>
    <row r="87" spans="1:11" x14ac:dyDescent="0.45">
      <c r="A87" s="49" t="s">
        <v>225</v>
      </c>
      <c r="B87" s="49" t="s">
        <v>248</v>
      </c>
      <c r="C87" s="51">
        <v>7</v>
      </c>
      <c r="D87" s="51"/>
      <c r="E87" s="51"/>
      <c r="F87" s="48">
        <f t="shared" si="3"/>
        <v>0</v>
      </c>
      <c r="G87" s="51"/>
      <c r="H87" s="51"/>
      <c r="I87" s="48">
        <f t="shared" si="4"/>
        <v>0</v>
      </c>
      <c r="J87" s="48">
        <f t="shared" si="5"/>
        <v>0</v>
      </c>
      <c r="K87" s="50"/>
    </row>
    <row r="88" spans="1:11" x14ac:dyDescent="0.45">
      <c r="A88" s="45" t="s">
        <v>226</v>
      </c>
      <c r="B88" s="49" t="s">
        <v>249</v>
      </c>
      <c r="C88" s="98"/>
      <c r="D88" s="98"/>
      <c r="E88" s="98"/>
      <c r="F88" s="98"/>
      <c r="G88" s="98"/>
      <c r="H88" s="98"/>
      <c r="I88" s="98"/>
      <c r="J88" s="98"/>
      <c r="K88" s="97"/>
    </row>
    <row r="89" spans="1:11" x14ac:dyDescent="0.45">
      <c r="A89" s="49" t="s">
        <v>227</v>
      </c>
      <c r="B89" s="49" t="s">
        <v>250</v>
      </c>
      <c r="C89" s="98"/>
      <c r="D89" s="98"/>
      <c r="E89" s="98"/>
      <c r="F89" s="98"/>
      <c r="G89" s="98"/>
      <c r="H89" s="98"/>
      <c r="I89" s="98"/>
      <c r="J89" s="98"/>
      <c r="K89" s="97"/>
    </row>
    <row r="90" spans="1:11" x14ac:dyDescent="0.45">
      <c r="A90" s="45" t="s">
        <v>228</v>
      </c>
      <c r="B90" s="49" t="s">
        <v>251</v>
      </c>
      <c r="C90" s="98"/>
      <c r="D90" s="98"/>
      <c r="E90" s="98"/>
      <c r="F90" s="98"/>
      <c r="G90" s="98"/>
      <c r="H90" s="98"/>
      <c r="I90" s="98"/>
      <c r="J90" s="98"/>
      <c r="K90" s="97"/>
    </row>
    <row r="91" spans="1:11" x14ac:dyDescent="0.45">
      <c r="A91" s="49" t="s">
        <v>229</v>
      </c>
      <c r="B91" s="49" t="s">
        <v>252</v>
      </c>
      <c r="C91" s="98"/>
      <c r="D91" s="98"/>
      <c r="E91" s="98"/>
      <c r="F91" s="98"/>
      <c r="G91" s="98"/>
      <c r="H91" s="98"/>
      <c r="I91" s="98"/>
      <c r="J91" s="98"/>
      <c r="K91" s="97"/>
    </row>
    <row r="92" spans="1:11" x14ac:dyDescent="0.45">
      <c r="A92" s="45" t="s">
        <v>230</v>
      </c>
      <c r="B92" s="49" t="s">
        <v>253</v>
      </c>
      <c r="C92" s="51">
        <v>7</v>
      </c>
      <c r="D92" s="51"/>
      <c r="E92" s="51"/>
      <c r="F92" s="48">
        <f t="shared" si="3"/>
        <v>0</v>
      </c>
      <c r="G92" s="51"/>
      <c r="H92" s="51"/>
      <c r="I92" s="48">
        <f t="shared" si="4"/>
        <v>0</v>
      </c>
      <c r="J92" s="48">
        <f t="shared" si="5"/>
        <v>0</v>
      </c>
      <c r="K92" s="50"/>
    </row>
    <row r="93" spans="1:11" x14ac:dyDescent="0.45">
      <c r="A93" s="49" t="s">
        <v>231</v>
      </c>
      <c r="B93" s="49" t="s">
        <v>105</v>
      </c>
      <c r="C93" s="51">
        <v>7</v>
      </c>
      <c r="D93" s="51"/>
      <c r="E93" s="51"/>
      <c r="F93" s="48">
        <f t="shared" si="3"/>
        <v>0</v>
      </c>
      <c r="G93" s="51"/>
      <c r="H93" s="51"/>
      <c r="I93" s="48">
        <f t="shared" si="4"/>
        <v>0</v>
      </c>
      <c r="J93" s="48">
        <f t="shared" si="5"/>
        <v>0</v>
      </c>
      <c r="K93" s="50"/>
    </row>
    <row r="94" spans="1:11" x14ac:dyDescent="0.45">
      <c r="A94" s="45" t="s">
        <v>232</v>
      </c>
      <c r="B94" s="49" t="s">
        <v>106</v>
      </c>
      <c r="C94" s="51">
        <v>7</v>
      </c>
      <c r="D94" s="51"/>
      <c r="E94" s="51"/>
      <c r="F94" s="48">
        <f t="shared" si="3"/>
        <v>0</v>
      </c>
      <c r="G94" s="51"/>
      <c r="H94" s="51"/>
      <c r="I94" s="48">
        <f t="shared" si="4"/>
        <v>0</v>
      </c>
      <c r="J94" s="48">
        <f t="shared" si="5"/>
        <v>0</v>
      </c>
      <c r="K94" s="50"/>
    </row>
    <row r="95" spans="1:11" x14ac:dyDescent="0.45">
      <c r="A95" s="49" t="s">
        <v>233</v>
      </c>
      <c r="B95" s="49" t="s">
        <v>107</v>
      </c>
      <c r="C95" s="51">
        <v>7</v>
      </c>
      <c r="D95" s="51"/>
      <c r="E95" s="51"/>
      <c r="F95" s="48">
        <f t="shared" si="3"/>
        <v>0</v>
      </c>
      <c r="G95" s="51"/>
      <c r="H95" s="51"/>
      <c r="I95" s="48">
        <f t="shared" si="4"/>
        <v>0</v>
      </c>
      <c r="J95" s="48">
        <f t="shared" si="5"/>
        <v>0</v>
      </c>
      <c r="K95" s="50"/>
    </row>
    <row r="96" spans="1:11" x14ac:dyDescent="0.45">
      <c r="A96" s="45" t="s">
        <v>234</v>
      </c>
      <c r="B96" s="49" t="s">
        <v>108</v>
      </c>
      <c r="C96" s="51">
        <v>7</v>
      </c>
      <c r="D96" s="51"/>
      <c r="E96" s="51"/>
      <c r="F96" s="48">
        <f t="shared" si="3"/>
        <v>0</v>
      </c>
      <c r="G96" s="51"/>
      <c r="H96" s="51"/>
      <c r="I96" s="48">
        <f t="shared" si="4"/>
        <v>0</v>
      </c>
      <c r="J96" s="48">
        <f t="shared" si="5"/>
        <v>0</v>
      </c>
      <c r="K96" s="50"/>
    </row>
    <row r="97" spans="1:11" x14ac:dyDescent="0.45">
      <c r="A97" s="49" t="s">
        <v>235</v>
      </c>
      <c r="B97" s="52" t="s">
        <v>254</v>
      </c>
      <c r="C97" s="98"/>
      <c r="D97" s="98"/>
      <c r="E97" s="98"/>
      <c r="F97" s="98"/>
      <c r="G97" s="98"/>
      <c r="H97" s="98"/>
      <c r="I97" s="98"/>
      <c r="J97" s="98"/>
      <c r="K97" s="97"/>
    </row>
    <row r="98" spans="1:11" x14ac:dyDescent="0.45">
      <c r="A98" s="45" t="s">
        <v>236</v>
      </c>
      <c r="B98" s="50"/>
      <c r="C98" s="51"/>
      <c r="D98" s="51"/>
      <c r="E98" s="51"/>
      <c r="F98" s="16">
        <f t="shared" si="3"/>
        <v>0</v>
      </c>
      <c r="G98" s="51"/>
      <c r="H98" s="51"/>
      <c r="I98" s="16">
        <f>SUM(G98:H98)</f>
        <v>0</v>
      </c>
      <c r="J98" s="16">
        <f t="shared" si="5"/>
        <v>0</v>
      </c>
      <c r="K98" s="50"/>
    </row>
    <row r="99" spans="1:11" x14ac:dyDescent="0.45">
      <c r="A99" s="49" t="s">
        <v>237</v>
      </c>
      <c r="B99" s="55"/>
      <c r="C99" s="56"/>
      <c r="D99" s="56"/>
      <c r="E99" s="56"/>
      <c r="F99" s="33">
        <f t="shared" si="3"/>
        <v>0</v>
      </c>
      <c r="G99" s="56"/>
      <c r="H99" s="56"/>
      <c r="I99" s="33">
        <f t="shared" ref="I99" si="6">SUM(G99:H99)</f>
        <v>0</v>
      </c>
      <c r="J99" s="33">
        <f t="shared" si="5"/>
        <v>0</v>
      </c>
      <c r="K99" s="55"/>
    </row>
    <row r="100" spans="1:11" x14ac:dyDescent="0.45">
      <c r="A100" s="57" t="s">
        <v>16</v>
      </c>
      <c r="B100" s="58"/>
      <c r="C100" s="89"/>
      <c r="D100" s="91" t="s">
        <v>82</v>
      </c>
      <c r="E100" s="92"/>
      <c r="F100" s="61">
        <f>SUM(F56:F99)</f>
        <v>0</v>
      </c>
      <c r="G100" s="91" t="s">
        <v>83</v>
      </c>
      <c r="H100" s="92"/>
      <c r="I100" s="61">
        <f>SUM(I56:I99)</f>
        <v>0</v>
      </c>
      <c r="J100" s="61">
        <f>SUM(J56:J99)</f>
        <v>0</v>
      </c>
      <c r="K100" s="90"/>
    </row>
    <row r="102" spans="1:11" ht="16.8" x14ac:dyDescent="0.3">
      <c r="A102" s="38" t="s">
        <v>69</v>
      </c>
      <c r="C102" s="93" t="s">
        <v>179</v>
      </c>
      <c r="D102" s="67"/>
      <c r="I102" s="39"/>
      <c r="J102" s="86" t="s">
        <v>15</v>
      </c>
    </row>
    <row r="103" spans="1:11" ht="16.2" customHeight="1" x14ac:dyDescent="0.45">
      <c r="A103" s="104" t="s">
        <v>9</v>
      </c>
      <c r="B103" s="102" t="s">
        <v>59</v>
      </c>
      <c r="C103" s="87" t="s">
        <v>79</v>
      </c>
      <c r="D103" s="40" t="s">
        <v>76</v>
      </c>
      <c r="E103" s="40"/>
      <c r="F103" s="40"/>
      <c r="G103" s="40" t="s">
        <v>77</v>
      </c>
      <c r="H103" s="40"/>
      <c r="I103" s="40"/>
      <c r="J103" s="102" t="s">
        <v>80</v>
      </c>
      <c r="K103" s="41" t="s">
        <v>66</v>
      </c>
    </row>
    <row r="104" spans="1:11" s="44" customFormat="1" ht="15.6" thickBot="1" x14ac:dyDescent="0.5">
      <c r="A104" s="105"/>
      <c r="B104" s="103"/>
      <c r="C104" s="88" t="s">
        <v>81</v>
      </c>
      <c r="D104" s="42" t="s">
        <v>3</v>
      </c>
      <c r="E104" s="42" t="s">
        <v>18</v>
      </c>
      <c r="F104" s="42" t="s">
        <v>19</v>
      </c>
      <c r="G104" s="42" t="s">
        <v>3</v>
      </c>
      <c r="H104" s="42" t="s">
        <v>18</v>
      </c>
      <c r="I104" s="42" t="s">
        <v>19</v>
      </c>
      <c r="J104" s="103"/>
      <c r="K104" s="43" t="s">
        <v>67</v>
      </c>
    </row>
    <row r="105" spans="1:11" ht="15.6" thickTop="1" x14ac:dyDescent="0.45">
      <c r="A105" s="45">
        <v>1</v>
      </c>
      <c r="B105" s="46"/>
      <c r="C105" s="47"/>
      <c r="D105" s="47"/>
      <c r="E105" s="47"/>
      <c r="F105" s="48">
        <f>SUM(D105:E105)</f>
        <v>0</v>
      </c>
      <c r="G105" s="47"/>
      <c r="H105" s="47"/>
      <c r="I105" s="48">
        <f>SUM(G105:H105)</f>
        <v>0</v>
      </c>
      <c r="J105" s="48">
        <f>F105+(I105*6)</f>
        <v>0</v>
      </c>
      <c r="K105" s="70"/>
    </row>
    <row r="106" spans="1:11" x14ac:dyDescent="0.45">
      <c r="A106" s="45">
        <v>2</v>
      </c>
      <c r="B106" s="50"/>
      <c r="C106" s="51"/>
      <c r="D106" s="51"/>
      <c r="E106" s="51"/>
      <c r="F106" s="48">
        <f t="shared" ref="F106:F114" si="7">SUM(D106:E106)</f>
        <v>0</v>
      </c>
      <c r="G106" s="51"/>
      <c r="H106" s="51"/>
      <c r="I106" s="48">
        <f t="shared" ref="I106:I114" si="8">SUM(G106:H106)</f>
        <v>0</v>
      </c>
      <c r="J106" s="48">
        <f t="shared" ref="J106:J114" si="9">F106+(I106*6)</f>
        <v>0</v>
      </c>
      <c r="K106" s="50"/>
    </row>
    <row r="107" spans="1:11" x14ac:dyDescent="0.45">
      <c r="A107" s="45">
        <v>3</v>
      </c>
      <c r="B107" s="50"/>
      <c r="C107" s="51"/>
      <c r="D107" s="51"/>
      <c r="E107" s="51"/>
      <c r="F107" s="48">
        <f t="shared" si="7"/>
        <v>0</v>
      </c>
      <c r="G107" s="51"/>
      <c r="H107" s="51"/>
      <c r="I107" s="48">
        <f t="shared" si="8"/>
        <v>0</v>
      </c>
      <c r="J107" s="48">
        <f t="shared" si="9"/>
        <v>0</v>
      </c>
      <c r="K107" s="50"/>
    </row>
    <row r="108" spans="1:11" x14ac:dyDescent="0.45">
      <c r="A108" s="45">
        <v>4</v>
      </c>
      <c r="B108" s="50"/>
      <c r="C108" s="51"/>
      <c r="D108" s="51"/>
      <c r="E108" s="51"/>
      <c r="F108" s="48">
        <f t="shared" si="7"/>
        <v>0</v>
      </c>
      <c r="G108" s="51"/>
      <c r="H108" s="51"/>
      <c r="I108" s="48">
        <f t="shared" si="8"/>
        <v>0</v>
      </c>
      <c r="J108" s="48">
        <f t="shared" si="9"/>
        <v>0</v>
      </c>
      <c r="K108" s="50"/>
    </row>
    <row r="109" spans="1:11" x14ac:dyDescent="0.45">
      <c r="A109" s="45">
        <v>5</v>
      </c>
      <c r="B109" s="50"/>
      <c r="C109" s="51"/>
      <c r="D109" s="51"/>
      <c r="E109" s="51"/>
      <c r="F109" s="48">
        <f t="shared" si="7"/>
        <v>0</v>
      </c>
      <c r="G109" s="51"/>
      <c r="H109" s="51"/>
      <c r="I109" s="48">
        <f t="shared" si="8"/>
        <v>0</v>
      </c>
      <c r="J109" s="48">
        <f t="shared" si="9"/>
        <v>0</v>
      </c>
      <c r="K109" s="50"/>
    </row>
    <row r="110" spans="1:11" x14ac:dyDescent="0.45">
      <c r="A110" s="45">
        <v>6</v>
      </c>
      <c r="B110" s="50"/>
      <c r="C110" s="51"/>
      <c r="D110" s="51"/>
      <c r="E110" s="51"/>
      <c r="F110" s="48">
        <f t="shared" si="7"/>
        <v>0</v>
      </c>
      <c r="G110" s="51"/>
      <c r="H110" s="51"/>
      <c r="I110" s="48">
        <f t="shared" si="8"/>
        <v>0</v>
      </c>
      <c r="J110" s="48">
        <f t="shared" si="9"/>
        <v>0</v>
      </c>
      <c r="K110" s="50"/>
    </row>
    <row r="111" spans="1:11" x14ac:dyDescent="0.45">
      <c r="A111" s="45">
        <v>7</v>
      </c>
      <c r="B111" s="50"/>
      <c r="C111" s="51"/>
      <c r="D111" s="51"/>
      <c r="E111" s="51"/>
      <c r="F111" s="48">
        <f t="shared" si="7"/>
        <v>0</v>
      </c>
      <c r="G111" s="51"/>
      <c r="H111" s="51"/>
      <c r="I111" s="48">
        <f t="shared" si="8"/>
        <v>0</v>
      </c>
      <c r="J111" s="48">
        <f t="shared" si="9"/>
        <v>0</v>
      </c>
      <c r="K111" s="50"/>
    </row>
    <row r="112" spans="1:11" x14ac:dyDescent="0.45">
      <c r="A112" s="45">
        <v>8</v>
      </c>
      <c r="B112" s="50"/>
      <c r="C112" s="51"/>
      <c r="D112" s="51"/>
      <c r="E112" s="51"/>
      <c r="F112" s="48">
        <f t="shared" si="7"/>
        <v>0</v>
      </c>
      <c r="G112" s="51"/>
      <c r="H112" s="51"/>
      <c r="I112" s="48">
        <f t="shared" si="8"/>
        <v>0</v>
      </c>
      <c r="J112" s="48">
        <f t="shared" si="9"/>
        <v>0</v>
      </c>
      <c r="K112" s="50"/>
    </row>
    <row r="113" spans="1:11" x14ac:dyDescent="0.45">
      <c r="A113" s="45">
        <v>9</v>
      </c>
      <c r="B113" s="50"/>
      <c r="C113" s="51"/>
      <c r="D113" s="51"/>
      <c r="E113" s="51"/>
      <c r="F113" s="48">
        <f t="shared" si="7"/>
        <v>0</v>
      </c>
      <c r="G113" s="51"/>
      <c r="H113" s="51"/>
      <c r="I113" s="48">
        <f t="shared" si="8"/>
        <v>0</v>
      </c>
      <c r="J113" s="48">
        <f t="shared" si="9"/>
        <v>0</v>
      </c>
      <c r="K113" s="50"/>
    </row>
    <row r="114" spans="1:11" x14ac:dyDescent="0.45">
      <c r="A114" s="45">
        <v>10</v>
      </c>
      <c r="B114" s="55"/>
      <c r="C114" s="54"/>
      <c r="D114" s="51"/>
      <c r="E114" s="51"/>
      <c r="F114" s="48">
        <f t="shared" si="7"/>
        <v>0</v>
      </c>
      <c r="G114" s="51"/>
      <c r="H114" s="51"/>
      <c r="I114" s="48">
        <f t="shared" si="8"/>
        <v>0</v>
      </c>
      <c r="J114" s="48">
        <f t="shared" si="9"/>
        <v>0</v>
      </c>
      <c r="K114" s="50"/>
    </row>
    <row r="115" spans="1:11" s="63" customFormat="1" x14ac:dyDescent="0.45">
      <c r="A115" s="57" t="s">
        <v>16</v>
      </c>
      <c r="B115" s="74"/>
      <c r="C115" s="89"/>
      <c r="D115" s="91" t="s">
        <v>82</v>
      </c>
      <c r="E115" s="92"/>
      <c r="F115" s="61">
        <f>SUM(F105:F114)</f>
        <v>0</v>
      </c>
      <c r="G115" s="91" t="s">
        <v>83</v>
      </c>
      <c r="H115" s="92"/>
      <c r="I115" s="61">
        <f>SUM(I105:I114)</f>
        <v>0</v>
      </c>
      <c r="J115" s="61">
        <f>SUM(J105:J114)</f>
        <v>0</v>
      </c>
      <c r="K115" s="90"/>
    </row>
    <row r="117" spans="1:11" ht="16.8" x14ac:dyDescent="0.3">
      <c r="A117" s="38" t="s">
        <v>191</v>
      </c>
      <c r="C117" s="39" t="s">
        <v>15</v>
      </c>
    </row>
    <row r="118" spans="1:11" x14ac:dyDescent="0.45">
      <c r="A118" s="76"/>
      <c r="B118" s="77" t="str">
        <f>A4</f>
        <v>１．ソフトウェア運用保守費用</v>
      </c>
      <c r="C118" s="12">
        <f>J51</f>
        <v>0</v>
      </c>
    </row>
    <row r="119" spans="1:11" x14ac:dyDescent="0.45">
      <c r="A119" s="49"/>
      <c r="B119" s="78" t="str">
        <f>A53</f>
        <v>２．ハードウェア運用保守費用</v>
      </c>
      <c r="C119" s="16">
        <f>J100</f>
        <v>0</v>
      </c>
    </row>
    <row r="120" spans="1:11" ht="15.6" thickBot="1" x14ac:dyDescent="0.5">
      <c r="A120" s="49"/>
      <c r="B120" s="78" t="str">
        <f>A102</f>
        <v>３．その他必要な費用</v>
      </c>
      <c r="C120" s="16">
        <f>J115</f>
        <v>0</v>
      </c>
    </row>
    <row r="121" spans="1:11" ht="15.6" thickTop="1" x14ac:dyDescent="0.45">
      <c r="A121" s="80"/>
      <c r="B121" s="81" t="s">
        <v>22</v>
      </c>
      <c r="C121" s="82">
        <f>SUM(C118:C120)</f>
        <v>0</v>
      </c>
    </row>
  </sheetData>
  <mergeCells count="9">
    <mergeCell ref="J103:J104"/>
    <mergeCell ref="A103:A104"/>
    <mergeCell ref="B103:B104"/>
    <mergeCell ref="J5:J6"/>
    <mergeCell ref="A54:A55"/>
    <mergeCell ref="B54:B55"/>
    <mergeCell ref="J54:J55"/>
    <mergeCell ref="A5:A6"/>
    <mergeCell ref="B5:B6"/>
  </mergeCells>
  <phoneticPr fontId="1"/>
  <printOptions horizontalCentered="1"/>
  <pageMargins left="0.39370078740157483" right="0.39370078740157483" top="0.78740157480314965" bottom="0.39370078740157483" header="0.39370078740157483" footer="0.19685039370078741"/>
  <pageSetup paperSize="8" scale="48" orientation="portrait" r:id="rId1"/>
  <headerFooter>
    <oddHeader>&amp;L&amp;"Yu Gothic UI,標準"&amp;9(様式5別紙)見積内訳書</oddHeader>
    <oddFooter>&amp;C&amp;"Yu Gothic UI,標準"&amp;9&amp;A
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667A-E548-42B3-879F-A21988CE3DDB}">
  <sheetPr>
    <pageSetUpPr fitToPage="1"/>
  </sheetPr>
  <dimension ref="A1:E25"/>
  <sheetViews>
    <sheetView view="pageBreakPreview" zoomScale="70" zoomScaleNormal="70" zoomScaleSheetLayoutView="70" workbookViewId="0">
      <selection activeCell="C9" sqref="C9"/>
    </sheetView>
  </sheetViews>
  <sheetFormatPr defaultColWidth="8.69921875" defaultRowHeight="15" x14ac:dyDescent="0.45"/>
  <cols>
    <col min="1" max="1" width="3.59765625" style="2" bestFit="1" customWidth="1"/>
    <col min="2" max="2" width="48.69921875" style="2" bestFit="1" customWidth="1"/>
    <col min="3" max="3" width="27" style="85" bestFit="1" customWidth="1"/>
    <col min="4" max="4" width="22.09765625" style="2" customWidth="1"/>
    <col min="5" max="5" width="39.8984375" style="2" customWidth="1"/>
    <col min="6" max="16384" width="8.69921875" style="2"/>
  </cols>
  <sheetData>
    <row r="1" spans="1:5" s="34" customFormat="1" ht="24.6" x14ac:dyDescent="0.45">
      <c r="A1" s="1" t="s">
        <v>181</v>
      </c>
      <c r="C1" s="83"/>
      <c r="D1" s="35" t="s">
        <v>17</v>
      </c>
      <c r="E1" s="100">
        <f>【宮崎】初期導入費用!$I$1</f>
        <v>0</v>
      </c>
    </row>
    <row r="2" spans="1:5" s="37" customFormat="1" ht="19.2" x14ac:dyDescent="0.45">
      <c r="A2" s="36" t="s">
        <v>188</v>
      </c>
      <c r="C2" s="84"/>
    </row>
    <row r="3" spans="1:5" x14ac:dyDescent="0.45">
      <c r="A3" s="36" t="s">
        <v>190</v>
      </c>
    </row>
    <row r="4" spans="1:5" ht="16.8" x14ac:dyDescent="0.45">
      <c r="A4" s="38" t="s">
        <v>180</v>
      </c>
      <c r="D4" s="86" t="s">
        <v>15</v>
      </c>
    </row>
    <row r="5" spans="1:5" x14ac:dyDescent="0.45">
      <c r="A5" s="104" t="s">
        <v>9</v>
      </c>
      <c r="B5" s="104" t="s">
        <v>185</v>
      </c>
      <c r="C5" s="87" t="s">
        <v>182</v>
      </c>
      <c r="D5" s="102" t="s">
        <v>183</v>
      </c>
      <c r="E5" s="41" t="s">
        <v>66</v>
      </c>
    </row>
    <row r="6" spans="1:5" ht="15.6" thickBot="1" x14ac:dyDescent="0.5">
      <c r="A6" s="105"/>
      <c r="B6" s="105"/>
      <c r="C6" s="88" t="s">
        <v>186</v>
      </c>
      <c r="D6" s="103"/>
      <c r="E6" s="43" t="s">
        <v>67</v>
      </c>
    </row>
    <row r="7" spans="1:5" ht="15.6" thickTop="1" x14ac:dyDescent="0.45">
      <c r="A7" s="69">
        <v>1</v>
      </c>
      <c r="B7" s="70" t="s">
        <v>43</v>
      </c>
      <c r="C7" s="47">
        <v>5</v>
      </c>
      <c r="D7" s="47"/>
      <c r="E7" s="70"/>
    </row>
    <row r="8" spans="1:5" x14ac:dyDescent="0.45">
      <c r="A8" s="49">
        <v>2</v>
      </c>
      <c r="B8" s="50" t="s">
        <v>44</v>
      </c>
      <c r="C8" s="51">
        <v>5</v>
      </c>
      <c r="D8" s="47"/>
      <c r="E8" s="50"/>
    </row>
    <row r="9" spans="1:5" x14ac:dyDescent="0.45">
      <c r="A9" s="49">
        <v>3</v>
      </c>
      <c r="B9" s="50" t="s">
        <v>48</v>
      </c>
      <c r="C9" s="51">
        <v>7</v>
      </c>
      <c r="D9" s="47"/>
      <c r="E9" s="50"/>
    </row>
    <row r="10" spans="1:5" x14ac:dyDescent="0.45">
      <c r="A10" s="49">
        <v>4</v>
      </c>
      <c r="B10" s="50" t="s">
        <v>49</v>
      </c>
      <c r="C10" s="51">
        <v>7</v>
      </c>
      <c r="D10" s="47"/>
      <c r="E10" s="50"/>
    </row>
    <row r="11" spans="1:5" x14ac:dyDescent="0.45">
      <c r="A11" s="49">
        <v>5</v>
      </c>
      <c r="B11" s="50" t="s">
        <v>50</v>
      </c>
      <c r="C11" s="51">
        <v>7</v>
      </c>
      <c r="D11" s="47"/>
      <c r="E11" s="50"/>
    </row>
    <row r="12" spans="1:5" x14ac:dyDescent="0.45">
      <c r="A12" s="49">
        <v>6</v>
      </c>
      <c r="B12" s="50" t="s">
        <v>51</v>
      </c>
      <c r="C12" s="51">
        <v>7</v>
      </c>
      <c r="D12" s="47"/>
      <c r="E12" s="50"/>
    </row>
    <row r="13" spans="1:5" x14ac:dyDescent="0.45">
      <c r="A13" s="49">
        <v>7</v>
      </c>
      <c r="B13" s="50" t="s">
        <v>52</v>
      </c>
      <c r="C13" s="51">
        <v>7</v>
      </c>
      <c r="D13" s="47"/>
      <c r="E13" s="50"/>
    </row>
    <row r="14" spans="1:5" x14ac:dyDescent="0.45">
      <c r="A14" s="49">
        <v>8</v>
      </c>
      <c r="B14" s="50"/>
      <c r="C14" s="51"/>
      <c r="D14" s="47"/>
      <c r="E14" s="50"/>
    </row>
    <row r="15" spans="1:5" x14ac:dyDescent="0.45">
      <c r="A15" s="49">
        <v>9</v>
      </c>
      <c r="B15" s="50"/>
      <c r="C15" s="51"/>
      <c r="D15" s="47"/>
      <c r="E15" s="50"/>
    </row>
    <row r="16" spans="1:5" x14ac:dyDescent="0.45">
      <c r="A16" s="49">
        <v>10</v>
      </c>
      <c r="B16" s="50"/>
      <c r="C16" s="51"/>
      <c r="D16" s="47"/>
      <c r="E16" s="50"/>
    </row>
    <row r="17" spans="1:5" x14ac:dyDescent="0.45">
      <c r="A17" s="49">
        <v>11</v>
      </c>
      <c r="B17" s="50"/>
      <c r="C17" s="51"/>
      <c r="D17" s="47"/>
      <c r="E17" s="50"/>
    </row>
    <row r="18" spans="1:5" x14ac:dyDescent="0.45">
      <c r="A18" s="49">
        <v>12</v>
      </c>
      <c r="B18" s="50"/>
      <c r="C18" s="51"/>
      <c r="D18" s="47"/>
      <c r="E18" s="50"/>
    </row>
    <row r="19" spans="1:5" x14ac:dyDescent="0.45">
      <c r="A19" s="49">
        <v>13</v>
      </c>
      <c r="B19" s="50"/>
      <c r="C19" s="51"/>
      <c r="D19" s="47"/>
      <c r="E19" s="50"/>
    </row>
    <row r="20" spans="1:5" x14ac:dyDescent="0.45">
      <c r="A20" s="49">
        <v>14</v>
      </c>
      <c r="B20" s="50"/>
      <c r="C20" s="51"/>
      <c r="D20" s="47"/>
      <c r="E20" s="50"/>
    </row>
    <row r="21" spans="1:5" s="63" customFormat="1" x14ac:dyDescent="0.45">
      <c r="A21" s="57" t="s">
        <v>16</v>
      </c>
      <c r="B21" s="58"/>
      <c r="C21" s="89"/>
      <c r="D21" s="61">
        <f>SUM(D7:D20)</f>
        <v>0</v>
      </c>
      <c r="E21" s="90"/>
    </row>
    <row r="23" spans="1:5" ht="16.8" x14ac:dyDescent="0.3">
      <c r="A23" s="38" t="s">
        <v>193</v>
      </c>
      <c r="C23" s="39" t="s">
        <v>15</v>
      </c>
    </row>
    <row r="24" spans="1:5" ht="15.6" thickBot="1" x14ac:dyDescent="0.5">
      <c r="A24" s="76"/>
      <c r="B24" s="77" t="str">
        <f>A4</f>
        <v>１．端末保守パック費用</v>
      </c>
      <c r="C24" s="12">
        <f>D21</f>
        <v>0</v>
      </c>
    </row>
    <row r="25" spans="1:5" ht="15.6" thickTop="1" x14ac:dyDescent="0.45">
      <c r="A25" s="80"/>
      <c r="B25" s="81" t="s">
        <v>184</v>
      </c>
      <c r="C25" s="82">
        <f>SUM(C24:C24)</f>
        <v>0</v>
      </c>
    </row>
  </sheetData>
  <mergeCells count="3">
    <mergeCell ref="A5:A6"/>
    <mergeCell ref="B5:B6"/>
    <mergeCell ref="D5:D6"/>
  </mergeCells>
  <phoneticPr fontId="1"/>
  <printOptions horizontalCentered="1"/>
  <pageMargins left="0.39370078740157483" right="0.39370078740157483" top="0.78740157480314965" bottom="0.39370078740157483" header="0.39370078740157483" footer="0.19685039370078741"/>
  <pageSetup paperSize="9" scale="90" orientation="landscape" r:id="rId1"/>
  <headerFooter>
    <oddHeader>&amp;L&amp;"Yu Gothic UI,標準"&amp;9(様式5別紙)見積内訳書</oddHeader>
    <oddFooter>&amp;C&amp;"Yu Gothic UI,標準"&amp;9&amp;A
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553D-5EC2-4878-BBEF-6085F25AD172}">
  <sheetPr>
    <pageSetUpPr fitToPage="1"/>
  </sheetPr>
  <dimension ref="A1:I120"/>
  <sheetViews>
    <sheetView view="pageBreakPreview" zoomScale="70" zoomScaleNormal="70" zoomScaleSheetLayoutView="70" workbookViewId="0">
      <selection activeCell="G5" sqref="G5"/>
    </sheetView>
  </sheetViews>
  <sheetFormatPr defaultColWidth="8.69921875" defaultRowHeight="15" x14ac:dyDescent="0.45"/>
  <cols>
    <col min="1" max="1" width="4.69921875" style="2" customWidth="1"/>
    <col min="2" max="2" width="38.69921875" style="2" bestFit="1" customWidth="1"/>
    <col min="3" max="8" width="22.09765625" style="2" customWidth="1"/>
    <col min="9" max="9" width="39.8984375" style="2" customWidth="1"/>
    <col min="10" max="16384" width="8.69921875" style="2"/>
  </cols>
  <sheetData>
    <row r="1" spans="1:9" s="34" customFormat="1" ht="24.6" x14ac:dyDescent="0.45">
      <c r="A1" s="1" t="s">
        <v>84</v>
      </c>
      <c r="H1" s="35" t="s">
        <v>17</v>
      </c>
      <c r="I1" s="100">
        <f>【宮崎】初期導入費用!$I$1</f>
        <v>0</v>
      </c>
    </row>
    <row r="2" spans="1:9" s="37" customFormat="1" ht="19.2" x14ac:dyDescent="0.45">
      <c r="A2" s="36" t="s">
        <v>188</v>
      </c>
    </row>
    <row r="3" spans="1:9" x14ac:dyDescent="0.45">
      <c r="A3" s="36" t="s">
        <v>189</v>
      </c>
    </row>
    <row r="4" spans="1:9" ht="16.8" x14ac:dyDescent="0.3">
      <c r="A4" s="38" t="s">
        <v>68</v>
      </c>
      <c r="H4" s="39" t="s">
        <v>15</v>
      </c>
    </row>
    <row r="5" spans="1:9" ht="16.2" customHeight="1" x14ac:dyDescent="0.45">
      <c r="A5" s="104" t="s">
        <v>9</v>
      </c>
      <c r="B5" s="104" t="s">
        <v>0</v>
      </c>
      <c r="C5" s="40" t="s">
        <v>6</v>
      </c>
      <c r="D5" s="40"/>
      <c r="E5" s="40" t="s">
        <v>7</v>
      </c>
      <c r="F5" s="40"/>
      <c r="G5" s="40"/>
      <c r="H5" s="41" t="s">
        <v>66</v>
      </c>
    </row>
    <row r="6" spans="1:9" s="44" customFormat="1" ht="15.6" thickBot="1" x14ac:dyDescent="0.5">
      <c r="A6" s="105"/>
      <c r="B6" s="105"/>
      <c r="C6" s="42" t="s">
        <v>1</v>
      </c>
      <c r="D6" s="42" t="s">
        <v>2</v>
      </c>
      <c r="E6" s="42" t="s">
        <v>3</v>
      </c>
      <c r="F6" s="42" t="s">
        <v>4</v>
      </c>
      <c r="G6" s="42" t="s">
        <v>5</v>
      </c>
      <c r="H6" s="43" t="s">
        <v>67</v>
      </c>
    </row>
    <row r="7" spans="1:9" ht="15.6" thickTop="1" x14ac:dyDescent="0.45">
      <c r="A7" s="45" t="s">
        <v>194</v>
      </c>
      <c r="B7" s="45" t="s">
        <v>85</v>
      </c>
      <c r="C7" s="46"/>
      <c r="D7" s="46"/>
      <c r="E7" s="47"/>
      <c r="F7" s="47"/>
      <c r="G7" s="48">
        <f t="shared" ref="G7:G38" si="0">SUM(E7:F7)</f>
        <v>0</v>
      </c>
      <c r="H7" s="46"/>
    </row>
    <row r="8" spans="1:9" x14ac:dyDescent="0.45">
      <c r="A8" s="49" t="s">
        <v>195</v>
      </c>
      <c r="B8" s="49" t="s">
        <v>86</v>
      </c>
      <c r="C8" s="50"/>
      <c r="D8" s="50"/>
      <c r="E8" s="51"/>
      <c r="F8" s="51"/>
      <c r="G8" s="48">
        <f t="shared" si="0"/>
        <v>0</v>
      </c>
      <c r="H8" s="50"/>
    </row>
    <row r="9" spans="1:9" x14ac:dyDescent="0.45">
      <c r="A9" s="45" t="s">
        <v>196</v>
      </c>
      <c r="B9" s="49" t="s">
        <v>87</v>
      </c>
      <c r="C9" s="50"/>
      <c r="D9" s="50"/>
      <c r="E9" s="51"/>
      <c r="F9" s="51"/>
      <c r="G9" s="48">
        <f t="shared" si="0"/>
        <v>0</v>
      </c>
      <c r="H9" s="50"/>
    </row>
    <row r="10" spans="1:9" x14ac:dyDescent="0.45">
      <c r="A10" s="49" t="s">
        <v>197</v>
      </c>
      <c r="B10" s="49" t="s">
        <v>238</v>
      </c>
      <c r="C10" s="50"/>
      <c r="D10" s="50"/>
      <c r="E10" s="51"/>
      <c r="F10" s="51"/>
      <c r="G10" s="48">
        <f t="shared" si="0"/>
        <v>0</v>
      </c>
      <c r="H10" s="50"/>
    </row>
    <row r="11" spans="1:9" x14ac:dyDescent="0.45">
      <c r="A11" s="45" t="s">
        <v>198</v>
      </c>
      <c r="B11" s="49" t="s">
        <v>88</v>
      </c>
      <c r="C11" s="50"/>
      <c r="D11" s="50"/>
      <c r="E11" s="51"/>
      <c r="F11" s="51"/>
      <c r="G11" s="48">
        <f t="shared" si="0"/>
        <v>0</v>
      </c>
      <c r="H11" s="50"/>
    </row>
    <row r="12" spans="1:9" x14ac:dyDescent="0.45">
      <c r="A12" s="49" t="s">
        <v>199</v>
      </c>
      <c r="B12" s="49" t="s">
        <v>239</v>
      </c>
      <c r="C12" s="50"/>
      <c r="D12" s="50"/>
      <c r="E12" s="51"/>
      <c r="F12" s="51"/>
      <c r="G12" s="48">
        <f t="shared" si="0"/>
        <v>0</v>
      </c>
      <c r="H12" s="50"/>
    </row>
    <row r="13" spans="1:9" x14ac:dyDescent="0.45">
      <c r="A13" s="45" t="s">
        <v>200</v>
      </c>
      <c r="B13" s="49" t="s">
        <v>240</v>
      </c>
      <c r="C13" s="50"/>
      <c r="D13" s="50"/>
      <c r="E13" s="51"/>
      <c r="F13" s="51"/>
      <c r="G13" s="48">
        <f t="shared" si="0"/>
        <v>0</v>
      </c>
      <c r="H13" s="50"/>
    </row>
    <row r="14" spans="1:9" x14ac:dyDescent="0.45">
      <c r="A14" s="49" t="s">
        <v>201</v>
      </c>
      <c r="B14" s="49" t="s">
        <v>89</v>
      </c>
      <c r="C14" s="50"/>
      <c r="D14" s="50"/>
      <c r="E14" s="51"/>
      <c r="F14" s="51"/>
      <c r="G14" s="48">
        <f t="shared" si="0"/>
        <v>0</v>
      </c>
      <c r="H14" s="50"/>
    </row>
    <row r="15" spans="1:9" x14ac:dyDescent="0.45">
      <c r="A15" s="45" t="s">
        <v>202</v>
      </c>
      <c r="B15" s="49" t="s">
        <v>90</v>
      </c>
      <c r="C15" s="50"/>
      <c r="D15" s="50"/>
      <c r="E15" s="51"/>
      <c r="F15" s="51"/>
      <c r="G15" s="48">
        <f t="shared" si="0"/>
        <v>0</v>
      </c>
      <c r="H15" s="50"/>
    </row>
    <row r="16" spans="1:9" x14ac:dyDescent="0.45">
      <c r="A16" s="49" t="s">
        <v>203</v>
      </c>
      <c r="B16" s="49" t="s">
        <v>91</v>
      </c>
      <c r="C16" s="50"/>
      <c r="D16" s="50"/>
      <c r="E16" s="51"/>
      <c r="F16" s="51"/>
      <c r="G16" s="48">
        <f t="shared" si="0"/>
        <v>0</v>
      </c>
      <c r="H16" s="50"/>
    </row>
    <row r="17" spans="1:8" x14ac:dyDescent="0.45">
      <c r="A17" s="45" t="s">
        <v>204</v>
      </c>
      <c r="B17" s="49" t="s">
        <v>92</v>
      </c>
      <c r="C17" s="50"/>
      <c r="D17" s="50"/>
      <c r="E17" s="51"/>
      <c r="F17" s="51"/>
      <c r="G17" s="48">
        <f t="shared" si="0"/>
        <v>0</v>
      </c>
      <c r="H17" s="50"/>
    </row>
    <row r="18" spans="1:8" x14ac:dyDescent="0.45">
      <c r="A18" s="49" t="s">
        <v>205</v>
      </c>
      <c r="B18" s="49" t="s">
        <v>93</v>
      </c>
      <c r="C18" s="50"/>
      <c r="D18" s="50"/>
      <c r="E18" s="51"/>
      <c r="F18" s="51"/>
      <c r="G18" s="48">
        <f t="shared" si="0"/>
        <v>0</v>
      </c>
      <c r="H18" s="50"/>
    </row>
    <row r="19" spans="1:8" x14ac:dyDescent="0.45">
      <c r="A19" s="45" t="s">
        <v>206</v>
      </c>
      <c r="B19" s="49" t="s">
        <v>8</v>
      </c>
      <c r="C19" s="50"/>
      <c r="D19" s="50"/>
      <c r="E19" s="51"/>
      <c r="F19" s="51"/>
      <c r="G19" s="48">
        <f t="shared" si="0"/>
        <v>0</v>
      </c>
      <c r="H19" s="50"/>
    </row>
    <row r="20" spans="1:8" x14ac:dyDescent="0.45">
      <c r="A20" s="49" t="s">
        <v>207</v>
      </c>
      <c r="B20" s="49" t="s">
        <v>94</v>
      </c>
      <c r="C20" s="50"/>
      <c r="D20" s="50"/>
      <c r="E20" s="51"/>
      <c r="F20" s="51"/>
      <c r="G20" s="48">
        <f t="shared" si="0"/>
        <v>0</v>
      </c>
      <c r="H20" s="50"/>
    </row>
    <row r="21" spans="1:8" x14ac:dyDescent="0.45">
      <c r="A21" s="45" t="s">
        <v>208</v>
      </c>
      <c r="B21" s="49" t="s">
        <v>241</v>
      </c>
      <c r="C21" s="50"/>
      <c r="D21" s="50"/>
      <c r="E21" s="51"/>
      <c r="F21" s="51"/>
      <c r="G21" s="48">
        <f t="shared" si="0"/>
        <v>0</v>
      </c>
      <c r="H21" s="50"/>
    </row>
    <row r="22" spans="1:8" x14ac:dyDescent="0.45">
      <c r="A22" s="49" t="s">
        <v>209</v>
      </c>
      <c r="B22" s="49" t="s">
        <v>95</v>
      </c>
      <c r="C22" s="50"/>
      <c r="D22" s="50"/>
      <c r="E22" s="51"/>
      <c r="F22" s="51"/>
      <c r="G22" s="48">
        <f t="shared" si="0"/>
        <v>0</v>
      </c>
      <c r="H22" s="50"/>
    </row>
    <row r="23" spans="1:8" x14ac:dyDescent="0.45">
      <c r="A23" s="45" t="s">
        <v>210</v>
      </c>
      <c r="B23" s="49" t="s">
        <v>242</v>
      </c>
      <c r="C23" s="50"/>
      <c r="D23" s="50"/>
      <c r="E23" s="51"/>
      <c r="F23" s="51"/>
      <c r="G23" s="48">
        <f t="shared" si="0"/>
        <v>0</v>
      </c>
      <c r="H23" s="50"/>
    </row>
    <row r="24" spans="1:8" x14ac:dyDescent="0.45">
      <c r="A24" s="49" t="s">
        <v>211</v>
      </c>
      <c r="B24" s="49" t="s">
        <v>96</v>
      </c>
      <c r="C24" s="50"/>
      <c r="D24" s="50"/>
      <c r="E24" s="51"/>
      <c r="F24" s="51"/>
      <c r="G24" s="48">
        <f t="shared" si="0"/>
        <v>0</v>
      </c>
      <c r="H24" s="50"/>
    </row>
    <row r="25" spans="1:8" x14ac:dyDescent="0.45">
      <c r="A25" s="45" t="s">
        <v>212</v>
      </c>
      <c r="B25" s="49" t="s">
        <v>243</v>
      </c>
      <c r="C25" s="50"/>
      <c r="D25" s="50"/>
      <c r="E25" s="51"/>
      <c r="F25" s="51"/>
      <c r="G25" s="48">
        <f t="shared" si="0"/>
        <v>0</v>
      </c>
      <c r="H25" s="50"/>
    </row>
    <row r="26" spans="1:8" x14ac:dyDescent="0.45">
      <c r="A26" s="49" t="s">
        <v>213</v>
      </c>
      <c r="B26" s="49" t="s">
        <v>97</v>
      </c>
      <c r="C26" s="50"/>
      <c r="D26" s="50"/>
      <c r="E26" s="51"/>
      <c r="F26" s="51"/>
      <c r="G26" s="48">
        <f t="shared" si="0"/>
        <v>0</v>
      </c>
      <c r="H26" s="50"/>
    </row>
    <row r="27" spans="1:8" x14ac:dyDescent="0.45">
      <c r="A27" s="45" t="s">
        <v>214</v>
      </c>
      <c r="B27" s="49" t="s">
        <v>98</v>
      </c>
      <c r="C27" s="50"/>
      <c r="D27" s="50"/>
      <c r="E27" s="51"/>
      <c r="F27" s="51"/>
      <c r="G27" s="48">
        <f t="shared" si="0"/>
        <v>0</v>
      </c>
      <c r="H27" s="50"/>
    </row>
    <row r="28" spans="1:8" x14ac:dyDescent="0.45">
      <c r="A28" s="49" t="s">
        <v>215</v>
      </c>
      <c r="B28" s="49" t="s">
        <v>99</v>
      </c>
      <c r="C28" s="50"/>
      <c r="D28" s="50"/>
      <c r="E28" s="51"/>
      <c r="F28" s="51"/>
      <c r="G28" s="48">
        <f t="shared" si="0"/>
        <v>0</v>
      </c>
      <c r="H28" s="50"/>
    </row>
    <row r="29" spans="1:8" x14ac:dyDescent="0.45">
      <c r="A29" s="45" t="s">
        <v>216</v>
      </c>
      <c r="B29" s="49" t="s">
        <v>244</v>
      </c>
      <c r="C29" s="50"/>
      <c r="D29" s="50"/>
      <c r="E29" s="51"/>
      <c r="F29" s="51"/>
      <c r="G29" s="48">
        <f t="shared" si="0"/>
        <v>0</v>
      </c>
      <c r="H29" s="50"/>
    </row>
    <row r="30" spans="1:8" x14ac:dyDescent="0.45">
      <c r="A30" s="49" t="s">
        <v>217</v>
      </c>
      <c r="B30" s="49" t="s">
        <v>100</v>
      </c>
      <c r="C30" s="50"/>
      <c r="D30" s="50"/>
      <c r="E30" s="51"/>
      <c r="F30" s="51"/>
      <c r="G30" s="48">
        <f t="shared" si="0"/>
        <v>0</v>
      </c>
      <c r="H30" s="50"/>
    </row>
    <row r="31" spans="1:8" x14ac:dyDescent="0.45">
      <c r="A31" s="45" t="s">
        <v>218</v>
      </c>
      <c r="B31" s="49" t="s">
        <v>101</v>
      </c>
      <c r="C31" s="50"/>
      <c r="D31" s="50"/>
      <c r="E31" s="51"/>
      <c r="F31" s="51"/>
      <c r="G31" s="48">
        <f t="shared" si="0"/>
        <v>0</v>
      </c>
      <c r="H31" s="50"/>
    </row>
    <row r="32" spans="1:8" x14ac:dyDescent="0.45">
      <c r="A32" s="49" t="s">
        <v>219</v>
      </c>
      <c r="B32" s="49" t="s">
        <v>245</v>
      </c>
      <c r="C32" s="50"/>
      <c r="D32" s="50"/>
      <c r="E32" s="51"/>
      <c r="F32" s="51"/>
      <c r="G32" s="48">
        <f t="shared" si="0"/>
        <v>0</v>
      </c>
      <c r="H32" s="50"/>
    </row>
    <row r="33" spans="1:8" x14ac:dyDescent="0.45">
      <c r="A33" s="45" t="s">
        <v>220</v>
      </c>
      <c r="B33" s="49" t="s">
        <v>246</v>
      </c>
      <c r="C33" s="97"/>
      <c r="D33" s="97"/>
      <c r="E33" s="98"/>
      <c r="F33" s="98"/>
      <c r="G33" s="98"/>
      <c r="H33" s="97"/>
    </row>
    <row r="34" spans="1:8" x14ac:dyDescent="0.45">
      <c r="A34" s="49" t="s">
        <v>221</v>
      </c>
      <c r="B34" s="49" t="s">
        <v>247</v>
      </c>
      <c r="C34" s="97"/>
      <c r="D34" s="97"/>
      <c r="E34" s="98"/>
      <c r="F34" s="98"/>
      <c r="G34" s="98"/>
      <c r="H34" s="97"/>
    </row>
    <row r="35" spans="1:8" x14ac:dyDescent="0.45">
      <c r="A35" s="45" t="s">
        <v>222</v>
      </c>
      <c r="B35" s="49" t="s">
        <v>102</v>
      </c>
      <c r="C35" s="50"/>
      <c r="D35" s="50"/>
      <c r="E35" s="51"/>
      <c r="F35" s="51"/>
      <c r="G35" s="48">
        <f t="shared" si="0"/>
        <v>0</v>
      </c>
      <c r="H35" s="50"/>
    </row>
    <row r="36" spans="1:8" x14ac:dyDescent="0.45">
      <c r="A36" s="49" t="s">
        <v>223</v>
      </c>
      <c r="B36" s="49" t="s">
        <v>103</v>
      </c>
      <c r="C36" s="50"/>
      <c r="D36" s="50"/>
      <c r="E36" s="51"/>
      <c r="F36" s="51"/>
      <c r="G36" s="48">
        <f t="shared" si="0"/>
        <v>0</v>
      </c>
      <c r="H36" s="50"/>
    </row>
    <row r="37" spans="1:8" x14ac:dyDescent="0.45">
      <c r="A37" s="45" t="s">
        <v>224</v>
      </c>
      <c r="B37" s="49" t="s">
        <v>104</v>
      </c>
      <c r="C37" s="50"/>
      <c r="D37" s="50"/>
      <c r="E37" s="51"/>
      <c r="F37" s="51"/>
      <c r="G37" s="48">
        <f t="shared" si="0"/>
        <v>0</v>
      </c>
      <c r="H37" s="50"/>
    </row>
    <row r="38" spans="1:8" x14ac:dyDescent="0.45">
      <c r="A38" s="49" t="s">
        <v>225</v>
      </c>
      <c r="B38" s="49" t="s">
        <v>248</v>
      </c>
      <c r="C38" s="50"/>
      <c r="D38" s="50"/>
      <c r="E38" s="51"/>
      <c r="F38" s="51"/>
      <c r="G38" s="48">
        <f t="shared" si="0"/>
        <v>0</v>
      </c>
      <c r="H38" s="50"/>
    </row>
    <row r="39" spans="1:8" x14ac:dyDescent="0.45">
      <c r="A39" s="45" t="s">
        <v>226</v>
      </c>
      <c r="B39" s="49" t="s">
        <v>249</v>
      </c>
      <c r="C39" s="50"/>
      <c r="D39" s="50"/>
      <c r="E39" s="51"/>
      <c r="F39" s="51"/>
      <c r="G39" s="48">
        <f t="shared" ref="G39:G50" si="1">SUM(E39:F39)</f>
        <v>0</v>
      </c>
      <c r="H39" s="50"/>
    </row>
    <row r="40" spans="1:8" x14ac:dyDescent="0.45">
      <c r="A40" s="49" t="s">
        <v>227</v>
      </c>
      <c r="B40" s="49" t="s">
        <v>250</v>
      </c>
      <c r="C40" s="50"/>
      <c r="D40" s="50"/>
      <c r="E40" s="51"/>
      <c r="F40" s="51"/>
      <c r="G40" s="48">
        <f t="shared" si="1"/>
        <v>0</v>
      </c>
      <c r="H40" s="50"/>
    </row>
    <row r="41" spans="1:8" x14ac:dyDescent="0.45">
      <c r="A41" s="45" t="s">
        <v>228</v>
      </c>
      <c r="B41" s="49" t="s">
        <v>251</v>
      </c>
      <c r="C41" s="97"/>
      <c r="D41" s="97"/>
      <c r="E41" s="98"/>
      <c r="F41" s="98"/>
      <c r="G41" s="98"/>
      <c r="H41" s="97"/>
    </row>
    <row r="42" spans="1:8" x14ac:dyDescent="0.45">
      <c r="A42" s="49" t="s">
        <v>229</v>
      </c>
      <c r="B42" s="49" t="s">
        <v>252</v>
      </c>
      <c r="C42" s="50"/>
      <c r="D42" s="50"/>
      <c r="E42" s="51"/>
      <c r="F42" s="51"/>
      <c r="G42" s="48">
        <f t="shared" si="1"/>
        <v>0</v>
      </c>
      <c r="H42" s="50"/>
    </row>
    <row r="43" spans="1:8" x14ac:dyDescent="0.45">
      <c r="A43" s="45" t="s">
        <v>230</v>
      </c>
      <c r="B43" s="49" t="s">
        <v>253</v>
      </c>
      <c r="C43" s="50"/>
      <c r="D43" s="50"/>
      <c r="E43" s="51"/>
      <c r="F43" s="51"/>
      <c r="G43" s="48">
        <f t="shared" si="1"/>
        <v>0</v>
      </c>
      <c r="H43" s="50"/>
    </row>
    <row r="44" spans="1:8" x14ac:dyDescent="0.45">
      <c r="A44" s="49" t="s">
        <v>231</v>
      </c>
      <c r="B44" s="49" t="s">
        <v>105</v>
      </c>
      <c r="C44" s="50"/>
      <c r="D44" s="50"/>
      <c r="E44" s="51"/>
      <c r="F44" s="51"/>
      <c r="G44" s="48">
        <f t="shared" si="1"/>
        <v>0</v>
      </c>
      <c r="H44" s="50"/>
    </row>
    <row r="45" spans="1:8" x14ac:dyDescent="0.45">
      <c r="A45" s="45" t="s">
        <v>232</v>
      </c>
      <c r="B45" s="49" t="s">
        <v>106</v>
      </c>
      <c r="C45" s="50"/>
      <c r="D45" s="50"/>
      <c r="E45" s="51"/>
      <c r="F45" s="51"/>
      <c r="G45" s="48">
        <f t="shared" si="1"/>
        <v>0</v>
      </c>
      <c r="H45" s="50"/>
    </row>
    <row r="46" spans="1:8" x14ac:dyDescent="0.45">
      <c r="A46" s="49" t="s">
        <v>233</v>
      </c>
      <c r="B46" s="49" t="s">
        <v>107</v>
      </c>
      <c r="C46" s="50"/>
      <c r="D46" s="50"/>
      <c r="E46" s="51"/>
      <c r="F46" s="51"/>
      <c r="G46" s="48">
        <f t="shared" si="1"/>
        <v>0</v>
      </c>
      <c r="H46" s="50"/>
    </row>
    <row r="47" spans="1:8" x14ac:dyDescent="0.45">
      <c r="A47" s="45" t="s">
        <v>234</v>
      </c>
      <c r="B47" s="49" t="s">
        <v>108</v>
      </c>
      <c r="C47" s="50"/>
      <c r="D47" s="50"/>
      <c r="E47" s="51"/>
      <c r="F47" s="51"/>
      <c r="G47" s="48">
        <f t="shared" si="1"/>
        <v>0</v>
      </c>
      <c r="H47" s="50"/>
    </row>
    <row r="48" spans="1:8" x14ac:dyDescent="0.45">
      <c r="A48" s="49" t="s">
        <v>235</v>
      </c>
      <c r="B48" s="52" t="s">
        <v>254</v>
      </c>
      <c r="C48" s="53"/>
      <c r="D48" s="53"/>
      <c r="E48" s="54"/>
      <c r="F48" s="54"/>
      <c r="G48" s="16">
        <f t="shared" si="1"/>
        <v>0</v>
      </c>
      <c r="H48" s="53"/>
    </row>
    <row r="49" spans="1:8" x14ac:dyDescent="0.45">
      <c r="A49" s="45" t="s">
        <v>236</v>
      </c>
      <c r="B49" s="53"/>
      <c r="C49" s="53"/>
      <c r="D49" s="53"/>
      <c r="E49" s="54"/>
      <c r="F49" s="54"/>
      <c r="G49" s="16">
        <f t="shared" si="1"/>
        <v>0</v>
      </c>
      <c r="H49" s="53"/>
    </row>
    <row r="50" spans="1:8" x14ac:dyDescent="0.45">
      <c r="A50" s="49" t="s">
        <v>237</v>
      </c>
      <c r="B50" s="55"/>
      <c r="C50" s="55"/>
      <c r="D50" s="55"/>
      <c r="E50" s="56"/>
      <c r="F50" s="56"/>
      <c r="G50" s="33">
        <f t="shared" si="1"/>
        <v>0</v>
      </c>
      <c r="H50" s="55"/>
    </row>
    <row r="51" spans="1:8" s="63" customFormat="1" x14ac:dyDescent="0.45">
      <c r="A51" s="57" t="s">
        <v>16</v>
      </c>
      <c r="B51" s="58"/>
      <c r="C51" s="59"/>
      <c r="D51" s="59"/>
      <c r="E51" s="60"/>
      <c r="F51" s="60"/>
      <c r="G51" s="61">
        <f>SUM(G7:G50)</f>
        <v>0</v>
      </c>
      <c r="H51" s="62"/>
    </row>
    <row r="53" spans="1:8" ht="16.8" x14ac:dyDescent="0.3">
      <c r="A53" s="38" t="s">
        <v>10</v>
      </c>
      <c r="H53" s="39" t="s">
        <v>15</v>
      </c>
    </row>
    <row r="54" spans="1:8" ht="16.2" customHeight="1" x14ac:dyDescent="0.45">
      <c r="A54" s="104" t="s">
        <v>9</v>
      </c>
      <c r="B54" s="104" t="s">
        <v>0</v>
      </c>
      <c r="C54" s="40" t="s">
        <v>6</v>
      </c>
      <c r="D54" s="40"/>
      <c r="E54" s="40" t="s">
        <v>7</v>
      </c>
      <c r="F54" s="40"/>
      <c r="G54" s="40"/>
      <c r="H54" s="41" t="s">
        <v>66</v>
      </c>
    </row>
    <row r="55" spans="1:8" ht="15.6" thickBot="1" x14ac:dyDescent="0.5">
      <c r="A55" s="105"/>
      <c r="B55" s="105"/>
      <c r="C55" s="42" t="s">
        <v>1</v>
      </c>
      <c r="D55" s="42" t="s">
        <v>2</v>
      </c>
      <c r="E55" s="42" t="s">
        <v>3</v>
      </c>
      <c r="F55" s="42" t="s">
        <v>4</v>
      </c>
      <c r="G55" s="42" t="s">
        <v>5</v>
      </c>
      <c r="H55" s="43" t="s">
        <v>67</v>
      </c>
    </row>
    <row r="56" spans="1:8" ht="15.6" thickTop="1" x14ac:dyDescent="0.45">
      <c r="A56" s="49">
        <v>1</v>
      </c>
      <c r="B56" s="49" t="s">
        <v>14</v>
      </c>
      <c r="C56" s="49" t="s">
        <v>162</v>
      </c>
      <c r="D56" s="49" t="s">
        <v>163</v>
      </c>
      <c r="E56" s="51"/>
      <c r="F56" s="51"/>
      <c r="G56" s="64">
        <f t="shared" ref="G56:G67" si="2">SUM(E56:F56)</f>
        <v>0</v>
      </c>
      <c r="H56" s="50"/>
    </row>
    <row r="57" spans="1:8" x14ac:dyDescent="0.45">
      <c r="A57" s="49">
        <v>2</v>
      </c>
      <c r="B57" s="49" t="s">
        <v>26</v>
      </c>
      <c r="C57" s="49" t="s">
        <v>124</v>
      </c>
      <c r="D57" s="49" t="s">
        <v>126</v>
      </c>
      <c r="E57" s="51"/>
      <c r="F57" s="51"/>
      <c r="G57" s="64">
        <f t="shared" si="2"/>
        <v>0</v>
      </c>
      <c r="H57" s="50"/>
    </row>
    <row r="58" spans="1:8" x14ac:dyDescent="0.45">
      <c r="A58" s="49">
        <v>3</v>
      </c>
      <c r="B58" s="49" t="s">
        <v>38</v>
      </c>
      <c r="C58" s="49" t="s">
        <v>156</v>
      </c>
      <c r="D58" s="49" t="s">
        <v>157</v>
      </c>
      <c r="E58" s="51"/>
      <c r="F58" s="51"/>
      <c r="G58" s="64">
        <f t="shared" si="2"/>
        <v>0</v>
      </c>
      <c r="H58" s="50"/>
    </row>
    <row r="59" spans="1:8" x14ac:dyDescent="0.45">
      <c r="A59" s="49">
        <v>4</v>
      </c>
      <c r="B59" s="49" t="s">
        <v>39</v>
      </c>
      <c r="C59" s="49" t="s">
        <v>158</v>
      </c>
      <c r="D59" s="49" t="s">
        <v>159</v>
      </c>
      <c r="E59" s="51"/>
      <c r="F59" s="51"/>
      <c r="G59" s="64">
        <f t="shared" si="2"/>
        <v>0</v>
      </c>
      <c r="H59" s="50"/>
    </row>
    <row r="60" spans="1:8" x14ac:dyDescent="0.45">
      <c r="A60" s="49">
        <v>5</v>
      </c>
      <c r="B60" s="49" t="s">
        <v>40</v>
      </c>
      <c r="C60" s="49" t="s">
        <v>160</v>
      </c>
      <c r="D60" s="49" t="s">
        <v>161</v>
      </c>
      <c r="E60" s="51"/>
      <c r="F60" s="51"/>
      <c r="G60" s="64">
        <f t="shared" si="2"/>
        <v>0</v>
      </c>
      <c r="H60" s="50"/>
    </row>
    <row r="61" spans="1:8" x14ac:dyDescent="0.45">
      <c r="A61" s="49">
        <v>6</v>
      </c>
      <c r="B61" s="49" t="s">
        <v>12</v>
      </c>
      <c r="C61" s="49" t="s">
        <v>133</v>
      </c>
      <c r="D61" s="49" t="s">
        <v>135</v>
      </c>
      <c r="E61" s="51"/>
      <c r="F61" s="51"/>
      <c r="G61" s="64">
        <f t="shared" si="2"/>
        <v>0</v>
      </c>
      <c r="H61" s="50"/>
    </row>
    <row r="62" spans="1:8" x14ac:dyDescent="0.45">
      <c r="A62" s="49">
        <v>7</v>
      </c>
      <c r="B62" s="49" t="s">
        <v>13</v>
      </c>
      <c r="C62" s="49" t="s">
        <v>141</v>
      </c>
      <c r="D62" s="49" t="s">
        <v>143</v>
      </c>
      <c r="E62" s="51"/>
      <c r="F62" s="51"/>
      <c r="G62" s="64">
        <f t="shared" si="2"/>
        <v>0</v>
      </c>
      <c r="H62" s="50"/>
    </row>
    <row r="63" spans="1:8" x14ac:dyDescent="0.45">
      <c r="A63" s="49">
        <v>8</v>
      </c>
      <c r="B63" s="52" t="s">
        <v>164</v>
      </c>
      <c r="C63" s="52" t="s">
        <v>165</v>
      </c>
      <c r="D63" s="52" t="s">
        <v>137</v>
      </c>
      <c r="E63" s="54"/>
      <c r="F63" s="54"/>
      <c r="G63" s="65">
        <f t="shared" si="2"/>
        <v>0</v>
      </c>
      <c r="H63" s="53"/>
    </row>
    <row r="64" spans="1:8" x14ac:dyDescent="0.45">
      <c r="A64" s="49">
        <v>9</v>
      </c>
      <c r="B64" s="52" t="s">
        <v>174</v>
      </c>
      <c r="C64" s="52" t="s">
        <v>175</v>
      </c>
      <c r="D64" s="52" t="s">
        <v>137</v>
      </c>
      <c r="E64" s="54"/>
      <c r="F64" s="54"/>
      <c r="G64" s="65">
        <f t="shared" si="2"/>
        <v>0</v>
      </c>
      <c r="H64" s="53"/>
    </row>
    <row r="65" spans="1:8" x14ac:dyDescent="0.45">
      <c r="A65" s="49">
        <v>10</v>
      </c>
      <c r="B65" s="52" t="s">
        <v>167</v>
      </c>
      <c r="C65" s="52" t="s">
        <v>168</v>
      </c>
      <c r="D65" s="52" t="s">
        <v>169</v>
      </c>
      <c r="E65" s="54"/>
      <c r="F65" s="54"/>
      <c r="G65" s="65">
        <f t="shared" si="2"/>
        <v>0</v>
      </c>
      <c r="H65" s="53"/>
    </row>
    <row r="66" spans="1:8" x14ac:dyDescent="0.45">
      <c r="A66" s="49">
        <v>11</v>
      </c>
      <c r="B66" s="52" t="s">
        <v>170</v>
      </c>
      <c r="C66" s="52" t="s">
        <v>171</v>
      </c>
      <c r="D66" s="52" t="s">
        <v>172</v>
      </c>
      <c r="E66" s="54"/>
      <c r="F66" s="54"/>
      <c r="G66" s="65">
        <f t="shared" si="2"/>
        <v>0</v>
      </c>
      <c r="H66" s="53"/>
    </row>
    <row r="67" spans="1:8" x14ac:dyDescent="0.45">
      <c r="A67" s="49">
        <v>12</v>
      </c>
      <c r="B67" s="55"/>
      <c r="C67" s="55"/>
      <c r="D67" s="55"/>
      <c r="E67" s="56"/>
      <c r="F67" s="56"/>
      <c r="G67" s="66">
        <f t="shared" si="2"/>
        <v>0</v>
      </c>
      <c r="H67" s="55"/>
    </row>
    <row r="68" spans="1:8" s="63" customFormat="1" x14ac:dyDescent="0.45">
      <c r="A68" s="57" t="s">
        <v>16</v>
      </c>
      <c r="B68" s="58"/>
      <c r="C68" s="59"/>
      <c r="D68" s="59"/>
      <c r="E68" s="60"/>
      <c r="F68" s="60"/>
      <c r="G68" s="61">
        <f>SUM(G56:G67)</f>
        <v>0</v>
      </c>
      <c r="H68" s="62"/>
    </row>
    <row r="70" spans="1:8" ht="16.8" x14ac:dyDescent="0.3">
      <c r="A70" s="38" t="s">
        <v>69</v>
      </c>
      <c r="C70" s="67" t="s">
        <v>70</v>
      </c>
      <c r="H70" s="39" t="s">
        <v>15</v>
      </c>
    </row>
    <row r="71" spans="1:8" ht="16.2" customHeight="1" x14ac:dyDescent="0.45">
      <c r="A71" s="104" t="s">
        <v>9</v>
      </c>
      <c r="B71" s="102" t="s">
        <v>59</v>
      </c>
      <c r="C71" s="40" t="s">
        <v>6</v>
      </c>
      <c r="D71" s="40"/>
      <c r="E71" s="40" t="s">
        <v>7</v>
      </c>
      <c r="F71" s="40"/>
      <c r="G71" s="40"/>
      <c r="H71" s="41" t="s">
        <v>66</v>
      </c>
    </row>
    <row r="72" spans="1:8" s="44" customFormat="1" ht="15.6" thickBot="1" x14ac:dyDescent="0.5">
      <c r="A72" s="105"/>
      <c r="B72" s="103"/>
      <c r="C72" s="42" t="s">
        <v>60</v>
      </c>
      <c r="D72" s="42" t="s">
        <v>2</v>
      </c>
      <c r="E72" s="42" t="s">
        <v>3</v>
      </c>
      <c r="F72" s="42" t="s">
        <v>4</v>
      </c>
      <c r="G72" s="42" t="s">
        <v>5</v>
      </c>
      <c r="H72" s="43" t="s">
        <v>67</v>
      </c>
    </row>
    <row r="73" spans="1:8" ht="15.6" thickTop="1" x14ac:dyDescent="0.45">
      <c r="A73" s="45">
        <v>1</v>
      </c>
      <c r="B73" s="46"/>
      <c r="C73" s="46"/>
      <c r="D73" s="46"/>
      <c r="E73" s="47"/>
      <c r="F73" s="47"/>
      <c r="G73" s="48">
        <f t="shared" ref="G73:G82" si="3">SUM(E73:F73)</f>
        <v>0</v>
      </c>
      <c r="H73" s="46"/>
    </row>
    <row r="74" spans="1:8" x14ac:dyDescent="0.45">
      <c r="A74" s="45">
        <v>2</v>
      </c>
      <c r="B74" s="50"/>
      <c r="C74" s="50"/>
      <c r="D74" s="50"/>
      <c r="E74" s="51"/>
      <c r="F74" s="51"/>
      <c r="G74" s="48">
        <f t="shared" si="3"/>
        <v>0</v>
      </c>
      <c r="H74" s="50"/>
    </row>
    <row r="75" spans="1:8" x14ac:dyDescent="0.45">
      <c r="A75" s="45">
        <v>3</v>
      </c>
      <c r="B75" s="50"/>
      <c r="C75" s="50"/>
      <c r="D75" s="50"/>
      <c r="E75" s="51"/>
      <c r="F75" s="51"/>
      <c r="G75" s="48">
        <f t="shared" si="3"/>
        <v>0</v>
      </c>
      <c r="H75" s="50"/>
    </row>
    <row r="76" spans="1:8" x14ac:dyDescent="0.45">
      <c r="A76" s="45">
        <v>4</v>
      </c>
      <c r="B76" s="50"/>
      <c r="C76" s="50"/>
      <c r="D76" s="50"/>
      <c r="E76" s="51"/>
      <c r="F76" s="51"/>
      <c r="G76" s="48">
        <f t="shared" si="3"/>
        <v>0</v>
      </c>
      <c r="H76" s="50"/>
    </row>
    <row r="77" spans="1:8" x14ac:dyDescent="0.45">
      <c r="A77" s="45">
        <v>5</v>
      </c>
      <c r="B77" s="50"/>
      <c r="C77" s="50"/>
      <c r="D77" s="50"/>
      <c r="E77" s="51"/>
      <c r="F77" s="51"/>
      <c r="G77" s="48">
        <f t="shared" si="3"/>
        <v>0</v>
      </c>
      <c r="H77" s="50"/>
    </row>
    <row r="78" spans="1:8" x14ac:dyDescent="0.45">
      <c r="A78" s="45">
        <v>6</v>
      </c>
      <c r="B78" s="50"/>
      <c r="C78" s="50"/>
      <c r="D78" s="50"/>
      <c r="E78" s="51"/>
      <c r="F78" s="51"/>
      <c r="G78" s="48">
        <f t="shared" si="3"/>
        <v>0</v>
      </c>
      <c r="H78" s="50"/>
    </row>
    <row r="79" spans="1:8" x14ac:dyDescent="0.45">
      <c r="A79" s="45">
        <v>7</v>
      </c>
      <c r="B79" s="50"/>
      <c r="C79" s="50"/>
      <c r="D79" s="50"/>
      <c r="E79" s="51"/>
      <c r="F79" s="51"/>
      <c r="G79" s="48">
        <f t="shared" si="3"/>
        <v>0</v>
      </c>
      <c r="H79" s="50"/>
    </row>
    <row r="80" spans="1:8" x14ac:dyDescent="0.45">
      <c r="A80" s="45">
        <v>8</v>
      </c>
      <c r="B80" s="50"/>
      <c r="C80" s="50"/>
      <c r="D80" s="50"/>
      <c r="E80" s="51"/>
      <c r="F80" s="51"/>
      <c r="G80" s="48">
        <f t="shared" si="3"/>
        <v>0</v>
      </c>
      <c r="H80" s="50"/>
    </row>
    <row r="81" spans="1:9" x14ac:dyDescent="0.45">
      <c r="A81" s="45">
        <v>9</v>
      </c>
      <c r="B81" s="50"/>
      <c r="C81" s="50"/>
      <c r="D81" s="50"/>
      <c r="E81" s="51"/>
      <c r="F81" s="51"/>
      <c r="G81" s="48">
        <f t="shared" si="3"/>
        <v>0</v>
      </c>
      <c r="H81" s="50"/>
    </row>
    <row r="82" spans="1:9" x14ac:dyDescent="0.45">
      <c r="A82" s="45">
        <v>10</v>
      </c>
      <c r="B82" s="55"/>
      <c r="C82" s="55"/>
      <c r="D82" s="55"/>
      <c r="E82" s="56"/>
      <c r="F82" s="56"/>
      <c r="G82" s="68">
        <f t="shared" si="3"/>
        <v>0</v>
      </c>
      <c r="H82" s="55"/>
    </row>
    <row r="83" spans="1:9" s="63" customFormat="1" x14ac:dyDescent="0.45">
      <c r="A83" s="57" t="s">
        <v>16</v>
      </c>
      <c r="B83" s="58"/>
      <c r="C83" s="59"/>
      <c r="D83" s="59"/>
      <c r="E83" s="60"/>
      <c r="F83" s="60"/>
      <c r="G83" s="61">
        <f>SUM(G73:G82)</f>
        <v>0</v>
      </c>
      <c r="H83" s="62"/>
    </row>
    <row r="85" spans="1:9" ht="16.8" x14ac:dyDescent="0.3">
      <c r="A85" s="38" t="s">
        <v>178</v>
      </c>
      <c r="C85" s="67" t="s">
        <v>71</v>
      </c>
      <c r="H85" s="39" t="s">
        <v>15</v>
      </c>
    </row>
    <row r="86" spans="1:9" ht="16.2" customHeight="1" x14ac:dyDescent="0.45">
      <c r="A86" s="102" t="s">
        <v>9</v>
      </c>
      <c r="B86" s="102" t="s">
        <v>20</v>
      </c>
      <c r="C86" s="40" t="s">
        <v>6</v>
      </c>
      <c r="D86" s="40"/>
      <c r="E86" s="40" t="s">
        <v>7</v>
      </c>
      <c r="F86" s="40"/>
      <c r="G86" s="40"/>
      <c r="H86" s="40"/>
      <c r="I86" s="41" t="s">
        <v>66</v>
      </c>
    </row>
    <row r="87" spans="1:9" ht="15.6" thickBot="1" x14ac:dyDescent="0.5">
      <c r="A87" s="103"/>
      <c r="B87" s="103"/>
      <c r="C87" s="42" t="s">
        <v>2</v>
      </c>
      <c r="D87" s="42" t="s">
        <v>41</v>
      </c>
      <c r="E87" s="42" t="s">
        <v>3</v>
      </c>
      <c r="F87" s="42" t="s">
        <v>4</v>
      </c>
      <c r="G87" s="42" t="s">
        <v>42</v>
      </c>
      <c r="H87" s="42" t="s">
        <v>19</v>
      </c>
      <c r="I87" s="43" t="s">
        <v>67</v>
      </c>
    </row>
    <row r="88" spans="1:9" ht="15.6" thickTop="1" x14ac:dyDescent="0.45">
      <c r="A88" s="69">
        <v>1</v>
      </c>
      <c r="B88" s="69" t="s">
        <v>43</v>
      </c>
      <c r="C88" s="70"/>
      <c r="D88" s="70"/>
      <c r="E88" s="47"/>
      <c r="F88" s="47"/>
      <c r="G88" s="71"/>
      <c r="H88" s="72">
        <f>(E88+F88)*G88</f>
        <v>0</v>
      </c>
      <c r="I88" s="46"/>
    </row>
    <row r="89" spans="1:9" x14ac:dyDescent="0.45">
      <c r="A89" s="45">
        <v>2</v>
      </c>
      <c r="B89" s="45" t="s">
        <v>61</v>
      </c>
      <c r="C89" s="46"/>
      <c r="D89" s="46"/>
      <c r="E89" s="51"/>
      <c r="F89" s="51"/>
      <c r="G89" s="47"/>
      <c r="H89" s="48">
        <f>(E89+F89)*G89</f>
        <v>0</v>
      </c>
      <c r="I89" s="50"/>
    </row>
    <row r="90" spans="1:9" x14ac:dyDescent="0.45">
      <c r="A90" s="45">
        <v>3</v>
      </c>
      <c r="B90" s="45" t="s">
        <v>62</v>
      </c>
      <c r="C90" s="46"/>
      <c r="D90" s="46"/>
      <c r="E90" s="51"/>
      <c r="F90" s="51"/>
      <c r="G90" s="47"/>
      <c r="H90" s="48">
        <f t="shared" ref="H90:H104" si="4">(E90+F90)*G90</f>
        <v>0</v>
      </c>
      <c r="I90" s="50"/>
    </row>
    <row r="91" spans="1:9" x14ac:dyDescent="0.45">
      <c r="A91" s="45">
        <v>4</v>
      </c>
      <c r="B91" s="45" t="s">
        <v>63</v>
      </c>
      <c r="C91" s="46"/>
      <c r="D91" s="46"/>
      <c r="E91" s="51"/>
      <c r="F91" s="51"/>
      <c r="G91" s="47"/>
      <c r="H91" s="48">
        <f t="shared" si="4"/>
        <v>0</v>
      </c>
      <c r="I91" s="50"/>
    </row>
    <row r="92" spans="1:9" x14ac:dyDescent="0.45">
      <c r="A92" s="49">
        <v>5</v>
      </c>
      <c r="B92" s="49" t="s">
        <v>44</v>
      </c>
      <c r="C92" s="50"/>
      <c r="D92" s="50"/>
      <c r="E92" s="51"/>
      <c r="F92" s="51"/>
      <c r="G92" s="51"/>
      <c r="H92" s="16">
        <f t="shared" si="4"/>
        <v>0</v>
      </c>
      <c r="I92" s="50"/>
    </row>
    <row r="93" spans="1:9" x14ac:dyDescent="0.45">
      <c r="A93" s="49">
        <v>6</v>
      </c>
      <c r="B93" s="49" t="s">
        <v>45</v>
      </c>
      <c r="C93" s="50"/>
      <c r="D93" s="50"/>
      <c r="E93" s="51"/>
      <c r="F93" s="51"/>
      <c r="G93" s="51"/>
      <c r="H93" s="16">
        <f t="shared" si="4"/>
        <v>0</v>
      </c>
      <c r="I93" s="50"/>
    </row>
    <row r="94" spans="1:9" x14ac:dyDescent="0.45">
      <c r="A94" s="49">
        <v>7</v>
      </c>
      <c r="B94" s="49" t="s">
        <v>46</v>
      </c>
      <c r="C94" s="50"/>
      <c r="D94" s="50"/>
      <c r="E94" s="51"/>
      <c r="F94" s="51"/>
      <c r="G94" s="51"/>
      <c r="H94" s="16">
        <f t="shared" si="4"/>
        <v>0</v>
      </c>
      <c r="I94" s="50"/>
    </row>
    <row r="95" spans="1:9" x14ac:dyDescent="0.45">
      <c r="A95" s="49">
        <v>8</v>
      </c>
      <c r="B95" s="49" t="s">
        <v>47</v>
      </c>
      <c r="C95" s="50"/>
      <c r="D95" s="50"/>
      <c r="E95" s="51"/>
      <c r="F95" s="51"/>
      <c r="G95" s="51"/>
      <c r="H95" s="16">
        <f t="shared" si="4"/>
        <v>0</v>
      </c>
      <c r="I95" s="50"/>
    </row>
    <row r="96" spans="1:9" x14ac:dyDescent="0.45">
      <c r="A96" s="49">
        <v>9</v>
      </c>
      <c r="B96" s="49" t="s">
        <v>48</v>
      </c>
      <c r="C96" s="50"/>
      <c r="D96" s="50"/>
      <c r="E96" s="51"/>
      <c r="F96" s="51"/>
      <c r="G96" s="51"/>
      <c r="H96" s="16">
        <f t="shared" si="4"/>
        <v>0</v>
      </c>
      <c r="I96" s="50"/>
    </row>
    <row r="97" spans="1:9" x14ac:dyDescent="0.45">
      <c r="A97" s="49">
        <v>10</v>
      </c>
      <c r="B97" s="49" t="s">
        <v>49</v>
      </c>
      <c r="C97" s="50"/>
      <c r="D97" s="50"/>
      <c r="E97" s="51"/>
      <c r="F97" s="51"/>
      <c r="G97" s="51"/>
      <c r="H97" s="16">
        <f t="shared" si="4"/>
        <v>0</v>
      </c>
      <c r="I97" s="50"/>
    </row>
    <row r="98" spans="1:9" x14ac:dyDescent="0.45">
      <c r="A98" s="49">
        <v>11</v>
      </c>
      <c r="B98" s="49" t="s">
        <v>50</v>
      </c>
      <c r="C98" s="50"/>
      <c r="D98" s="50"/>
      <c r="E98" s="51"/>
      <c r="F98" s="51"/>
      <c r="G98" s="51"/>
      <c r="H98" s="16">
        <f t="shared" si="4"/>
        <v>0</v>
      </c>
      <c r="I98" s="50"/>
    </row>
    <row r="99" spans="1:9" x14ac:dyDescent="0.45">
      <c r="A99" s="49">
        <v>12</v>
      </c>
      <c r="B99" s="49" t="s">
        <v>51</v>
      </c>
      <c r="C99" s="50"/>
      <c r="D99" s="50"/>
      <c r="E99" s="51"/>
      <c r="F99" s="51"/>
      <c r="G99" s="51"/>
      <c r="H99" s="16">
        <f t="shared" si="4"/>
        <v>0</v>
      </c>
      <c r="I99" s="50"/>
    </row>
    <row r="100" spans="1:9" x14ac:dyDescent="0.45">
      <c r="A100" s="49">
        <v>13</v>
      </c>
      <c r="B100" s="49" t="s">
        <v>52</v>
      </c>
      <c r="C100" s="50"/>
      <c r="D100" s="50"/>
      <c r="E100" s="51"/>
      <c r="F100" s="51"/>
      <c r="G100" s="51"/>
      <c r="H100" s="16">
        <f t="shared" si="4"/>
        <v>0</v>
      </c>
      <c r="I100" s="50"/>
    </row>
    <row r="101" spans="1:9" x14ac:dyDescent="0.45">
      <c r="A101" s="49">
        <v>14</v>
      </c>
      <c r="B101" s="52" t="s">
        <v>57</v>
      </c>
      <c r="C101" s="50"/>
      <c r="D101" s="50"/>
      <c r="E101" s="51"/>
      <c r="F101" s="51"/>
      <c r="G101" s="54"/>
      <c r="H101" s="16">
        <f t="shared" si="4"/>
        <v>0</v>
      </c>
      <c r="I101" s="50"/>
    </row>
    <row r="102" spans="1:9" x14ac:dyDescent="0.45">
      <c r="A102" s="52">
        <v>15</v>
      </c>
      <c r="B102" s="52" t="s">
        <v>53</v>
      </c>
      <c r="C102" s="53"/>
      <c r="D102" s="53"/>
      <c r="E102" s="51"/>
      <c r="F102" s="51"/>
      <c r="G102" s="54"/>
      <c r="H102" s="20">
        <f t="shared" si="4"/>
        <v>0</v>
      </c>
      <c r="I102" s="50"/>
    </row>
    <row r="103" spans="1:9" x14ac:dyDescent="0.45">
      <c r="A103" s="52">
        <v>16</v>
      </c>
      <c r="B103" s="52" t="s">
        <v>58</v>
      </c>
      <c r="C103" s="53"/>
      <c r="D103" s="53"/>
      <c r="E103" s="51"/>
      <c r="F103" s="51"/>
      <c r="G103" s="54"/>
      <c r="H103" s="20">
        <f t="shared" si="4"/>
        <v>0</v>
      </c>
      <c r="I103" s="50"/>
    </row>
    <row r="104" spans="1:9" x14ac:dyDescent="0.45">
      <c r="A104" s="52">
        <v>17</v>
      </c>
      <c r="B104" s="52" t="s">
        <v>64</v>
      </c>
      <c r="C104" s="53"/>
      <c r="D104" s="53"/>
      <c r="E104" s="51"/>
      <c r="F104" s="51"/>
      <c r="G104" s="54"/>
      <c r="H104" s="20">
        <f t="shared" si="4"/>
        <v>0</v>
      </c>
      <c r="I104" s="50"/>
    </row>
    <row r="105" spans="1:9" x14ac:dyDescent="0.45">
      <c r="A105" s="49">
        <v>18</v>
      </c>
      <c r="B105" s="49" t="s">
        <v>65</v>
      </c>
      <c r="C105" s="50"/>
      <c r="D105" s="50"/>
      <c r="E105" s="51"/>
      <c r="F105" s="51"/>
      <c r="G105" s="51"/>
      <c r="H105" s="16">
        <f t="shared" ref="H105:H112" si="5">(E105+F105)*G105</f>
        <v>0</v>
      </c>
      <c r="I105" s="50"/>
    </row>
    <row r="106" spans="1:9" x14ac:dyDescent="0.45">
      <c r="A106" s="49">
        <v>19</v>
      </c>
      <c r="B106" s="52" t="s">
        <v>54</v>
      </c>
      <c r="C106" s="53"/>
      <c r="D106" s="53"/>
      <c r="E106" s="54"/>
      <c r="F106" s="54"/>
      <c r="G106" s="54"/>
      <c r="H106" s="16">
        <f t="shared" si="5"/>
        <v>0</v>
      </c>
      <c r="I106" s="53"/>
    </row>
    <row r="107" spans="1:9" x14ac:dyDescent="0.45">
      <c r="A107" s="49">
        <v>20</v>
      </c>
      <c r="B107" s="52" t="s">
        <v>55</v>
      </c>
      <c r="C107" s="53"/>
      <c r="D107" s="53"/>
      <c r="E107" s="54"/>
      <c r="F107" s="54"/>
      <c r="G107" s="54"/>
      <c r="H107" s="16">
        <f t="shared" si="5"/>
        <v>0</v>
      </c>
      <c r="I107" s="53"/>
    </row>
    <row r="108" spans="1:9" x14ac:dyDescent="0.45">
      <c r="A108" s="49">
        <v>21</v>
      </c>
      <c r="B108" s="52" t="s">
        <v>56</v>
      </c>
      <c r="C108" s="53"/>
      <c r="D108" s="53"/>
      <c r="E108" s="54"/>
      <c r="F108" s="54"/>
      <c r="G108" s="54"/>
      <c r="H108" s="16">
        <f t="shared" si="5"/>
        <v>0</v>
      </c>
      <c r="I108" s="53"/>
    </row>
    <row r="109" spans="1:9" x14ac:dyDescent="0.45">
      <c r="A109" s="49">
        <v>22</v>
      </c>
      <c r="B109" s="53"/>
      <c r="C109" s="53"/>
      <c r="D109" s="53"/>
      <c r="E109" s="54"/>
      <c r="F109" s="54"/>
      <c r="G109" s="54"/>
      <c r="H109" s="16">
        <f t="shared" si="5"/>
        <v>0</v>
      </c>
      <c r="I109" s="53"/>
    </row>
    <row r="110" spans="1:9" x14ac:dyDescent="0.45">
      <c r="A110" s="49">
        <v>23</v>
      </c>
      <c r="B110" s="53"/>
      <c r="C110" s="53"/>
      <c r="D110" s="53"/>
      <c r="E110" s="54"/>
      <c r="F110" s="54"/>
      <c r="G110" s="54"/>
      <c r="H110" s="16">
        <f t="shared" si="5"/>
        <v>0</v>
      </c>
      <c r="I110" s="53"/>
    </row>
    <row r="111" spans="1:9" x14ac:dyDescent="0.45">
      <c r="A111" s="49">
        <v>24</v>
      </c>
      <c r="B111" s="53"/>
      <c r="C111" s="53"/>
      <c r="D111" s="53"/>
      <c r="E111" s="54"/>
      <c r="F111" s="54"/>
      <c r="G111" s="54"/>
      <c r="H111" s="16">
        <f t="shared" si="5"/>
        <v>0</v>
      </c>
      <c r="I111" s="53"/>
    </row>
    <row r="112" spans="1:9" x14ac:dyDescent="0.45">
      <c r="A112" s="49">
        <v>25</v>
      </c>
      <c r="B112" s="55"/>
      <c r="C112" s="55"/>
      <c r="D112" s="55"/>
      <c r="E112" s="54"/>
      <c r="F112" s="54"/>
      <c r="G112" s="56"/>
      <c r="H112" s="33">
        <f t="shared" si="5"/>
        <v>0</v>
      </c>
      <c r="I112" s="53"/>
    </row>
    <row r="113" spans="1:9" x14ac:dyDescent="0.45">
      <c r="A113" s="57" t="s">
        <v>16</v>
      </c>
      <c r="B113" s="74"/>
      <c r="C113" s="59"/>
      <c r="D113" s="59"/>
      <c r="E113" s="75"/>
      <c r="F113" s="75"/>
      <c r="G113" s="60"/>
      <c r="H113" s="61">
        <f>SUM(H88:H112)</f>
        <v>0</v>
      </c>
      <c r="I113" s="62"/>
    </row>
    <row r="115" spans="1:9" ht="16.8" x14ac:dyDescent="0.3">
      <c r="A115" s="38" t="s">
        <v>21</v>
      </c>
      <c r="C115" s="39" t="s">
        <v>15</v>
      </c>
    </row>
    <row r="116" spans="1:9" x14ac:dyDescent="0.45">
      <c r="A116" s="76"/>
      <c r="B116" s="77" t="str">
        <f>A4</f>
        <v>１．システム導入費用</v>
      </c>
      <c r="C116" s="12">
        <f>G51</f>
        <v>0</v>
      </c>
    </row>
    <row r="117" spans="1:9" x14ac:dyDescent="0.45">
      <c r="A117" s="49"/>
      <c r="B117" s="78" t="str">
        <f>A53</f>
        <v>２．システム連携費用（既存システムとの接続）</v>
      </c>
      <c r="C117" s="16">
        <f>G68</f>
        <v>0</v>
      </c>
    </row>
    <row r="118" spans="1:9" x14ac:dyDescent="0.45">
      <c r="A118" s="49"/>
      <c r="B118" s="78" t="str">
        <f>A70</f>
        <v>３．その他必要な費用</v>
      </c>
      <c r="C118" s="16">
        <f>G83</f>
        <v>0</v>
      </c>
    </row>
    <row r="119" spans="1:9" ht="15.6" thickBot="1" x14ac:dyDescent="0.5">
      <c r="A119" s="52"/>
      <c r="B119" s="79" t="str">
        <f>A85</f>
        <v>４．クライアント機器（保守パック含む）</v>
      </c>
      <c r="C119" s="20">
        <f>H113</f>
        <v>0</v>
      </c>
    </row>
    <row r="120" spans="1:9" ht="15.6" thickTop="1" x14ac:dyDescent="0.45">
      <c r="A120" s="80"/>
      <c r="B120" s="81" t="s">
        <v>22</v>
      </c>
      <c r="C120" s="82">
        <f>SUM(C116:C119)</f>
        <v>0</v>
      </c>
    </row>
  </sheetData>
  <mergeCells count="8">
    <mergeCell ref="A86:A87"/>
    <mergeCell ref="B86:B87"/>
    <mergeCell ref="A5:A6"/>
    <mergeCell ref="B5:B6"/>
    <mergeCell ref="A54:A55"/>
    <mergeCell ref="B54:B55"/>
    <mergeCell ref="A71:A72"/>
    <mergeCell ref="B71:B72"/>
  </mergeCells>
  <phoneticPr fontId="1"/>
  <printOptions horizontalCentered="1"/>
  <pageMargins left="0.39370078740157483" right="0.39370078740157483" top="0.78740157480314965" bottom="0.39370078740157483" header="0.39370078740157483" footer="0.19685039370078741"/>
  <pageSetup paperSize="8" scale="58" orientation="portrait" r:id="rId1"/>
  <headerFooter>
    <oddHeader>&amp;L&amp;"Yu Gothic UI,標準"&amp;9(様式5別紙)見積内訳書</oddHeader>
    <oddFooter>&amp;C&amp;"Yu Gothic UI,標準"&amp;9&amp;A
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19EAA-2DAB-4632-BF47-A5C823EAF582}">
  <sheetPr>
    <pageSetUpPr fitToPage="1"/>
  </sheetPr>
  <dimension ref="A1:K121"/>
  <sheetViews>
    <sheetView view="pageBreakPreview" topLeftCell="F1" zoomScaleNormal="70" zoomScaleSheetLayoutView="100" workbookViewId="0">
      <selection activeCell="G5" sqref="G5"/>
    </sheetView>
  </sheetViews>
  <sheetFormatPr defaultColWidth="8.69921875" defaultRowHeight="15" x14ac:dyDescent="0.45"/>
  <cols>
    <col min="1" max="1" width="4.69921875" style="2" customWidth="1"/>
    <col min="2" max="2" width="39.19921875" style="2" bestFit="1" customWidth="1"/>
    <col min="3" max="3" width="24.19921875" style="85" customWidth="1"/>
    <col min="4" max="10" width="22.09765625" style="2" customWidth="1"/>
    <col min="11" max="11" width="39.8984375" style="2" customWidth="1"/>
    <col min="12" max="16384" width="8.69921875" style="2"/>
  </cols>
  <sheetData>
    <row r="1" spans="1:11" s="34" customFormat="1" ht="24.6" x14ac:dyDescent="0.45">
      <c r="A1" s="1" t="s">
        <v>109</v>
      </c>
      <c r="C1" s="83"/>
      <c r="J1" s="35" t="s">
        <v>17</v>
      </c>
      <c r="K1" s="100">
        <f>【宮崎】初期導入費用!$I$1</f>
        <v>0</v>
      </c>
    </row>
    <row r="2" spans="1:11" s="37" customFormat="1" ht="19.2" x14ac:dyDescent="0.45">
      <c r="A2" s="36" t="s">
        <v>188</v>
      </c>
      <c r="C2" s="84"/>
    </row>
    <row r="3" spans="1:11" x14ac:dyDescent="0.45">
      <c r="A3" s="36" t="s">
        <v>190</v>
      </c>
    </row>
    <row r="4" spans="1:11" ht="16.8" x14ac:dyDescent="0.3">
      <c r="A4" s="38" t="s">
        <v>74</v>
      </c>
      <c r="I4" s="39"/>
      <c r="J4" s="86" t="s">
        <v>15</v>
      </c>
    </row>
    <row r="5" spans="1:11" x14ac:dyDescent="0.45">
      <c r="A5" s="104" t="s">
        <v>9</v>
      </c>
      <c r="B5" s="104" t="s">
        <v>0</v>
      </c>
      <c r="C5" s="87" t="s">
        <v>79</v>
      </c>
      <c r="D5" s="40" t="s">
        <v>76</v>
      </c>
      <c r="E5" s="40"/>
      <c r="F5" s="40"/>
      <c r="G5" s="40" t="s">
        <v>77</v>
      </c>
      <c r="H5" s="40"/>
      <c r="I5" s="40"/>
      <c r="J5" s="102" t="s">
        <v>80</v>
      </c>
      <c r="K5" s="41" t="s">
        <v>66</v>
      </c>
    </row>
    <row r="6" spans="1:11" ht="15.6" thickBot="1" x14ac:dyDescent="0.5">
      <c r="A6" s="105"/>
      <c r="B6" s="105"/>
      <c r="C6" s="88" t="s">
        <v>81</v>
      </c>
      <c r="D6" s="42" t="s">
        <v>3</v>
      </c>
      <c r="E6" s="42" t="s">
        <v>18</v>
      </c>
      <c r="F6" s="42" t="s">
        <v>19</v>
      </c>
      <c r="G6" s="42" t="s">
        <v>3</v>
      </c>
      <c r="H6" s="42" t="s">
        <v>18</v>
      </c>
      <c r="I6" s="42" t="s">
        <v>19</v>
      </c>
      <c r="J6" s="103"/>
      <c r="K6" s="43" t="s">
        <v>67</v>
      </c>
    </row>
    <row r="7" spans="1:11" ht="15.6" thickTop="1" x14ac:dyDescent="0.45">
      <c r="A7" s="45" t="s">
        <v>194</v>
      </c>
      <c r="B7" s="45" t="s">
        <v>85</v>
      </c>
      <c r="C7" s="47">
        <v>7</v>
      </c>
      <c r="D7" s="47"/>
      <c r="E7" s="47"/>
      <c r="F7" s="48">
        <f>SUM(D7:E7)</f>
        <v>0</v>
      </c>
      <c r="G7" s="47"/>
      <c r="H7" s="47"/>
      <c r="I7" s="48">
        <f>SUM(G7:H7)</f>
        <v>0</v>
      </c>
      <c r="J7" s="48">
        <f>F7+(I7*C7)</f>
        <v>0</v>
      </c>
      <c r="K7" s="70"/>
    </row>
    <row r="8" spans="1:11" x14ac:dyDescent="0.45">
      <c r="A8" s="49" t="s">
        <v>195</v>
      </c>
      <c r="B8" s="49" t="s">
        <v>86</v>
      </c>
      <c r="C8" s="51">
        <v>7</v>
      </c>
      <c r="D8" s="51"/>
      <c r="E8" s="51"/>
      <c r="F8" s="48">
        <f t="shared" ref="F8:F47" si="0">SUM(D8:E8)</f>
        <v>0</v>
      </c>
      <c r="G8" s="51"/>
      <c r="H8" s="51"/>
      <c r="I8" s="48">
        <f t="shared" ref="I8:I47" si="1">SUM(G8:H8)</f>
        <v>0</v>
      </c>
      <c r="J8" s="48">
        <f t="shared" ref="J8:J47" si="2">F8+(I8*C8)</f>
        <v>0</v>
      </c>
      <c r="K8" s="50"/>
    </row>
    <row r="9" spans="1:11" x14ac:dyDescent="0.45">
      <c r="A9" s="45" t="s">
        <v>196</v>
      </c>
      <c r="B9" s="49" t="s">
        <v>87</v>
      </c>
      <c r="C9" s="51">
        <v>7</v>
      </c>
      <c r="D9" s="51"/>
      <c r="E9" s="51"/>
      <c r="F9" s="48">
        <f t="shared" si="0"/>
        <v>0</v>
      </c>
      <c r="G9" s="51"/>
      <c r="H9" s="51"/>
      <c r="I9" s="48">
        <f t="shared" si="1"/>
        <v>0</v>
      </c>
      <c r="J9" s="48">
        <f t="shared" si="2"/>
        <v>0</v>
      </c>
      <c r="K9" s="50"/>
    </row>
    <row r="10" spans="1:11" x14ac:dyDescent="0.45">
      <c r="A10" s="49" t="s">
        <v>197</v>
      </c>
      <c r="B10" s="49" t="s">
        <v>238</v>
      </c>
      <c r="C10" s="51">
        <v>7</v>
      </c>
      <c r="D10" s="51"/>
      <c r="E10" s="51"/>
      <c r="F10" s="48">
        <f t="shared" si="0"/>
        <v>0</v>
      </c>
      <c r="G10" s="51"/>
      <c r="H10" s="51"/>
      <c r="I10" s="48">
        <f t="shared" si="1"/>
        <v>0</v>
      </c>
      <c r="J10" s="48">
        <f t="shared" si="2"/>
        <v>0</v>
      </c>
      <c r="K10" s="50"/>
    </row>
    <row r="11" spans="1:11" x14ac:dyDescent="0.45">
      <c r="A11" s="45" t="s">
        <v>198</v>
      </c>
      <c r="B11" s="49" t="s">
        <v>88</v>
      </c>
      <c r="C11" s="51">
        <v>7</v>
      </c>
      <c r="D11" s="51"/>
      <c r="E11" s="51"/>
      <c r="F11" s="48">
        <f t="shared" si="0"/>
        <v>0</v>
      </c>
      <c r="G11" s="51"/>
      <c r="H11" s="51"/>
      <c r="I11" s="48">
        <f t="shared" si="1"/>
        <v>0</v>
      </c>
      <c r="J11" s="48">
        <f t="shared" si="2"/>
        <v>0</v>
      </c>
      <c r="K11" s="50"/>
    </row>
    <row r="12" spans="1:11" x14ac:dyDescent="0.45">
      <c r="A12" s="49" t="s">
        <v>199</v>
      </c>
      <c r="B12" s="49" t="s">
        <v>239</v>
      </c>
      <c r="C12" s="51">
        <v>7</v>
      </c>
      <c r="D12" s="51"/>
      <c r="E12" s="51"/>
      <c r="F12" s="48">
        <f t="shared" si="0"/>
        <v>0</v>
      </c>
      <c r="G12" s="51"/>
      <c r="H12" s="51"/>
      <c r="I12" s="48">
        <f t="shared" si="1"/>
        <v>0</v>
      </c>
      <c r="J12" s="48">
        <f t="shared" si="2"/>
        <v>0</v>
      </c>
      <c r="K12" s="50"/>
    </row>
    <row r="13" spans="1:11" x14ac:dyDescent="0.45">
      <c r="A13" s="45" t="s">
        <v>200</v>
      </c>
      <c r="B13" s="49" t="s">
        <v>240</v>
      </c>
      <c r="C13" s="51">
        <v>7</v>
      </c>
      <c r="D13" s="51"/>
      <c r="E13" s="51"/>
      <c r="F13" s="48">
        <f t="shared" si="0"/>
        <v>0</v>
      </c>
      <c r="G13" s="51"/>
      <c r="H13" s="51"/>
      <c r="I13" s="48">
        <f t="shared" si="1"/>
        <v>0</v>
      </c>
      <c r="J13" s="48">
        <f t="shared" si="2"/>
        <v>0</v>
      </c>
      <c r="K13" s="50"/>
    </row>
    <row r="14" spans="1:11" x14ac:dyDescent="0.45">
      <c r="A14" s="49" t="s">
        <v>201</v>
      </c>
      <c r="B14" s="49" t="s">
        <v>89</v>
      </c>
      <c r="C14" s="51">
        <v>7</v>
      </c>
      <c r="D14" s="51"/>
      <c r="E14" s="51"/>
      <c r="F14" s="48">
        <f t="shared" si="0"/>
        <v>0</v>
      </c>
      <c r="G14" s="51"/>
      <c r="H14" s="51"/>
      <c r="I14" s="48">
        <f t="shared" si="1"/>
        <v>0</v>
      </c>
      <c r="J14" s="48">
        <f t="shared" si="2"/>
        <v>0</v>
      </c>
      <c r="K14" s="50"/>
    </row>
    <row r="15" spans="1:11" x14ac:dyDescent="0.45">
      <c r="A15" s="45" t="s">
        <v>202</v>
      </c>
      <c r="B15" s="49" t="s">
        <v>90</v>
      </c>
      <c r="C15" s="51">
        <v>7</v>
      </c>
      <c r="D15" s="51"/>
      <c r="E15" s="51"/>
      <c r="F15" s="48">
        <f t="shared" si="0"/>
        <v>0</v>
      </c>
      <c r="G15" s="51"/>
      <c r="H15" s="51"/>
      <c r="I15" s="48">
        <f t="shared" si="1"/>
        <v>0</v>
      </c>
      <c r="J15" s="48">
        <f t="shared" si="2"/>
        <v>0</v>
      </c>
      <c r="K15" s="50"/>
    </row>
    <row r="16" spans="1:11" x14ac:dyDescent="0.45">
      <c r="A16" s="49" t="s">
        <v>203</v>
      </c>
      <c r="B16" s="49" t="s">
        <v>91</v>
      </c>
      <c r="C16" s="51">
        <v>7</v>
      </c>
      <c r="D16" s="51"/>
      <c r="E16" s="51"/>
      <c r="F16" s="48">
        <f t="shared" si="0"/>
        <v>0</v>
      </c>
      <c r="G16" s="51"/>
      <c r="H16" s="51"/>
      <c r="I16" s="48">
        <f t="shared" si="1"/>
        <v>0</v>
      </c>
      <c r="J16" s="48">
        <f>F16+(I16*C16)</f>
        <v>0</v>
      </c>
      <c r="K16" s="50"/>
    </row>
    <row r="17" spans="1:11" x14ac:dyDescent="0.45">
      <c r="A17" s="45" t="s">
        <v>204</v>
      </c>
      <c r="B17" s="49" t="s">
        <v>92</v>
      </c>
      <c r="C17" s="51">
        <v>7</v>
      </c>
      <c r="D17" s="51"/>
      <c r="E17" s="51"/>
      <c r="F17" s="48">
        <f t="shared" si="0"/>
        <v>0</v>
      </c>
      <c r="G17" s="51"/>
      <c r="H17" s="51"/>
      <c r="I17" s="48">
        <f t="shared" si="1"/>
        <v>0</v>
      </c>
      <c r="J17" s="48">
        <f t="shared" si="2"/>
        <v>0</v>
      </c>
      <c r="K17" s="50"/>
    </row>
    <row r="18" spans="1:11" x14ac:dyDescent="0.45">
      <c r="A18" s="49" t="s">
        <v>205</v>
      </c>
      <c r="B18" s="49" t="s">
        <v>93</v>
      </c>
      <c r="C18" s="51">
        <v>7</v>
      </c>
      <c r="D18" s="51"/>
      <c r="E18" s="51"/>
      <c r="F18" s="48">
        <f t="shared" si="0"/>
        <v>0</v>
      </c>
      <c r="G18" s="51"/>
      <c r="H18" s="51"/>
      <c r="I18" s="48">
        <f t="shared" si="1"/>
        <v>0</v>
      </c>
      <c r="J18" s="48">
        <f t="shared" si="2"/>
        <v>0</v>
      </c>
      <c r="K18" s="50"/>
    </row>
    <row r="19" spans="1:11" x14ac:dyDescent="0.45">
      <c r="A19" s="45" t="s">
        <v>206</v>
      </c>
      <c r="B19" s="49" t="s">
        <v>8</v>
      </c>
      <c r="C19" s="51">
        <v>7</v>
      </c>
      <c r="D19" s="51"/>
      <c r="E19" s="51"/>
      <c r="F19" s="48">
        <f t="shared" si="0"/>
        <v>0</v>
      </c>
      <c r="G19" s="51"/>
      <c r="H19" s="51"/>
      <c r="I19" s="48">
        <f t="shared" si="1"/>
        <v>0</v>
      </c>
      <c r="J19" s="48">
        <f t="shared" si="2"/>
        <v>0</v>
      </c>
      <c r="K19" s="50"/>
    </row>
    <row r="20" spans="1:11" x14ac:dyDescent="0.45">
      <c r="A20" s="49" t="s">
        <v>207</v>
      </c>
      <c r="B20" s="49" t="s">
        <v>94</v>
      </c>
      <c r="C20" s="51">
        <v>7</v>
      </c>
      <c r="D20" s="51"/>
      <c r="E20" s="51"/>
      <c r="F20" s="48">
        <f t="shared" si="0"/>
        <v>0</v>
      </c>
      <c r="G20" s="51"/>
      <c r="H20" s="51"/>
      <c r="I20" s="48">
        <f t="shared" si="1"/>
        <v>0</v>
      </c>
      <c r="J20" s="48">
        <f t="shared" si="2"/>
        <v>0</v>
      </c>
      <c r="K20" s="50"/>
    </row>
    <row r="21" spans="1:11" x14ac:dyDescent="0.45">
      <c r="A21" s="45" t="s">
        <v>208</v>
      </c>
      <c r="B21" s="49" t="s">
        <v>241</v>
      </c>
      <c r="C21" s="51">
        <v>7</v>
      </c>
      <c r="D21" s="51"/>
      <c r="E21" s="51"/>
      <c r="F21" s="48">
        <f t="shared" si="0"/>
        <v>0</v>
      </c>
      <c r="G21" s="51"/>
      <c r="H21" s="51"/>
      <c r="I21" s="48">
        <f t="shared" si="1"/>
        <v>0</v>
      </c>
      <c r="J21" s="48">
        <f t="shared" si="2"/>
        <v>0</v>
      </c>
      <c r="K21" s="50"/>
    </row>
    <row r="22" spans="1:11" x14ac:dyDescent="0.45">
      <c r="A22" s="49" t="s">
        <v>209</v>
      </c>
      <c r="B22" s="49" t="s">
        <v>95</v>
      </c>
      <c r="C22" s="51">
        <v>7</v>
      </c>
      <c r="D22" s="51"/>
      <c r="E22" s="51"/>
      <c r="F22" s="48">
        <f t="shared" si="0"/>
        <v>0</v>
      </c>
      <c r="G22" s="51"/>
      <c r="H22" s="51"/>
      <c r="I22" s="48">
        <f t="shared" si="1"/>
        <v>0</v>
      </c>
      <c r="J22" s="48">
        <f t="shared" si="2"/>
        <v>0</v>
      </c>
      <c r="K22" s="50"/>
    </row>
    <row r="23" spans="1:11" x14ac:dyDescent="0.45">
      <c r="A23" s="45" t="s">
        <v>210</v>
      </c>
      <c r="B23" s="49" t="s">
        <v>242</v>
      </c>
      <c r="C23" s="51">
        <v>7</v>
      </c>
      <c r="D23" s="51"/>
      <c r="E23" s="51"/>
      <c r="F23" s="48">
        <f t="shared" si="0"/>
        <v>0</v>
      </c>
      <c r="G23" s="51"/>
      <c r="H23" s="51"/>
      <c r="I23" s="48">
        <f t="shared" si="1"/>
        <v>0</v>
      </c>
      <c r="J23" s="48">
        <f t="shared" si="2"/>
        <v>0</v>
      </c>
      <c r="K23" s="50"/>
    </row>
    <row r="24" spans="1:11" x14ac:dyDescent="0.45">
      <c r="A24" s="49" t="s">
        <v>211</v>
      </c>
      <c r="B24" s="49" t="s">
        <v>96</v>
      </c>
      <c r="C24" s="51">
        <v>7</v>
      </c>
      <c r="D24" s="51"/>
      <c r="E24" s="51"/>
      <c r="F24" s="48">
        <f t="shared" si="0"/>
        <v>0</v>
      </c>
      <c r="G24" s="51"/>
      <c r="H24" s="51"/>
      <c r="I24" s="48">
        <f t="shared" si="1"/>
        <v>0</v>
      </c>
      <c r="J24" s="48">
        <f t="shared" si="2"/>
        <v>0</v>
      </c>
      <c r="K24" s="50"/>
    </row>
    <row r="25" spans="1:11" x14ac:dyDescent="0.45">
      <c r="A25" s="45" t="s">
        <v>212</v>
      </c>
      <c r="B25" s="49" t="s">
        <v>243</v>
      </c>
      <c r="C25" s="51">
        <v>7</v>
      </c>
      <c r="D25" s="51"/>
      <c r="E25" s="51"/>
      <c r="F25" s="48">
        <f t="shared" si="0"/>
        <v>0</v>
      </c>
      <c r="G25" s="51"/>
      <c r="H25" s="51"/>
      <c r="I25" s="48">
        <f t="shared" si="1"/>
        <v>0</v>
      </c>
      <c r="J25" s="48">
        <f t="shared" si="2"/>
        <v>0</v>
      </c>
      <c r="K25" s="50"/>
    </row>
    <row r="26" spans="1:11" x14ac:dyDescent="0.45">
      <c r="A26" s="49" t="s">
        <v>213</v>
      </c>
      <c r="B26" s="49" t="s">
        <v>97</v>
      </c>
      <c r="C26" s="51">
        <v>7</v>
      </c>
      <c r="D26" s="51"/>
      <c r="E26" s="51"/>
      <c r="F26" s="48">
        <f t="shared" si="0"/>
        <v>0</v>
      </c>
      <c r="G26" s="51"/>
      <c r="H26" s="51"/>
      <c r="I26" s="48">
        <f t="shared" si="1"/>
        <v>0</v>
      </c>
      <c r="J26" s="48">
        <f t="shared" si="2"/>
        <v>0</v>
      </c>
      <c r="K26" s="50"/>
    </row>
    <row r="27" spans="1:11" x14ac:dyDescent="0.45">
      <c r="A27" s="45" t="s">
        <v>214</v>
      </c>
      <c r="B27" s="49" t="s">
        <v>98</v>
      </c>
      <c r="C27" s="51">
        <v>7</v>
      </c>
      <c r="D27" s="51"/>
      <c r="E27" s="51"/>
      <c r="F27" s="48">
        <f t="shared" si="0"/>
        <v>0</v>
      </c>
      <c r="G27" s="51"/>
      <c r="H27" s="51"/>
      <c r="I27" s="48">
        <f t="shared" si="1"/>
        <v>0</v>
      </c>
      <c r="J27" s="48">
        <f t="shared" si="2"/>
        <v>0</v>
      </c>
      <c r="K27" s="50"/>
    </row>
    <row r="28" spans="1:11" x14ac:dyDescent="0.45">
      <c r="A28" s="49" t="s">
        <v>215</v>
      </c>
      <c r="B28" s="49" t="s">
        <v>99</v>
      </c>
      <c r="C28" s="51">
        <v>7</v>
      </c>
      <c r="D28" s="51"/>
      <c r="E28" s="51"/>
      <c r="F28" s="48">
        <f t="shared" si="0"/>
        <v>0</v>
      </c>
      <c r="G28" s="51"/>
      <c r="H28" s="51"/>
      <c r="I28" s="48">
        <f t="shared" si="1"/>
        <v>0</v>
      </c>
      <c r="J28" s="48">
        <f t="shared" si="2"/>
        <v>0</v>
      </c>
      <c r="K28" s="50"/>
    </row>
    <row r="29" spans="1:11" x14ac:dyDescent="0.45">
      <c r="A29" s="45" t="s">
        <v>216</v>
      </c>
      <c r="B29" s="49" t="s">
        <v>244</v>
      </c>
      <c r="C29" s="51">
        <v>7</v>
      </c>
      <c r="D29" s="51"/>
      <c r="E29" s="51"/>
      <c r="F29" s="48">
        <f t="shared" si="0"/>
        <v>0</v>
      </c>
      <c r="G29" s="51"/>
      <c r="H29" s="51"/>
      <c r="I29" s="48">
        <f t="shared" si="1"/>
        <v>0</v>
      </c>
      <c r="J29" s="48">
        <f t="shared" si="2"/>
        <v>0</v>
      </c>
      <c r="K29" s="50"/>
    </row>
    <row r="30" spans="1:11" x14ac:dyDescent="0.45">
      <c r="A30" s="49" t="s">
        <v>217</v>
      </c>
      <c r="B30" s="49" t="s">
        <v>100</v>
      </c>
      <c r="C30" s="51">
        <v>7</v>
      </c>
      <c r="D30" s="51"/>
      <c r="E30" s="51"/>
      <c r="F30" s="48">
        <f t="shared" si="0"/>
        <v>0</v>
      </c>
      <c r="G30" s="51"/>
      <c r="H30" s="51"/>
      <c r="I30" s="48">
        <f t="shared" si="1"/>
        <v>0</v>
      </c>
      <c r="J30" s="48">
        <f t="shared" si="2"/>
        <v>0</v>
      </c>
      <c r="K30" s="50"/>
    </row>
    <row r="31" spans="1:11" x14ac:dyDescent="0.45">
      <c r="A31" s="45" t="s">
        <v>218</v>
      </c>
      <c r="B31" s="49" t="s">
        <v>101</v>
      </c>
      <c r="C31" s="51">
        <v>7</v>
      </c>
      <c r="D31" s="51"/>
      <c r="E31" s="51"/>
      <c r="F31" s="48">
        <f t="shared" si="0"/>
        <v>0</v>
      </c>
      <c r="G31" s="51"/>
      <c r="H31" s="51"/>
      <c r="I31" s="48">
        <f t="shared" si="1"/>
        <v>0</v>
      </c>
      <c r="J31" s="48">
        <f t="shared" si="2"/>
        <v>0</v>
      </c>
      <c r="K31" s="50"/>
    </row>
    <row r="32" spans="1:11" x14ac:dyDescent="0.45">
      <c r="A32" s="49" t="s">
        <v>219</v>
      </c>
      <c r="B32" s="49" t="s">
        <v>245</v>
      </c>
      <c r="C32" s="51">
        <v>7</v>
      </c>
      <c r="D32" s="51"/>
      <c r="E32" s="51"/>
      <c r="F32" s="48">
        <f t="shared" si="0"/>
        <v>0</v>
      </c>
      <c r="G32" s="51"/>
      <c r="H32" s="51"/>
      <c r="I32" s="48">
        <f t="shared" si="1"/>
        <v>0</v>
      </c>
      <c r="J32" s="48">
        <f t="shared" si="2"/>
        <v>0</v>
      </c>
      <c r="K32" s="50"/>
    </row>
    <row r="33" spans="1:11" x14ac:dyDescent="0.45">
      <c r="A33" s="45" t="s">
        <v>220</v>
      </c>
      <c r="B33" s="49" t="s">
        <v>246</v>
      </c>
      <c r="C33" s="98"/>
      <c r="D33" s="98"/>
      <c r="E33" s="98"/>
      <c r="F33" s="98"/>
      <c r="G33" s="98"/>
      <c r="H33" s="98"/>
      <c r="I33" s="98"/>
      <c r="J33" s="98"/>
      <c r="K33" s="97"/>
    </row>
    <row r="34" spans="1:11" x14ac:dyDescent="0.45">
      <c r="A34" s="49" t="s">
        <v>221</v>
      </c>
      <c r="B34" s="49" t="s">
        <v>247</v>
      </c>
      <c r="C34" s="98"/>
      <c r="D34" s="98"/>
      <c r="E34" s="98"/>
      <c r="F34" s="98"/>
      <c r="G34" s="98"/>
      <c r="H34" s="98"/>
      <c r="I34" s="98"/>
      <c r="J34" s="98"/>
      <c r="K34" s="97"/>
    </row>
    <row r="35" spans="1:11" x14ac:dyDescent="0.45">
      <c r="A35" s="45" t="s">
        <v>222</v>
      </c>
      <c r="B35" s="49" t="s">
        <v>102</v>
      </c>
      <c r="C35" s="51">
        <v>7</v>
      </c>
      <c r="D35" s="51"/>
      <c r="E35" s="51"/>
      <c r="F35" s="48">
        <f t="shared" si="0"/>
        <v>0</v>
      </c>
      <c r="G35" s="51"/>
      <c r="H35" s="51"/>
      <c r="I35" s="48">
        <f t="shared" si="1"/>
        <v>0</v>
      </c>
      <c r="J35" s="48">
        <f t="shared" si="2"/>
        <v>0</v>
      </c>
      <c r="K35" s="50"/>
    </row>
    <row r="36" spans="1:11" x14ac:dyDescent="0.45">
      <c r="A36" s="49" t="s">
        <v>223</v>
      </c>
      <c r="B36" s="49" t="s">
        <v>103</v>
      </c>
      <c r="C36" s="51">
        <v>7</v>
      </c>
      <c r="D36" s="51"/>
      <c r="E36" s="51"/>
      <c r="F36" s="48">
        <f t="shared" si="0"/>
        <v>0</v>
      </c>
      <c r="G36" s="51"/>
      <c r="H36" s="51"/>
      <c r="I36" s="48">
        <f t="shared" si="1"/>
        <v>0</v>
      </c>
      <c r="J36" s="48">
        <f t="shared" si="2"/>
        <v>0</v>
      </c>
      <c r="K36" s="50"/>
    </row>
    <row r="37" spans="1:11" x14ac:dyDescent="0.45">
      <c r="A37" s="45" t="s">
        <v>224</v>
      </c>
      <c r="B37" s="49" t="s">
        <v>104</v>
      </c>
      <c r="C37" s="51">
        <v>7</v>
      </c>
      <c r="D37" s="51"/>
      <c r="E37" s="51"/>
      <c r="F37" s="48">
        <f t="shared" si="0"/>
        <v>0</v>
      </c>
      <c r="G37" s="51"/>
      <c r="H37" s="51"/>
      <c r="I37" s="48">
        <f t="shared" si="1"/>
        <v>0</v>
      </c>
      <c r="J37" s="48">
        <f t="shared" si="2"/>
        <v>0</v>
      </c>
      <c r="K37" s="50"/>
    </row>
    <row r="38" spans="1:11" x14ac:dyDescent="0.45">
      <c r="A38" s="49" t="s">
        <v>225</v>
      </c>
      <c r="B38" s="49" t="s">
        <v>248</v>
      </c>
      <c r="C38" s="51">
        <v>7</v>
      </c>
      <c r="D38" s="51"/>
      <c r="E38" s="51"/>
      <c r="F38" s="48">
        <f t="shared" si="0"/>
        <v>0</v>
      </c>
      <c r="G38" s="51"/>
      <c r="H38" s="51"/>
      <c r="I38" s="48">
        <f t="shared" si="1"/>
        <v>0</v>
      </c>
      <c r="J38" s="48">
        <f t="shared" si="2"/>
        <v>0</v>
      </c>
      <c r="K38" s="50"/>
    </row>
    <row r="39" spans="1:11" x14ac:dyDescent="0.45">
      <c r="A39" s="45" t="s">
        <v>226</v>
      </c>
      <c r="B39" s="49" t="s">
        <v>249</v>
      </c>
      <c r="C39" s="51">
        <v>7</v>
      </c>
      <c r="D39" s="51"/>
      <c r="E39" s="51"/>
      <c r="F39" s="48">
        <f t="shared" si="0"/>
        <v>0</v>
      </c>
      <c r="G39" s="51"/>
      <c r="H39" s="51"/>
      <c r="I39" s="48">
        <f t="shared" si="1"/>
        <v>0</v>
      </c>
      <c r="J39" s="48">
        <f t="shared" si="2"/>
        <v>0</v>
      </c>
      <c r="K39" s="50"/>
    </row>
    <row r="40" spans="1:11" x14ac:dyDescent="0.45">
      <c r="A40" s="49" t="s">
        <v>227</v>
      </c>
      <c r="B40" s="49" t="s">
        <v>250</v>
      </c>
      <c r="C40" s="51">
        <v>7</v>
      </c>
      <c r="D40" s="51"/>
      <c r="E40" s="51"/>
      <c r="F40" s="48">
        <f t="shared" si="0"/>
        <v>0</v>
      </c>
      <c r="G40" s="51"/>
      <c r="H40" s="51"/>
      <c r="I40" s="48">
        <f t="shared" si="1"/>
        <v>0</v>
      </c>
      <c r="J40" s="48">
        <f t="shared" si="2"/>
        <v>0</v>
      </c>
      <c r="K40" s="50"/>
    </row>
    <row r="41" spans="1:11" x14ac:dyDescent="0.45">
      <c r="A41" s="45" t="s">
        <v>228</v>
      </c>
      <c r="B41" s="49" t="s">
        <v>251</v>
      </c>
      <c r="C41" s="98"/>
      <c r="D41" s="98"/>
      <c r="E41" s="98"/>
      <c r="F41" s="98"/>
      <c r="G41" s="98"/>
      <c r="H41" s="98"/>
      <c r="I41" s="98"/>
      <c r="J41" s="98"/>
      <c r="K41" s="97"/>
    </row>
    <row r="42" spans="1:11" x14ac:dyDescent="0.45">
      <c r="A42" s="49" t="s">
        <v>229</v>
      </c>
      <c r="B42" s="49" t="s">
        <v>252</v>
      </c>
      <c r="C42" s="51">
        <v>7</v>
      </c>
      <c r="D42" s="51"/>
      <c r="E42" s="51"/>
      <c r="F42" s="48">
        <f t="shared" si="0"/>
        <v>0</v>
      </c>
      <c r="G42" s="51"/>
      <c r="H42" s="51"/>
      <c r="I42" s="48">
        <f t="shared" si="1"/>
        <v>0</v>
      </c>
      <c r="J42" s="48">
        <f t="shared" si="2"/>
        <v>0</v>
      </c>
      <c r="K42" s="50"/>
    </row>
    <row r="43" spans="1:11" x14ac:dyDescent="0.45">
      <c r="A43" s="45" t="s">
        <v>230</v>
      </c>
      <c r="B43" s="49" t="s">
        <v>253</v>
      </c>
      <c r="C43" s="51">
        <v>7</v>
      </c>
      <c r="D43" s="51"/>
      <c r="E43" s="51"/>
      <c r="F43" s="48">
        <f t="shared" si="0"/>
        <v>0</v>
      </c>
      <c r="G43" s="51"/>
      <c r="H43" s="51"/>
      <c r="I43" s="48">
        <f t="shared" si="1"/>
        <v>0</v>
      </c>
      <c r="J43" s="48">
        <f t="shared" si="2"/>
        <v>0</v>
      </c>
      <c r="K43" s="50"/>
    </row>
    <row r="44" spans="1:11" x14ac:dyDescent="0.45">
      <c r="A44" s="49" t="s">
        <v>231</v>
      </c>
      <c r="B44" s="49" t="s">
        <v>105</v>
      </c>
      <c r="C44" s="51">
        <v>7</v>
      </c>
      <c r="D44" s="51"/>
      <c r="E44" s="51"/>
      <c r="F44" s="48">
        <f t="shared" si="0"/>
        <v>0</v>
      </c>
      <c r="G44" s="51"/>
      <c r="H44" s="51"/>
      <c r="I44" s="48">
        <f t="shared" si="1"/>
        <v>0</v>
      </c>
      <c r="J44" s="48">
        <f t="shared" si="2"/>
        <v>0</v>
      </c>
      <c r="K44" s="50"/>
    </row>
    <row r="45" spans="1:11" x14ac:dyDescent="0.45">
      <c r="A45" s="45" t="s">
        <v>232</v>
      </c>
      <c r="B45" s="49" t="s">
        <v>106</v>
      </c>
      <c r="C45" s="51">
        <v>7</v>
      </c>
      <c r="D45" s="51"/>
      <c r="E45" s="51"/>
      <c r="F45" s="48">
        <f t="shared" si="0"/>
        <v>0</v>
      </c>
      <c r="G45" s="51"/>
      <c r="H45" s="51"/>
      <c r="I45" s="48">
        <f t="shared" si="1"/>
        <v>0</v>
      </c>
      <c r="J45" s="48">
        <f t="shared" si="2"/>
        <v>0</v>
      </c>
      <c r="K45" s="50"/>
    </row>
    <row r="46" spans="1:11" x14ac:dyDescent="0.45">
      <c r="A46" s="49" t="s">
        <v>233</v>
      </c>
      <c r="B46" s="49" t="s">
        <v>107</v>
      </c>
      <c r="C46" s="51">
        <v>7</v>
      </c>
      <c r="D46" s="51"/>
      <c r="E46" s="51"/>
      <c r="F46" s="48">
        <f t="shared" si="0"/>
        <v>0</v>
      </c>
      <c r="G46" s="51"/>
      <c r="H46" s="51"/>
      <c r="I46" s="48">
        <f t="shared" si="1"/>
        <v>0</v>
      </c>
      <c r="J46" s="48">
        <f t="shared" si="2"/>
        <v>0</v>
      </c>
      <c r="K46" s="50"/>
    </row>
    <row r="47" spans="1:11" x14ac:dyDescent="0.45">
      <c r="A47" s="45" t="s">
        <v>234</v>
      </c>
      <c r="B47" s="49" t="s">
        <v>108</v>
      </c>
      <c r="C47" s="51">
        <v>7</v>
      </c>
      <c r="D47" s="51"/>
      <c r="E47" s="51"/>
      <c r="F47" s="48">
        <f t="shared" si="0"/>
        <v>0</v>
      </c>
      <c r="G47" s="51"/>
      <c r="H47" s="51"/>
      <c r="I47" s="48">
        <f t="shared" si="1"/>
        <v>0</v>
      </c>
      <c r="J47" s="48">
        <f t="shared" si="2"/>
        <v>0</v>
      </c>
      <c r="K47" s="50"/>
    </row>
    <row r="48" spans="1:11" x14ac:dyDescent="0.45">
      <c r="A48" s="49" t="s">
        <v>235</v>
      </c>
      <c r="B48" s="52" t="s">
        <v>254</v>
      </c>
      <c r="C48" s="54">
        <v>7</v>
      </c>
      <c r="D48" s="54"/>
      <c r="E48" s="54"/>
      <c r="F48" s="48">
        <f t="shared" ref="F48:F50" si="3">SUM(D48:E48)</f>
        <v>0</v>
      </c>
      <c r="G48" s="51"/>
      <c r="H48" s="51"/>
      <c r="I48" s="48">
        <f t="shared" ref="I48:I50" si="4">SUM(G48:H48)</f>
        <v>0</v>
      </c>
      <c r="J48" s="48">
        <f t="shared" ref="J48:J50" si="5">F48+(I48*C48)</f>
        <v>0</v>
      </c>
      <c r="K48" s="50"/>
    </row>
    <row r="49" spans="1:11" x14ac:dyDescent="0.45">
      <c r="A49" s="45" t="s">
        <v>257</v>
      </c>
      <c r="B49" s="53"/>
      <c r="C49" s="54">
        <v>7</v>
      </c>
      <c r="D49" s="54"/>
      <c r="E49" s="54"/>
      <c r="F49" s="48">
        <f t="shared" si="3"/>
        <v>0</v>
      </c>
      <c r="G49" s="51"/>
      <c r="H49" s="51"/>
      <c r="I49" s="48">
        <f t="shared" si="4"/>
        <v>0</v>
      </c>
      <c r="J49" s="48">
        <f t="shared" si="5"/>
        <v>0</v>
      </c>
      <c r="K49" s="50"/>
    </row>
    <row r="50" spans="1:11" x14ac:dyDescent="0.45">
      <c r="A50" s="49" t="s">
        <v>258</v>
      </c>
      <c r="B50" s="55"/>
      <c r="C50" s="54">
        <v>7</v>
      </c>
      <c r="D50" s="54"/>
      <c r="E50" s="54"/>
      <c r="F50" s="48">
        <f t="shared" si="3"/>
        <v>0</v>
      </c>
      <c r="G50" s="51"/>
      <c r="H50" s="51"/>
      <c r="I50" s="48">
        <f t="shared" si="4"/>
        <v>0</v>
      </c>
      <c r="J50" s="48">
        <f t="shared" si="5"/>
        <v>0</v>
      </c>
      <c r="K50" s="50"/>
    </row>
    <row r="51" spans="1:11" x14ac:dyDescent="0.45">
      <c r="A51" s="57" t="s">
        <v>16</v>
      </c>
      <c r="B51" s="58"/>
      <c r="C51" s="89"/>
      <c r="D51" s="91" t="s">
        <v>82</v>
      </c>
      <c r="E51" s="92"/>
      <c r="F51" s="61">
        <f>SUM(F7:F50)</f>
        <v>0</v>
      </c>
      <c r="G51" s="91" t="s">
        <v>83</v>
      </c>
      <c r="H51" s="92"/>
      <c r="I51" s="61">
        <f>SUM(I7:I50)</f>
        <v>0</v>
      </c>
      <c r="J51" s="61">
        <f>SUM(J7:J50)</f>
        <v>0</v>
      </c>
      <c r="K51" s="90"/>
    </row>
    <row r="53" spans="1:11" ht="16.8" x14ac:dyDescent="0.3">
      <c r="A53" s="38" t="s">
        <v>75</v>
      </c>
      <c r="J53" s="39" t="s">
        <v>15</v>
      </c>
    </row>
    <row r="54" spans="1:11" x14ac:dyDescent="0.45">
      <c r="A54" s="104" t="s">
        <v>9</v>
      </c>
      <c r="B54" s="104" t="s">
        <v>0</v>
      </c>
      <c r="C54" s="87" t="s">
        <v>79</v>
      </c>
      <c r="D54" s="40" t="s">
        <v>76</v>
      </c>
      <c r="E54" s="40"/>
      <c r="F54" s="40"/>
      <c r="G54" s="40" t="s">
        <v>77</v>
      </c>
      <c r="H54" s="40"/>
      <c r="I54" s="40"/>
      <c r="J54" s="102" t="s">
        <v>80</v>
      </c>
      <c r="K54" s="41" t="s">
        <v>66</v>
      </c>
    </row>
    <row r="55" spans="1:11" ht="15.6" thickBot="1" x14ac:dyDescent="0.5">
      <c r="A55" s="105"/>
      <c r="B55" s="105"/>
      <c r="C55" s="88" t="s">
        <v>81</v>
      </c>
      <c r="D55" s="42" t="s">
        <v>3</v>
      </c>
      <c r="E55" s="42" t="s">
        <v>18</v>
      </c>
      <c r="F55" s="42" t="s">
        <v>19</v>
      </c>
      <c r="G55" s="42" t="s">
        <v>3</v>
      </c>
      <c r="H55" s="42" t="s">
        <v>18</v>
      </c>
      <c r="I55" s="42" t="s">
        <v>19</v>
      </c>
      <c r="J55" s="103"/>
      <c r="K55" s="43" t="s">
        <v>67</v>
      </c>
    </row>
    <row r="56" spans="1:11" ht="15.6" thickTop="1" x14ac:dyDescent="0.45">
      <c r="A56" s="45" t="s">
        <v>194</v>
      </c>
      <c r="B56" s="45" t="s">
        <v>85</v>
      </c>
      <c r="C56" s="47">
        <v>7</v>
      </c>
      <c r="D56" s="47"/>
      <c r="E56" s="47"/>
      <c r="F56" s="48">
        <f>SUM(D56:E56)</f>
        <v>0</v>
      </c>
      <c r="G56" s="47"/>
      <c r="H56" s="47"/>
      <c r="I56" s="48">
        <f>SUM(G56:H56)</f>
        <v>0</v>
      </c>
      <c r="J56" s="48">
        <f>F56+(I56*C56)</f>
        <v>0</v>
      </c>
      <c r="K56" s="70"/>
    </row>
    <row r="57" spans="1:11" x14ac:dyDescent="0.45">
      <c r="A57" s="49" t="s">
        <v>195</v>
      </c>
      <c r="B57" s="49" t="s">
        <v>86</v>
      </c>
      <c r="C57" s="51">
        <v>7</v>
      </c>
      <c r="D57" s="51"/>
      <c r="E57" s="51"/>
      <c r="F57" s="48">
        <f t="shared" ref="F57:F99" si="6">SUM(D57:E57)</f>
        <v>0</v>
      </c>
      <c r="G57" s="51"/>
      <c r="H57" s="51"/>
      <c r="I57" s="48">
        <f t="shared" ref="I57:I97" si="7">SUM(G57:H57)</f>
        <v>0</v>
      </c>
      <c r="J57" s="48">
        <f t="shared" ref="J57:J97" si="8">F57+(I57*C57)</f>
        <v>0</v>
      </c>
      <c r="K57" s="50"/>
    </row>
    <row r="58" spans="1:11" x14ac:dyDescent="0.45">
      <c r="A58" s="45" t="s">
        <v>196</v>
      </c>
      <c r="B58" s="49" t="s">
        <v>87</v>
      </c>
      <c r="C58" s="51">
        <v>7</v>
      </c>
      <c r="D58" s="51"/>
      <c r="E58" s="51"/>
      <c r="F58" s="48">
        <f t="shared" si="6"/>
        <v>0</v>
      </c>
      <c r="G58" s="51"/>
      <c r="H58" s="51"/>
      <c r="I58" s="48">
        <f t="shared" si="7"/>
        <v>0</v>
      </c>
      <c r="J58" s="48">
        <f t="shared" si="8"/>
        <v>0</v>
      </c>
      <c r="K58" s="50"/>
    </row>
    <row r="59" spans="1:11" x14ac:dyDescent="0.45">
      <c r="A59" s="49" t="s">
        <v>197</v>
      </c>
      <c r="B59" s="49" t="s">
        <v>238</v>
      </c>
      <c r="C59" s="51">
        <v>7</v>
      </c>
      <c r="D59" s="51"/>
      <c r="E59" s="51"/>
      <c r="F59" s="48">
        <f t="shared" si="6"/>
        <v>0</v>
      </c>
      <c r="G59" s="51"/>
      <c r="H59" s="51"/>
      <c r="I59" s="48">
        <f t="shared" si="7"/>
        <v>0</v>
      </c>
      <c r="J59" s="48">
        <f t="shared" si="8"/>
        <v>0</v>
      </c>
      <c r="K59" s="50"/>
    </row>
    <row r="60" spans="1:11" x14ac:dyDescent="0.45">
      <c r="A60" s="45" t="s">
        <v>198</v>
      </c>
      <c r="B60" s="49" t="s">
        <v>88</v>
      </c>
      <c r="C60" s="51">
        <v>7</v>
      </c>
      <c r="D60" s="51"/>
      <c r="E60" s="51"/>
      <c r="F60" s="48">
        <f t="shared" si="6"/>
        <v>0</v>
      </c>
      <c r="G60" s="51"/>
      <c r="H60" s="51"/>
      <c r="I60" s="48">
        <f t="shared" si="7"/>
        <v>0</v>
      </c>
      <c r="J60" s="48">
        <f t="shared" si="8"/>
        <v>0</v>
      </c>
      <c r="K60" s="50"/>
    </row>
    <row r="61" spans="1:11" x14ac:dyDescent="0.45">
      <c r="A61" s="49" t="s">
        <v>199</v>
      </c>
      <c r="B61" s="49" t="s">
        <v>239</v>
      </c>
      <c r="C61" s="51">
        <v>7</v>
      </c>
      <c r="D61" s="51"/>
      <c r="E61" s="51"/>
      <c r="F61" s="48">
        <f t="shared" si="6"/>
        <v>0</v>
      </c>
      <c r="G61" s="51"/>
      <c r="H61" s="51"/>
      <c r="I61" s="48">
        <f t="shared" si="7"/>
        <v>0</v>
      </c>
      <c r="J61" s="48">
        <f t="shared" si="8"/>
        <v>0</v>
      </c>
      <c r="K61" s="50"/>
    </row>
    <row r="62" spans="1:11" x14ac:dyDescent="0.45">
      <c r="A62" s="45" t="s">
        <v>200</v>
      </c>
      <c r="B62" s="49" t="s">
        <v>240</v>
      </c>
      <c r="C62" s="51">
        <v>7</v>
      </c>
      <c r="D62" s="51"/>
      <c r="E62" s="51"/>
      <c r="F62" s="48">
        <f t="shared" si="6"/>
        <v>0</v>
      </c>
      <c r="G62" s="51"/>
      <c r="H62" s="51"/>
      <c r="I62" s="48">
        <f t="shared" si="7"/>
        <v>0</v>
      </c>
      <c r="J62" s="48">
        <f t="shared" si="8"/>
        <v>0</v>
      </c>
      <c r="K62" s="50"/>
    </row>
    <row r="63" spans="1:11" x14ac:dyDescent="0.45">
      <c r="A63" s="49" t="s">
        <v>201</v>
      </c>
      <c r="B63" s="49" t="s">
        <v>89</v>
      </c>
      <c r="C63" s="51">
        <v>7</v>
      </c>
      <c r="D63" s="51"/>
      <c r="E63" s="51"/>
      <c r="F63" s="48">
        <f t="shared" si="6"/>
        <v>0</v>
      </c>
      <c r="G63" s="51"/>
      <c r="H63" s="51"/>
      <c r="I63" s="48">
        <f t="shared" si="7"/>
        <v>0</v>
      </c>
      <c r="J63" s="48">
        <f t="shared" si="8"/>
        <v>0</v>
      </c>
      <c r="K63" s="50"/>
    </row>
    <row r="64" spans="1:11" x14ac:dyDescent="0.45">
      <c r="A64" s="45" t="s">
        <v>202</v>
      </c>
      <c r="B64" s="49" t="s">
        <v>90</v>
      </c>
      <c r="C64" s="51">
        <v>7</v>
      </c>
      <c r="D64" s="51"/>
      <c r="E64" s="51"/>
      <c r="F64" s="48">
        <f t="shared" si="6"/>
        <v>0</v>
      </c>
      <c r="G64" s="51"/>
      <c r="H64" s="51"/>
      <c r="I64" s="48">
        <f t="shared" si="7"/>
        <v>0</v>
      </c>
      <c r="J64" s="48">
        <f t="shared" si="8"/>
        <v>0</v>
      </c>
      <c r="K64" s="50"/>
    </row>
    <row r="65" spans="1:11" x14ac:dyDescent="0.45">
      <c r="A65" s="49" t="s">
        <v>203</v>
      </c>
      <c r="B65" s="49" t="s">
        <v>91</v>
      </c>
      <c r="C65" s="51">
        <v>7</v>
      </c>
      <c r="D65" s="51"/>
      <c r="E65" s="51"/>
      <c r="F65" s="48">
        <f t="shared" si="6"/>
        <v>0</v>
      </c>
      <c r="G65" s="51"/>
      <c r="H65" s="51"/>
      <c r="I65" s="48">
        <f t="shared" si="7"/>
        <v>0</v>
      </c>
      <c r="J65" s="48">
        <f t="shared" si="8"/>
        <v>0</v>
      </c>
      <c r="K65" s="50"/>
    </row>
    <row r="66" spans="1:11" x14ac:dyDescent="0.45">
      <c r="A66" s="45" t="s">
        <v>204</v>
      </c>
      <c r="B66" s="49" t="s">
        <v>92</v>
      </c>
      <c r="C66" s="51">
        <v>7</v>
      </c>
      <c r="D66" s="51"/>
      <c r="E66" s="51"/>
      <c r="F66" s="48">
        <f t="shared" si="6"/>
        <v>0</v>
      </c>
      <c r="G66" s="51"/>
      <c r="H66" s="51"/>
      <c r="I66" s="48">
        <f t="shared" si="7"/>
        <v>0</v>
      </c>
      <c r="J66" s="48">
        <f t="shared" si="8"/>
        <v>0</v>
      </c>
      <c r="K66" s="50"/>
    </row>
    <row r="67" spans="1:11" x14ac:dyDescent="0.45">
      <c r="A67" s="49" t="s">
        <v>205</v>
      </c>
      <c r="B67" s="49" t="s">
        <v>93</v>
      </c>
      <c r="C67" s="51">
        <v>7</v>
      </c>
      <c r="D67" s="51"/>
      <c r="E67" s="51"/>
      <c r="F67" s="48">
        <f t="shared" si="6"/>
        <v>0</v>
      </c>
      <c r="G67" s="51"/>
      <c r="H67" s="51"/>
      <c r="I67" s="48">
        <f t="shared" si="7"/>
        <v>0</v>
      </c>
      <c r="J67" s="48">
        <f t="shared" si="8"/>
        <v>0</v>
      </c>
      <c r="K67" s="50"/>
    </row>
    <row r="68" spans="1:11" x14ac:dyDescent="0.45">
      <c r="A68" s="45" t="s">
        <v>206</v>
      </c>
      <c r="B68" s="49" t="s">
        <v>8</v>
      </c>
      <c r="C68" s="51">
        <v>7</v>
      </c>
      <c r="D68" s="51"/>
      <c r="E68" s="51"/>
      <c r="F68" s="48">
        <f t="shared" si="6"/>
        <v>0</v>
      </c>
      <c r="G68" s="51"/>
      <c r="H68" s="51"/>
      <c r="I68" s="48">
        <f t="shared" si="7"/>
        <v>0</v>
      </c>
      <c r="J68" s="48">
        <f t="shared" si="8"/>
        <v>0</v>
      </c>
      <c r="K68" s="50"/>
    </row>
    <row r="69" spans="1:11" x14ac:dyDescent="0.45">
      <c r="A69" s="49" t="s">
        <v>207</v>
      </c>
      <c r="B69" s="49" t="s">
        <v>94</v>
      </c>
      <c r="C69" s="51">
        <v>7</v>
      </c>
      <c r="D69" s="51"/>
      <c r="E69" s="51"/>
      <c r="F69" s="48">
        <f t="shared" si="6"/>
        <v>0</v>
      </c>
      <c r="G69" s="51"/>
      <c r="H69" s="51"/>
      <c r="I69" s="48">
        <f t="shared" si="7"/>
        <v>0</v>
      </c>
      <c r="J69" s="48">
        <f t="shared" si="8"/>
        <v>0</v>
      </c>
      <c r="K69" s="50"/>
    </row>
    <row r="70" spans="1:11" x14ac:dyDescent="0.45">
      <c r="A70" s="45" t="s">
        <v>208</v>
      </c>
      <c r="B70" s="49" t="s">
        <v>241</v>
      </c>
      <c r="C70" s="51">
        <v>7</v>
      </c>
      <c r="D70" s="51"/>
      <c r="E70" s="51"/>
      <c r="F70" s="48">
        <f t="shared" si="6"/>
        <v>0</v>
      </c>
      <c r="G70" s="51"/>
      <c r="H70" s="51"/>
      <c r="I70" s="48">
        <f t="shared" si="7"/>
        <v>0</v>
      </c>
      <c r="J70" s="48">
        <f t="shared" si="8"/>
        <v>0</v>
      </c>
      <c r="K70" s="50"/>
    </row>
    <row r="71" spans="1:11" x14ac:dyDescent="0.45">
      <c r="A71" s="49" t="s">
        <v>209</v>
      </c>
      <c r="B71" s="49" t="s">
        <v>95</v>
      </c>
      <c r="C71" s="51">
        <v>7</v>
      </c>
      <c r="D71" s="51"/>
      <c r="E71" s="51"/>
      <c r="F71" s="48">
        <f t="shared" si="6"/>
        <v>0</v>
      </c>
      <c r="G71" s="51"/>
      <c r="H71" s="51"/>
      <c r="I71" s="48">
        <f t="shared" si="7"/>
        <v>0</v>
      </c>
      <c r="J71" s="48">
        <f t="shared" si="8"/>
        <v>0</v>
      </c>
      <c r="K71" s="50"/>
    </row>
    <row r="72" spans="1:11" x14ac:dyDescent="0.45">
      <c r="A72" s="45" t="s">
        <v>210</v>
      </c>
      <c r="B72" s="49" t="s">
        <v>242</v>
      </c>
      <c r="C72" s="51">
        <v>7</v>
      </c>
      <c r="D72" s="51"/>
      <c r="E72" s="51"/>
      <c r="F72" s="48">
        <f t="shared" si="6"/>
        <v>0</v>
      </c>
      <c r="G72" s="51"/>
      <c r="H72" s="51"/>
      <c r="I72" s="48">
        <f t="shared" si="7"/>
        <v>0</v>
      </c>
      <c r="J72" s="48">
        <f t="shared" si="8"/>
        <v>0</v>
      </c>
      <c r="K72" s="50"/>
    </row>
    <row r="73" spans="1:11" x14ac:dyDescent="0.45">
      <c r="A73" s="49" t="s">
        <v>211</v>
      </c>
      <c r="B73" s="49" t="s">
        <v>96</v>
      </c>
      <c r="C73" s="51">
        <v>7</v>
      </c>
      <c r="D73" s="51"/>
      <c r="E73" s="51"/>
      <c r="F73" s="48">
        <f t="shared" si="6"/>
        <v>0</v>
      </c>
      <c r="G73" s="51"/>
      <c r="H73" s="51"/>
      <c r="I73" s="48">
        <f t="shared" si="7"/>
        <v>0</v>
      </c>
      <c r="J73" s="48">
        <f t="shared" si="8"/>
        <v>0</v>
      </c>
      <c r="K73" s="50"/>
    </row>
    <row r="74" spans="1:11" x14ac:dyDescent="0.45">
      <c r="A74" s="45" t="s">
        <v>212</v>
      </c>
      <c r="B74" s="49" t="s">
        <v>243</v>
      </c>
      <c r="C74" s="51">
        <v>7</v>
      </c>
      <c r="D74" s="51"/>
      <c r="E74" s="51"/>
      <c r="F74" s="48">
        <f t="shared" si="6"/>
        <v>0</v>
      </c>
      <c r="G74" s="51"/>
      <c r="H74" s="51"/>
      <c r="I74" s="48">
        <f t="shared" si="7"/>
        <v>0</v>
      </c>
      <c r="J74" s="48">
        <f t="shared" si="8"/>
        <v>0</v>
      </c>
      <c r="K74" s="50"/>
    </row>
    <row r="75" spans="1:11" x14ac:dyDescent="0.45">
      <c r="A75" s="49" t="s">
        <v>213</v>
      </c>
      <c r="B75" s="49" t="s">
        <v>97</v>
      </c>
      <c r="C75" s="51">
        <v>7</v>
      </c>
      <c r="D75" s="51"/>
      <c r="E75" s="51"/>
      <c r="F75" s="48">
        <f t="shared" si="6"/>
        <v>0</v>
      </c>
      <c r="G75" s="51"/>
      <c r="H75" s="51"/>
      <c r="I75" s="48">
        <f t="shared" si="7"/>
        <v>0</v>
      </c>
      <c r="J75" s="48">
        <f t="shared" si="8"/>
        <v>0</v>
      </c>
      <c r="K75" s="50"/>
    </row>
    <row r="76" spans="1:11" x14ac:dyDescent="0.45">
      <c r="A76" s="45" t="s">
        <v>214</v>
      </c>
      <c r="B76" s="49" t="s">
        <v>98</v>
      </c>
      <c r="C76" s="51">
        <v>7</v>
      </c>
      <c r="D76" s="51"/>
      <c r="E76" s="51"/>
      <c r="F76" s="48">
        <f t="shared" si="6"/>
        <v>0</v>
      </c>
      <c r="G76" s="51"/>
      <c r="H76" s="51"/>
      <c r="I76" s="48">
        <f t="shared" si="7"/>
        <v>0</v>
      </c>
      <c r="J76" s="48">
        <f t="shared" si="8"/>
        <v>0</v>
      </c>
      <c r="K76" s="50"/>
    </row>
    <row r="77" spans="1:11" x14ac:dyDescent="0.45">
      <c r="A77" s="49" t="s">
        <v>215</v>
      </c>
      <c r="B77" s="49" t="s">
        <v>99</v>
      </c>
      <c r="C77" s="51">
        <v>7</v>
      </c>
      <c r="D77" s="51"/>
      <c r="E77" s="51"/>
      <c r="F77" s="48">
        <f t="shared" si="6"/>
        <v>0</v>
      </c>
      <c r="G77" s="51"/>
      <c r="H77" s="51"/>
      <c r="I77" s="48">
        <f t="shared" si="7"/>
        <v>0</v>
      </c>
      <c r="J77" s="48">
        <f t="shared" si="8"/>
        <v>0</v>
      </c>
      <c r="K77" s="50"/>
    </row>
    <row r="78" spans="1:11" x14ac:dyDescent="0.45">
      <c r="A78" s="45" t="s">
        <v>216</v>
      </c>
      <c r="B78" s="49" t="s">
        <v>244</v>
      </c>
      <c r="C78" s="51">
        <v>7</v>
      </c>
      <c r="D78" s="51"/>
      <c r="E78" s="51"/>
      <c r="F78" s="48">
        <f t="shared" si="6"/>
        <v>0</v>
      </c>
      <c r="G78" s="51"/>
      <c r="H78" s="51"/>
      <c r="I78" s="48">
        <f t="shared" si="7"/>
        <v>0</v>
      </c>
      <c r="J78" s="48">
        <f t="shared" si="8"/>
        <v>0</v>
      </c>
      <c r="K78" s="50"/>
    </row>
    <row r="79" spans="1:11" x14ac:dyDescent="0.45">
      <c r="A79" s="49" t="s">
        <v>217</v>
      </c>
      <c r="B79" s="49" t="s">
        <v>100</v>
      </c>
      <c r="C79" s="51">
        <v>7</v>
      </c>
      <c r="D79" s="51"/>
      <c r="E79" s="51"/>
      <c r="F79" s="48">
        <f t="shared" si="6"/>
        <v>0</v>
      </c>
      <c r="G79" s="51"/>
      <c r="H79" s="51"/>
      <c r="I79" s="48">
        <f t="shared" si="7"/>
        <v>0</v>
      </c>
      <c r="J79" s="48">
        <f t="shared" si="8"/>
        <v>0</v>
      </c>
      <c r="K79" s="50"/>
    </row>
    <row r="80" spans="1:11" x14ac:dyDescent="0.45">
      <c r="A80" s="45" t="s">
        <v>218</v>
      </c>
      <c r="B80" s="49" t="s">
        <v>101</v>
      </c>
      <c r="C80" s="51">
        <v>7</v>
      </c>
      <c r="D80" s="51"/>
      <c r="E80" s="51"/>
      <c r="F80" s="48">
        <f t="shared" si="6"/>
        <v>0</v>
      </c>
      <c r="G80" s="51"/>
      <c r="H80" s="51"/>
      <c r="I80" s="48">
        <f t="shared" si="7"/>
        <v>0</v>
      </c>
      <c r="J80" s="48">
        <f t="shared" si="8"/>
        <v>0</v>
      </c>
      <c r="K80" s="50"/>
    </row>
    <row r="81" spans="1:11" x14ac:dyDescent="0.45">
      <c r="A81" s="49" t="s">
        <v>219</v>
      </c>
      <c r="B81" s="49" t="s">
        <v>245</v>
      </c>
      <c r="C81" s="51">
        <v>7</v>
      </c>
      <c r="D81" s="51"/>
      <c r="E81" s="51"/>
      <c r="F81" s="48">
        <f t="shared" si="6"/>
        <v>0</v>
      </c>
      <c r="G81" s="51"/>
      <c r="H81" s="51"/>
      <c r="I81" s="48">
        <f t="shared" si="7"/>
        <v>0</v>
      </c>
      <c r="J81" s="48">
        <f t="shared" si="8"/>
        <v>0</v>
      </c>
      <c r="K81" s="50"/>
    </row>
    <row r="82" spans="1:11" x14ac:dyDescent="0.45">
      <c r="A82" s="45" t="s">
        <v>220</v>
      </c>
      <c r="B82" s="49" t="s">
        <v>246</v>
      </c>
      <c r="C82" s="98"/>
      <c r="D82" s="98"/>
      <c r="E82" s="98"/>
      <c r="F82" s="98"/>
      <c r="G82" s="98"/>
      <c r="H82" s="98"/>
      <c r="I82" s="98"/>
      <c r="J82" s="98"/>
      <c r="K82" s="97"/>
    </row>
    <row r="83" spans="1:11" x14ac:dyDescent="0.45">
      <c r="A83" s="49" t="s">
        <v>221</v>
      </c>
      <c r="B83" s="49" t="s">
        <v>247</v>
      </c>
      <c r="C83" s="98"/>
      <c r="D83" s="98"/>
      <c r="E83" s="98"/>
      <c r="F83" s="98"/>
      <c r="G83" s="98"/>
      <c r="H83" s="98"/>
      <c r="I83" s="98"/>
      <c r="J83" s="98"/>
      <c r="K83" s="97"/>
    </row>
    <row r="84" spans="1:11" x14ac:dyDescent="0.45">
      <c r="A84" s="45" t="s">
        <v>222</v>
      </c>
      <c r="B84" s="49" t="s">
        <v>102</v>
      </c>
      <c r="C84" s="51">
        <v>7</v>
      </c>
      <c r="D84" s="51"/>
      <c r="E84" s="51"/>
      <c r="F84" s="48">
        <f t="shared" si="6"/>
        <v>0</v>
      </c>
      <c r="G84" s="51"/>
      <c r="H84" s="51"/>
      <c r="I84" s="48">
        <f t="shared" si="7"/>
        <v>0</v>
      </c>
      <c r="J84" s="48">
        <f t="shared" si="8"/>
        <v>0</v>
      </c>
      <c r="K84" s="50"/>
    </row>
    <row r="85" spans="1:11" x14ac:dyDescent="0.45">
      <c r="A85" s="49" t="s">
        <v>223</v>
      </c>
      <c r="B85" s="49" t="s">
        <v>103</v>
      </c>
      <c r="C85" s="51">
        <v>7</v>
      </c>
      <c r="D85" s="51"/>
      <c r="E85" s="51"/>
      <c r="F85" s="48">
        <f t="shared" si="6"/>
        <v>0</v>
      </c>
      <c r="G85" s="51"/>
      <c r="H85" s="51"/>
      <c r="I85" s="48">
        <f t="shared" si="7"/>
        <v>0</v>
      </c>
      <c r="J85" s="48">
        <f t="shared" si="8"/>
        <v>0</v>
      </c>
      <c r="K85" s="50"/>
    </row>
    <row r="86" spans="1:11" x14ac:dyDescent="0.45">
      <c r="A86" s="45" t="s">
        <v>224</v>
      </c>
      <c r="B86" s="49" t="s">
        <v>104</v>
      </c>
      <c r="C86" s="51">
        <v>7</v>
      </c>
      <c r="D86" s="51"/>
      <c r="E86" s="51"/>
      <c r="F86" s="48">
        <f t="shared" si="6"/>
        <v>0</v>
      </c>
      <c r="G86" s="51"/>
      <c r="H86" s="51"/>
      <c r="I86" s="48">
        <f t="shared" si="7"/>
        <v>0</v>
      </c>
      <c r="J86" s="48">
        <f t="shared" si="8"/>
        <v>0</v>
      </c>
      <c r="K86" s="50"/>
    </row>
    <row r="87" spans="1:11" x14ac:dyDescent="0.45">
      <c r="A87" s="49" t="s">
        <v>225</v>
      </c>
      <c r="B87" s="49" t="s">
        <v>248</v>
      </c>
      <c r="C87" s="51">
        <v>7</v>
      </c>
      <c r="D87" s="51"/>
      <c r="E87" s="51"/>
      <c r="F87" s="48">
        <f t="shared" si="6"/>
        <v>0</v>
      </c>
      <c r="G87" s="51"/>
      <c r="H87" s="51"/>
      <c r="I87" s="48">
        <f t="shared" si="7"/>
        <v>0</v>
      </c>
      <c r="J87" s="48">
        <f t="shared" si="8"/>
        <v>0</v>
      </c>
      <c r="K87" s="50"/>
    </row>
    <row r="88" spans="1:11" x14ac:dyDescent="0.45">
      <c r="A88" s="45" t="s">
        <v>226</v>
      </c>
      <c r="B88" s="49" t="s">
        <v>249</v>
      </c>
      <c r="C88" s="51">
        <v>7</v>
      </c>
      <c r="D88" s="51"/>
      <c r="E88" s="51"/>
      <c r="F88" s="48">
        <f t="shared" si="6"/>
        <v>0</v>
      </c>
      <c r="G88" s="51"/>
      <c r="H88" s="51"/>
      <c r="I88" s="48">
        <f t="shared" si="7"/>
        <v>0</v>
      </c>
      <c r="J88" s="48">
        <f t="shared" si="8"/>
        <v>0</v>
      </c>
      <c r="K88" s="50"/>
    </row>
    <row r="89" spans="1:11" x14ac:dyDescent="0.45">
      <c r="A89" s="49" t="s">
        <v>227</v>
      </c>
      <c r="B89" s="49" t="s">
        <v>250</v>
      </c>
      <c r="C89" s="51">
        <v>7</v>
      </c>
      <c r="D89" s="51"/>
      <c r="E89" s="51"/>
      <c r="F89" s="48">
        <f t="shared" si="6"/>
        <v>0</v>
      </c>
      <c r="G89" s="51"/>
      <c r="H89" s="51"/>
      <c r="I89" s="48">
        <f t="shared" si="7"/>
        <v>0</v>
      </c>
      <c r="J89" s="48">
        <f t="shared" si="8"/>
        <v>0</v>
      </c>
      <c r="K89" s="50"/>
    </row>
    <row r="90" spans="1:11" x14ac:dyDescent="0.45">
      <c r="A90" s="45" t="s">
        <v>228</v>
      </c>
      <c r="B90" s="49" t="s">
        <v>251</v>
      </c>
      <c r="C90" s="98"/>
      <c r="D90" s="98"/>
      <c r="E90" s="98"/>
      <c r="F90" s="98"/>
      <c r="G90" s="98"/>
      <c r="H90" s="98"/>
      <c r="I90" s="98"/>
      <c r="J90" s="98"/>
      <c r="K90" s="97"/>
    </row>
    <row r="91" spans="1:11" x14ac:dyDescent="0.45">
      <c r="A91" s="49" t="s">
        <v>229</v>
      </c>
      <c r="B91" s="49" t="s">
        <v>252</v>
      </c>
      <c r="C91" s="51">
        <v>7</v>
      </c>
      <c r="D91" s="51"/>
      <c r="E91" s="51"/>
      <c r="F91" s="48">
        <f t="shared" si="6"/>
        <v>0</v>
      </c>
      <c r="G91" s="51"/>
      <c r="H91" s="51"/>
      <c r="I91" s="48">
        <f t="shared" si="7"/>
        <v>0</v>
      </c>
      <c r="J91" s="48">
        <f t="shared" si="8"/>
        <v>0</v>
      </c>
      <c r="K91" s="50"/>
    </row>
    <row r="92" spans="1:11" x14ac:dyDescent="0.45">
      <c r="A92" s="45" t="s">
        <v>230</v>
      </c>
      <c r="B92" s="49" t="s">
        <v>253</v>
      </c>
      <c r="C92" s="51">
        <v>7</v>
      </c>
      <c r="D92" s="51"/>
      <c r="E92" s="51"/>
      <c r="F92" s="48">
        <f t="shared" si="6"/>
        <v>0</v>
      </c>
      <c r="G92" s="51"/>
      <c r="H92" s="51"/>
      <c r="I92" s="48">
        <f t="shared" si="7"/>
        <v>0</v>
      </c>
      <c r="J92" s="48">
        <f t="shared" si="8"/>
        <v>0</v>
      </c>
      <c r="K92" s="50"/>
    </row>
    <row r="93" spans="1:11" x14ac:dyDescent="0.45">
      <c r="A93" s="49" t="s">
        <v>231</v>
      </c>
      <c r="B93" s="49" t="s">
        <v>105</v>
      </c>
      <c r="C93" s="51">
        <v>7</v>
      </c>
      <c r="D93" s="51"/>
      <c r="E93" s="51"/>
      <c r="F93" s="48">
        <f t="shared" si="6"/>
        <v>0</v>
      </c>
      <c r="G93" s="51"/>
      <c r="H93" s="51"/>
      <c r="I93" s="48">
        <f t="shared" si="7"/>
        <v>0</v>
      </c>
      <c r="J93" s="48">
        <f t="shared" si="8"/>
        <v>0</v>
      </c>
      <c r="K93" s="50"/>
    </row>
    <row r="94" spans="1:11" x14ac:dyDescent="0.45">
      <c r="A94" s="45" t="s">
        <v>232</v>
      </c>
      <c r="B94" s="49" t="s">
        <v>106</v>
      </c>
      <c r="C94" s="51">
        <v>7</v>
      </c>
      <c r="D94" s="51"/>
      <c r="E94" s="51"/>
      <c r="F94" s="48">
        <f t="shared" si="6"/>
        <v>0</v>
      </c>
      <c r="G94" s="51"/>
      <c r="H94" s="51"/>
      <c r="I94" s="48">
        <f t="shared" si="7"/>
        <v>0</v>
      </c>
      <c r="J94" s="48">
        <f t="shared" si="8"/>
        <v>0</v>
      </c>
      <c r="K94" s="50"/>
    </row>
    <row r="95" spans="1:11" x14ac:dyDescent="0.45">
      <c r="A95" s="49" t="s">
        <v>233</v>
      </c>
      <c r="B95" s="49" t="s">
        <v>107</v>
      </c>
      <c r="C95" s="51">
        <v>7</v>
      </c>
      <c r="D95" s="51"/>
      <c r="E95" s="51"/>
      <c r="F95" s="48">
        <f t="shared" si="6"/>
        <v>0</v>
      </c>
      <c r="G95" s="51"/>
      <c r="H95" s="51"/>
      <c r="I95" s="48">
        <f t="shared" si="7"/>
        <v>0</v>
      </c>
      <c r="J95" s="48">
        <f t="shared" si="8"/>
        <v>0</v>
      </c>
      <c r="K95" s="50"/>
    </row>
    <row r="96" spans="1:11" x14ac:dyDescent="0.45">
      <c r="A96" s="45" t="s">
        <v>234</v>
      </c>
      <c r="B96" s="49" t="s">
        <v>108</v>
      </c>
      <c r="C96" s="51">
        <v>7</v>
      </c>
      <c r="D96" s="51"/>
      <c r="E96" s="51"/>
      <c r="F96" s="48">
        <f t="shared" si="6"/>
        <v>0</v>
      </c>
      <c r="G96" s="51"/>
      <c r="H96" s="51"/>
      <c r="I96" s="48">
        <f t="shared" si="7"/>
        <v>0</v>
      </c>
      <c r="J96" s="48">
        <f t="shared" si="8"/>
        <v>0</v>
      </c>
      <c r="K96" s="50"/>
    </row>
    <row r="97" spans="1:11" x14ac:dyDescent="0.45">
      <c r="A97" s="49" t="s">
        <v>235</v>
      </c>
      <c r="B97" s="52" t="s">
        <v>254</v>
      </c>
      <c r="C97" s="54">
        <v>7</v>
      </c>
      <c r="D97" s="54"/>
      <c r="E97" s="54"/>
      <c r="F97" s="16">
        <f t="shared" si="6"/>
        <v>0</v>
      </c>
      <c r="G97" s="51"/>
      <c r="H97" s="51"/>
      <c r="I97" s="16">
        <f t="shared" si="7"/>
        <v>0</v>
      </c>
      <c r="J97" s="16">
        <f t="shared" si="8"/>
        <v>0</v>
      </c>
      <c r="K97" s="50"/>
    </row>
    <row r="98" spans="1:11" x14ac:dyDescent="0.45">
      <c r="A98" s="45" t="s">
        <v>257</v>
      </c>
      <c r="B98" s="53"/>
      <c r="C98" s="54">
        <v>7</v>
      </c>
      <c r="D98" s="54"/>
      <c r="E98" s="54"/>
      <c r="F98" s="16">
        <f t="shared" si="6"/>
        <v>0</v>
      </c>
      <c r="G98" s="51"/>
      <c r="H98" s="51"/>
      <c r="I98" s="16">
        <f t="shared" ref="I98:I99" si="9">SUM(G98:H98)</f>
        <v>0</v>
      </c>
      <c r="J98" s="16">
        <f t="shared" ref="J98:J99" si="10">F98+(I98*C98)</f>
        <v>0</v>
      </c>
      <c r="K98" s="50"/>
    </row>
    <row r="99" spans="1:11" x14ac:dyDescent="0.45">
      <c r="A99" s="49" t="s">
        <v>258</v>
      </c>
      <c r="B99" s="55"/>
      <c r="C99" s="54">
        <v>7</v>
      </c>
      <c r="D99" s="54"/>
      <c r="E99" s="54"/>
      <c r="F99" s="16">
        <f t="shared" si="6"/>
        <v>0</v>
      </c>
      <c r="G99" s="51"/>
      <c r="H99" s="51"/>
      <c r="I99" s="16">
        <f t="shared" si="9"/>
        <v>0</v>
      </c>
      <c r="J99" s="16">
        <f t="shared" si="10"/>
        <v>0</v>
      </c>
      <c r="K99" s="50"/>
    </row>
    <row r="100" spans="1:11" x14ac:dyDescent="0.45">
      <c r="A100" s="57" t="s">
        <v>16</v>
      </c>
      <c r="B100" s="58"/>
      <c r="C100" s="89"/>
      <c r="D100" s="91" t="s">
        <v>82</v>
      </c>
      <c r="E100" s="92"/>
      <c r="F100" s="61">
        <f>SUM(F56:F99)</f>
        <v>0</v>
      </c>
      <c r="G100" s="91" t="s">
        <v>83</v>
      </c>
      <c r="H100" s="92"/>
      <c r="I100" s="61">
        <f>SUM(I56:I99)</f>
        <v>0</v>
      </c>
      <c r="J100" s="61">
        <f>SUM(J56:J99)</f>
        <v>0</v>
      </c>
      <c r="K100" s="90"/>
    </row>
    <row r="102" spans="1:11" ht="16.8" x14ac:dyDescent="0.3">
      <c r="A102" s="38" t="s">
        <v>69</v>
      </c>
      <c r="C102" s="93" t="s">
        <v>78</v>
      </c>
      <c r="D102" s="67"/>
      <c r="I102" s="39"/>
      <c r="J102" s="86" t="s">
        <v>15</v>
      </c>
    </row>
    <row r="103" spans="1:11" ht="16.2" customHeight="1" x14ac:dyDescent="0.45">
      <c r="A103" s="104" t="s">
        <v>9</v>
      </c>
      <c r="B103" s="102" t="s">
        <v>59</v>
      </c>
      <c r="C103" s="87" t="s">
        <v>79</v>
      </c>
      <c r="D103" s="40" t="s">
        <v>76</v>
      </c>
      <c r="E103" s="40"/>
      <c r="F103" s="40"/>
      <c r="G103" s="40" t="s">
        <v>77</v>
      </c>
      <c r="H103" s="40"/>
      <c r="I103" s="40"/>
      <c r="J103" s="102" t="s">
        <v>80</v>
      </c>
      <c r="K103" s="41" t="s">
        <v>66</v>
      </c>
    </row>
    <row r="104" spans="1:11" s="44" customFormat="1" ht="15.6" thickBot="1" x14ac:dyDescent="0.5">
      <c r="A104" s="105"/>
      <c r="B104" s="103"/>
      <c r="C104" s="88" t="s">
        <v>81</v>
      </c>
      <c r="D104" s="42" t="s">
        <v>3</v>
      </c>
      <c r="E104" s="42" t="s">
        <v>18</v>
      </c>
      <c r="F104" s="42" t="s">
        <v>19</v>
      </c>
      <c r="G104" s="42" t="s">
        <v>3</v>
      </c>
      <c r="H104" s="42" t="s">
        <v>18</v>
      </c>
      <c r="I104" s="42" t="s">
        <v>19</v>
      </c>
      <c r="J104" s="103"/>
      <c r="K104" s="43" t="s">
        <v>67</v>
      </c>
    </row>
    <row r="105" spans="1:11" ht="15.6" thickTop="1" x14ac:dyDescent="0.45">
      <c r="A105" s="45">
        <v>1</v>
      </c>
      <c r="B105" s="46"/>
      <c r="C105" s="47"/>
      <c r="D105" s="47"/>
      <c r="E105" s="47"/>
      <c r="F105" s="48">
        <f>SUM(D105:E105)</f>
        <v>0</v>
      </c>
      <c r="G105" s="47"/>
      <c r="H105" s="47"/>
      <c r="I105" s="48">
        <f>SUM(G105:H105)</f>
        <v>0</v>
      </c>
      <c r="J105" s="48">
        <f>F105+(I105*6)</f>
        <v>0</v>
      </c>
      <c r="K105" s="70"/>
    </row>
    <row r="106" spans="1:11" x14ac:dyDescent="0.45">
      <c r="A106" s="45">
        <v>2</v>
      </c>
      <c r="B106" s="50"/>
      <c r="C106" s="51"/>
      <c r="D106" s="51"/>
      <c r="E106" s="51"/>
      <c r="F106" s="48">
        <f t="shared" ref="F106:F114" si="11">SUM(D106:E106)</f>
        <v>0</v>
      </c>
      <c r="G106" s="51"/>
      <c r="H106" s="51"/>
      <c r="I106" s="48">
        <f t="shared" ref="I106:I114" si="12">SUM(G106:H106)</f>
        <v>0</v>
      </c>
      <c r="J106" s="48">
        <f t="shared" ref="J106:J114" si="13">F106+(I106*6)</f>
        <v>0</v>
      </c>
      <c r="K106" s="50"/>
    </row>
    <row r="107" spans="1:11" x14ac:dyDescent="0.45">
      <c r="A107" s="45">
        <v>3</v>
      </c>
      <c r="B107" s="50"/>
      <c r="C107" s="51"/>
      <c r="D107" s="51"/>
      <c r="E107" s="51"/>
      <c r="F107" s="48">
        <f t="shared" si="11"/>
        <v>0</v>
      </c>
      <c r="G107" s="51"/>
      <c r="H107" s="51"/>
      <c r="I107" s="48">
        <f t="shared" si="12"/>
        <v>0</v>
      </c>
      <c r="J107" s="48">
        <f t="shared" si="13"/>
        <v>0</v>
      </c>
      <c r="K107" s="50"/>
    </row>
    <row r="108" spans="1:11" x14ac:dyDescent="0.45">
      <c r="A108" s="45">
        <v>4</v>
      </c>
      <c r="B108" s="50"/>
      <c r="C108" s="51"/>
      <c r="D108" s="51"/>
      <c r="E108" s="51"/>
      <c r="F108" s="48">
        <f t="shared" si="11"/>
        <v>0</v>
      </c>
      <c r="G108" s="51"/>
      <c r="H108" s="51"/>
      <c r="I108" s="48">
        <f t="shared" si="12"/>
        <v>0</v>
      </c>
      <c r="J108" s="48">
        <f t="shared" si="13"/>
        <v>0</v>
      </c>
      <c r="K108" s="50"/>
    </row>
    <row r="109" spans="1:11" x14ac:dyDescent="0.45">
      <c r="A109" s="45">
        <v>5</v>
      </c>
      <c r="B109" s="50"/>
      <c r="C109" s="51"/>
      <c r="D109" s="51"/>
      <c r="E109" s="51"/>
      <c r="F109" s="48">
        <f t="shared" si="11"/>
        <v>0</v>
      </c>
      <c r="G109" s="51"/>
      <c r="H109" s="51"/>
      <c r="I109" s="48">
        <f t="shared" si="12"/>
        <v>0</v>
      </c>
      <c r="J109" s="48">
        <f t="shared" si="13"/>
        <v>0</v>
      </c>
      <c r="K109" s="50"/>
    </row>
    <row r="110" spans="1:11" x14ac:dyDescent="0.45">
      <c r="A110" s="45">
        <v>6</v>
      </c>
      <c r="B110" s="50"/>
      <c r="C110" s="51"/>
      <c r="D110" s="51"/>
      <c r="E110" s="51"/>
      <c r="F110" s="48">
        <f t="shared" si="11"/>
        <v>0</v>
      </c>
      <c r="G110" s="51"/>
      <c r="H110" s="51"/>
      <c r="I110" s="48">
        <f t="shared" si="12"/>
        <v>0</v>
      </c>
      <c r="J110" s="48">
        <f t="shared" si="13"/>
        <v>0</v>
      </c>
      <c r="K110" s="50"/>
    </row>
    <row r="111" spans="1:11" x14ac:dyDescent="0.45">
      <c r="A111" s="45">
        <v>7</v>
      </c>
      <c r="B111" s="50"/>
      <c r="C111" s="51"/>
      <c r="D111" s="51"/>
      <c r="E111" s="51"/>
      <c r="F111" s="48">
        <f t="shared" si="11"/>
        <v>0</v>
      </c>
      <c r="G111" s="51"/>
      <c r="H111" s="51"/>
      <c r="I111" s="48">
        <f t="shared" si="12"/>
        <v>0</v>
      </c>
      <c r="J111" s="48">
        <f t="shared" si="13"/>
        <v>0</v>
      </c>
      <c r="K111" s="50"/>
    </row>
    <row r="112" spans="1:11" x14ac:dyDescent="0.45">
      <c r="A112" s="45">
        <v>8</v>
      </c>
      <c r="B112" s="50"/>
      <c r="C112" s="51"/>
      <c r="D112" s="51"/>
      <c r="E112" s="51"/>
      <c r="F112" s="48">
        <f t="shared" si="11"/>
        <v>0</v>
      </c>
      <c r="G112" s="51"/>
      <c r="H112" s="51"/>
      <c r="I112" s="48">
        <f t="shared" si="12"/>
        <v>0</v>
      </c>
      <c r="J112" s="48">
        <f t="shared" si="13"/>
        <v>0</v>
      </c>
      <c r="K112" s="50"/>
    </row>
    <row r="113" spans="1:11" x14ac:dyDescent="0.45">
      <c r="A113" s="45">
        <v>9</v>
      </c>
      <c r="B113" s="50"/>
      <c r="C113" s="51"/>
      <c r="D113" s="51"/>
      <c r="E113" s="51"/>
      <c r="F113" s="48">
        <f t="shared" si="11"/>
        <v>0</v>
      </c>
      <c r="G113" s="51"/>
      <c r="H113" s="51"/>
      <c r="I113" s="48">
        <f t="shared" si="12"/>
        <v>0</v>
      </c>
      <c r="J113" s="48">
        <f t="shared" si="13"/>
        <v>0</v>
      </c>
      <c r="K113" s="50"/>
    </row>
    <row r="114" spans="1:11" x14ac:dyDescent="0.45">
      <c r="A114" s="45">
        <v>10</v>
      </c>
      <c r="B114" s="55"/>
      <c r="C114" s="54"/>
      <c r="D114" s="51"/>
      <c r="E114" s="51"/>
      <c r="F114" s="48">
        <f t="shared" si="11"/>
        <v>0</v>
      </c>
      <c r="G114" s="51"/>
      <c r="H114" s="51"/>
      <c r="I114" s="48">
        <f t="shared" si="12"/>
        <v>0</v>
      </c>
      <c r="J114" s="48">
        <f t="shared" si="13"/>
        <v>0</v>
      </c>
      <c r="K114" s="50"/>
    </row>
    <row r="115" spans="1:11" s="63" customFormat="1" x14ac:dyDescent="0.45">
      <c r="A115" s="57" t="s">
        <v>16</v>
      </c>
      <c r="B115" s="74"/>
      <c r="C115" s="89"/>
      <c r="D115" s="91" t="s">
        <v>82</v>
      </c>
      <c r="E115" s="92"/>
      <c r="F115" s="61">
        <f>SUM(F105:F114)</f>
        <v>0</v>
      </c>
      <c r="G115" s="91" t="s">
        <v>83</v>
      </c>
      <c r="H115" s="92"/>
      <c r="I115" s="61">
        <f>SUM(I105:I114)</f>
        <v>0</v>
      </c>
      <c r="J115" s="61">
        <f>SUM(J105:J114)</f>
        <v>0</v>
      </c>
      <c r="K115" s="90"/>
    </row>
    <row r="117" spans="1:11" ht="16.8" x14ac:dyDescent="0.3">
      <c r="A117" s="38" t="s">
        <v>191</v>
      </c>
      <c r="C117" s="39" t="s">
        <v>15</v>
      </c>
    </row>
    <row r="118" spans="1:11" x14ac:dyDescent="0.45">
      <c r="A118" s="76"/>
      <c r="B118" s="77" t="str">
        <f>A4</f>
        <v>１．ソフトウェア運用保守費用</v>
      </c>
      <c r="C118" s="12">
        <f>J51</f>
        <v>0</v>
      </c>
    </row>
    <row r="119" spans="1:11" x14ac:dyDescent="0.45">
      <c r="A119" s="49"/>
      <c r="B119" s="78" t="str">
        <f>A53</f>
        <v>２．ハードウェア運用保守費用</v>
      </c>
      <c r="C119" s="16">
        <f>J100</f>
        <v>0</v>
      </c>
    </row>
    <row r="120" spans="1:11" ht="15.6" thickBot="1" x14ac:dyDescent="0.5">
      <c r="A120" s="49"/>
      <c r="B120" s="78" t="str">
        <f>A102</f>
        <v>３．その他必要な費用</v>
      </c>
      <c r="C120" s="16">
        <f>J115</f>
        <v>0</v>
      </c>
    </row>
    <row r="121" spans="1:11" ht="15.6" thickTop="1" x14ac:dyDescent="0.45">
      <c r="A121" s="80"/>
      <c r="B121" s="81" t="s">
        <v>22</v>
      </c>
      <c r="C121" s="82">
        <f>SUM(C118:C120)</f>
        <v>0</v>
      </c>
    </row>
  </sheetData>
  <mergeCells count="9">
    <mergeCell ref="A103:A104"/>
    <mergeCell ref="B103:B104"/>
    <mergeCell ref="J103:J104"/>
    <mergeCell ref="A5:A6"/>
    <mergeCell ref="B5:B6"/>
    <mergeCell ref="J5:J6"/>
    <mergeCell ref="A54:A55"/>
    <mergeCell ref="B54:B55"/>
    <mergeCell ref="J54:J55"/>
  </mergeCells>
  <phoneticPr fontId="1"/>
  <printOptions horizontalCentered="1"/>
  <pageMargins left="0.39370078740157483" right="0.39370078740157483" top="0.78740157480314965" bottom="0.39370078740157483" header="0.39370078740157483" footer="0.19685039370078741"/>
  <pageSetup paperSize="8" scale="48" orientation="portrait" r:id="rId1"/>
  <headerFooter>
    <oddHeader>&amp;L&amp;"Yu Gothic UI,標準"&amp;9(様式5別紙)見積内訳書</oddHeader>
    <oddFooter>&amp;C&amp;"Yu Gothic UI,標準"&amp;9&amp;A
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C135-8E74-4E3C-B097-709FFF3ED3B9}">
  <sheetPr>
    <pageSetUpPr fitToPage="1"/>
  </sheetPr>
  <dimension ref="A1:E25"/>
  <sheetViews>
    <sheetView view="pageBreakPreview" zoomScale="70" zoomScaleNormal="70" zoomScaleSheetLayoutView="70" workbookViewId="0">
      <selection activeCell="C9" sqref="C9"/>
    </sheetView>
  </sheetViews>
  <sheetFormatPr defaultColWidth="8.69921875" defaultRowHeight="15" x14ac:dyDescent="0.45"/>
  <cols>
    <col min="1" max="1" width="3.59765625" style="2" bestFit="1" customWidth="1"/>
    <col min="2" max="2" width="48.69921875" style="2" bestFit="1" customWidth="1"/>
    <col min="3" max="3" width="27" style="85" bestFit="1" customWidth="1"/>
    <col min="4" max="4" width="22.09765625" style="2" customWidth="1"/>
    <col min="5" max="5" width="39.8984375" style="2" customWidth="1"/>
    <col min="6" max="16384" width="8.69921875" style="2"/>
  </cols>
  <sheetData>
    <row r="1" spans="1:5" s="34" customFormat="1" ht="24.6" x14ac:dyDescent="0.45">
      <c r="A1" s="1" t="s">
        <v>192</v>
      </c>
      <c r="C1" s="83"/>
      <c r="D1" s="35" t="s">
        <v>17</v>
      </c>
      <c r="E1" s="100">
        <f>【宮崎】初期導入費用!$I$1</f>
        <v>0</v>
      </c>
    </row>
    <row r="2" spans="1:5" s="37" customFormat="1" ht="19.2" x14ac:dyDescent="0.45">
      <c r="A2" s="36" t="s">
        <v>188</v>
      </c>
      <c r="C2" s="84"/>
    </row>
    <row r="3" spans="1:5" x14ac:dyDescent="0.45">
      <c r="A3" s="36" t="s">
        <v>190</v>
      </c>
    </row>
    <row r="4" spans="1:5" ht="16.8" x14ac:dyDescent="0.45">
      <c r="A4" s="38" t="s">
        <v>180</v>
      </c>
      <c r="D4" s="86" t="s">
        <v>15</v>
      </c>
    </row>
    <row r="5" spans="1:5" x14ac:dyDescent="0.45">
      <c r="A5" s="104" t="s">
        <v>9</v>
      </c>
      <c r="B5" s="104" t="s">
        <v>185</v>
      </c>
      <c r="C5" s="87" t="s">
        <v>182</v>
      </c>
      <c r="D5" s="102" t="s">
        <v>183</v>
      </c>
      <c r="E5" s="41" t="s">
        <v>66</v>
      </c>
    </row>
    <row r="6" spans="1:5" ht="15.6" thickBot="1" x14ac:dyDescent="0.5">
      <c r="A6" s="105"/>
      <c r="B6" s="105"/>
      <c r="C6" s="88" t="s">
        <v>186</v>
      </c>
      <c r="D6" s="103"/>
      <c r="E6" s="43" t="s">
        <v>67</v>
      </c>
    </row>
    <row r="7" spans="1:5" ht="15.6" thickTop="1" x14ac:dyDescent="0.45">
      <c r="A7" s="69">
        <v>1</v>
      </c>
      <c r="B7" s="70" t="s">
        <v>43</v>
      </c>
      <c r="C7" s="47">
        <v>5</v>
      </c>
      <c r="D7" s="47"/>
      <c r="E7" s="70"/>
    </row>
    <row r="8" spans="1:5" x14ac:dyDescent="0.45">
      <c r="A8" s="49">
        <v>2</v>
      </c>
      <c r="B8" s="50" t="s">
        <v>44</v>
      </c>
      <c r="C8" s="51">
        <v>5</v>
      </c>
      <c r="D8" s="47"/>
      <c r="E8" s="50"/>
    </row>
    <row r="9" spans="1:5" x14ac:dyDescent="0.45">
      <c r="A9" s="49">
        <v>3</v>
      </c>
      <c r="B9" s="50" t="s">
        <v>48</v>
      </c>
      <c r="C9" s="51">
        <v>7</v>
      </c>
      <c r="D9" s="47"/>
      <c r="E9" s="50"/>
    </row>
    <row r="10" spans="1:5" x14ac:dyDescent="0.45">
      <c r="A10" s="49">
        <v>4</v>
      </c>
      <c r="B10" s="50" t="s">
        <v>49</v>
      </c>
      <c r="C10" s="51">
        <v>7</v>
      </c>
      <c r="D10" s="47"/>
      <c r="E10" s="50"/>
    </row>
    <row r="11" spans="1:5" x14ac:dyDescent="0.45">
      <c r="A11" s="49">
        <v>5</v>
      </c>
      <c r="B11" s="50" t="s">
        <v>50</v>
      </c>
      <c r="C11" s="51">
        <v>7</v>
      </c>
      <c r="D11" s="47"/>
      <c r="E11" s="50"/>
    </row>
    <row r="12" spans="1:5" x14ac:dyDescent="0.45">
      <c r="A12" s="49">
        <v>6</v>
      </c>
      <c r="B12" s="50" t="s">
        <v>51</v>
      </c>
      <c r="C12" s="51">
        <v>7</v>
      </c>
      <c r="D12" s="47"/>
      <c r="E12" s="50"/>
    </row>
    <row r="13" spans="1:5" x14ac:dyDescent="0.45">
      <c r="A13" s="49">
        <v>7</v>
      </c>
      <c r="B13" s="50" t="s">
        <v>52</v>
      </c>
      <c r="C13" s="51">
        <v>7</v>
      </c>
      <c r="D13" s="47"/>
      <c r="E13" s="50"/>
    </row>
    <row r="14" spans="1:5" x14ac:dyDescent="0.45">
      <c r="A14" s="49">
        <v>8</v>
      </c>
      <c r="B14" s="50"/>
      <c r="C14" s="51"/>
      <c r="D14" s="47"/>
      <c r="E14" s="50"/>
    </row>
    <row r="15" spans="1:5" x14ac:dyDescent="0.45">
      <c r="A15" s="49">
        <v>9</v>
      </c>
      <c r="B15" s="50"/>
      <c r="C15" s="51"/>
      <c r="D15" s="47"/>
      <c r="E15" s="50"/>
    </row>
    <row r="16" spans="1:5" x14ac:dyDescent="0.45">
      <c r="A16" s="49">
        <v>10</v>
      </c>
      <c r="B16" s="50"/>
      <c r="C16" s="51"/>
      <c r="D16" s="47"/>
      <c r="E16" s="50"/>
    </row>
    <row r="17" spans="1:5" x14ac:dyDescent="0.45">
      <c r="A17" s="49">
        <v>11</v>
      </c>
      <c r="B17" s="50"/>
      <c r="C17" s="51"/>
      <c r="D17" s="47"/>
      <c r="E17" s="50"/>
    </row>
    <row r="18" spans="1:5" x14ac:dyDescent="0.45">
      <c r="A18" s="49">
        <v>12</v>
      </c>
      <c r="B18" s="50"/>
      <c r="C18" s="51"/>
      <c r="D18" s="47"/>
      <c r="E18" s="50"/>
    </row>
    <row r="19" spans="1:5" x14ac:dyDescent="0.45">
      <c r="A19" s="49">
        <v>13</v>
      </c>
      <c r="B19" s="50"/>
      <c r="C19" s="51"/>
      <c r="D19" s="47"/>
      <c r="E19" s="50"/>
    </row>
    <row r="20" spans="1:5" x14ac:dyDescent="0.45">
      <c r="A20" s="49">
        <v>14</v>
      </c>
      <c r="B20" s="50"/>
      <c r="C20" s="51"/>
      <c r="D20" s="47"/>
      <c r="E20" s="50"/>
    </row>
    <row r="21" spans="1:5" s="63" customFormat="1" x14ac:dyDescent="0.45">
      <c r="A21" s="57" t="s">
        <v>16</v>
      </c>
      <c r="B21" s="58"/>
      <c r="C21" s="89"/>
      <c r="D21" s="61">
        <f>SUM(D7:D20)</f>
        <v>0</v>
      </c>
      <c r="E21" s="90"/>
    </row>
    <row r="23" spans="1:5" ht="16.8" x14ac:dyDescent="0.3">
      <c r="A23" s="38" t="s">
        <v>193</v>
      </c>
      <c r="C23" s="39" t="s">
        <v>15</v>
      </c>
    </row>
    <row r="24" spans="1:5" ht="15.6" thickBot="1" x14ac:dyDescent="0.5">
      <c r="A24" s="76"/>
      <c r="B24" s="77" t="str">
        <f>A4</f>
        <v>１．端末保守パック費用</v>
      </c>
      <c r="C24" s="12">
        <f>D21</f>
        <v>0</v>
      </c>
    </row>
    <row r="25" spans="1:5" ht="15.6" thickTop="1" x14ac:dyDescent="0.45">
      <c r="A25" s="80"/>
      <c r="B25" s="81" t="s">
        <v>184</v>
      </c>
      <c r="C25" s="82">
        <f>SUM(C24:C24)</f>
        <v>0</v>
      </c>
    </row>
  </sheetData>
  <mergeCells count="3">
    <mergeCell ref="A5:A6"/>
    <mergeCell ref="B5:B6"/>
    <mergeCell ref="D5:D6"/>
  </mergeCells>
  <phoneticPr fontId="1"/>
  <printOptions horizontalCentered="1"/>
  <pageMargins left="0.39370078740157483" right="0.39370078740157483" top="0.78740157480314965" bottom="0.39370078740157483" header="0.39370078740157483" footer="0.19685039370078741"/>
  <pageSetup paperSize="9" scale="90" orientation="landscape" r:id="rId1"/>
  <headerFooter>
    <oddHeader>&amp;L&amp;"Yu Gothic UI,標準"&amp;9(様式5別紙)見積内訳書</oddHeader>
    <oddFooter>&amp;C&amp;"Yu Gothic UI,標準"&amp;9&amp;A
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B8675-BD6D-4099-B337-227D4ECAE4D7}">
  <sheetPr>
    <pageSetUpPr fitToPage="1"/>
  </sheetPr>
  <dimension ref="A1:I115"/>
  <sheetViews>
    <sheetView view="pageBreakPreview" zoomScale="70" zoomScaleNormal="70" zoomScaleSheetLayoutView="70" workbookViewId="0">
      <selection activeCell="G5" sqref="G5"/>
    </sheetView>
  </sheetViews>
  <sheetFormatPr defaultColWidth="8.69921875" defaultRowHeight="15" x14ac:dyDescent="0.45"/>
  <cols>
    <col min="1" max="1" width="4.69921875" style="2" customWidth="1"/>
    <col min="2" max="2" width="38.69921875" style="2" bestFit="1" customWidth="1"/>
    <col min="3" max="8" width="22.09765625" style="2" customWidth="1"/>
    <col min="9" max="9" width="39.8984375" style="2" customWidth="1"/>
    <col min="10" max="16384" width="8.69921875" style="2"/>
  </cols>
  <sheetData>
    <row r="1" spans="1:9" s="34" customFormat="1" ht="24.6" x14ac:dyDescent="0.45">
      <c r="A1" s="1" t="s">
        <v>111</v>
      </c>
      <c r="H1" s="35" t="s">
        <v>17</v>
      </c>
      <c r="I1" s="100">
        <f>【宮崎】初期導入費用!$I$1</f>
        <v>0</v>
      </c>
    </row>
    <row r="2" spans="1:9" s="37" customFormat="1" ht="19.2" x14ac:dyDescent="0.45">
      <c r="A2" s="36" t="s">
        <v>188</v>
      </c>
    </row>
    <row r="3" spans="1:9" x14ac:dyDescent="0.45">
      <c r="A3" s="36" t="s">
        <v>189</v>
      </c>
    </row>
    <row r="4" spans="1:9" ht="16.8" x14ac:dyDescent="0.3">
      <c r="A4" s="38" t="s">
        <v>68</v>
      </c>
      <c r="H4" s="39" t="s">
        <v>15</v>
      </c>
    </row>
    <row r="5" spans="1:9" ht="16.2" customHeight="1" x14ac:dyDescent="0.45">
      <c r="A5" s="104" t="s">
        <v>9</v>
      </c>
      <c r="B5" s="104" t="s">
        <v>0</v>
      </c>
      <c r="C5" s="40" t="s">
        <v>6</v>
      </c>
      <c r="D5" s="40"/>
      <c r="E5" s="40" t="s">
        <v>7</v>
      </c>
      <c r="F5" s="40"/>
      <c r="G5" s="40"/>
      <c r="H5" s="41" t="s">
        <v>66</v>
      </c>
    </row>
    <row r="6" spans="1:9" s="44" customFormat="1" ht="15.6" thickBot="1" x14ac:dyDescent="0.5">
      <c r="A6" s="105"/>
      <c r="B6" s="105"/>
      <c r="C6" s="42" t="s">
        <v>1</v>
      </c>
      <c r="D6" s="42" t="s">
        <v>2</v>
      </c>
      <c r="E6" s="42" t="s">
        <v>3</v>
      </c>
      <c r="F6" s="42" t="s">
        <v>4</v>
      </c>
      <c r="G6" s="42" t="s">
        <v>5</v>
      </c>
      <c r="H6" s="43" t="s">
        <v>67</v>
      </c>
    </row>
    <row r="7" spans="1:9" ht="15.6" thickTop="1" x14ac:dyDescent="0.45">
      <c r="A7" s="45" t="s">
        <v>194</v>
      </c>
      <c r="B7" s="45" t="s">
        <v>85</v>
      </c>
      <c r="C7" s="46"/>
      <c r="D7" s="46"/>
      <c r="E7" s="47"/>
      <c r="F7" s="47"/>
      <c r="G7" s="48">
        <f t="shared" ref="G7:G50" si="0">SUM(E7:F7)</f>
        <v>0</v>
      </c>
      <c r="H7" s="46"/>
    </row>
    <row r="8" spans="1:9" x14ac:dyDescent="0.45">
      <c r="A8" s="49" t="s">
        <v>195</v>
      </c>
      <c r="B8" s="49" t="s">
        <v>86</v>
      </c>
      <c r="C8" s="50"/>
      <c r="D8" s="50"/>
      <c r="E8" s="51"/>
      <c r="F8" s="51"/>
      <c r="G8" s="48">
        <f t="shared" si="0"/>
        <v>0</v>
      </c>
      <c r="H8" s="50"/>
    </row>
    <row r="9" spans="1:9" x14ac:dyDescent="0.45">
      <c r="A9" s="45" t="s">
        <v>196</v>
      </c>
      <c r="B9" s="49" t="s">
        <v>87</v>
      </c>
      <c r="C9" s="50"/>
      <c r="D9" s="50"/>
      <c r="E9" s="51"/>
      <c r="F9" s="51"/>
      <c r="G9" s="48">
        <f t="shared" si="0"/>
        <v>0</v>
      </c>
      <c r="H9" s="50"/>
    </row>
    <row r="10" spans="1:9" x14ac:dyDescent="0.45">
      <c r="A10" s="49" t="s">
        <v>197</v>
      </c>
      <c r="B10" s="49" t="s">
        <v>238</v>
      </c>
      <c r="C10" s="50"/>
      <c r="D10" s="50"/>
      <c r="E10" s="51"/>
      <c r="F10" s="51"/>
      <c r="G10" s="48">
        <f t="shared" si="0"/>
        <v>0</v>
      </c>
      <c r="H10" s="50"/>
    </row>
    <row r="11" spans="1:9" x14ac:dyDescent="0.45">
      <c r="A11" s="45" t="s">
        <v>198</v>
      </c>
      <c r="B11" s="49" t="s">
        <v>88</v>
      </c>
      <c r="C11" s="50"/>
      <c r="D11" s="50"/>
      <c r="E11" s="51"/>
      <c r="F11" s="51"/>
      <c r="G11" s="48">
        <f t="shared" si="0"/>
        <v>0</v>
      </c>
      <c r="H11" s="50"/>
    </row>
    <row r="12" spans="1:9" x14ac:dyDescent="0.45">
      <c r="A12" s="49" t="s">
        <v>199</v>
      </c>
      <c r="B12" s="49" t="s">
        <v>239</v>
      </c>
      <c r="C12" s="97"/>
      <c r="D12" s="97"/>
      <c r="E12" s="98"/>
      <c r="F12" s="98"/>
      <c r="G12" s="98"/>
      <c r="H12" s="97"/>
    </row>
    <row r="13" spans="1:9" x14ac:dyDescent="0.45">
      <c r="A13" s="45" t="s">
        <v>200</v>
      </c>
      <c r="B13" s="49" t="s">
        <v>240</v>
      </c>
      <c r="C13" s="50"/>
      <c r="D13" s="50"/>
      <c r="E13" s="51"/>
      <c r="F13" s="51"/>
      <c r="G13" s="48">
        <f t="shared" si="0"/>
        <v>0</v>
      </c>
      <c r="H13" s="50"/>
    </row>
    <row r="14" spans="1:9" x14ac:dyDescent="0.45">
      <c r="A14" s="49" t="s">
        <v>201</v>
      </c>
      <c r="B14" s="49" t="s">
        <v>89</v>
      </c>
      <c r="C14" s="50"/>
      <c r="D14" s="50"/>
      <c r="E14" s="51"/>
      <c r="F14" s="51"/>
      <c r="G14" s="48">
        <f t="shared" si="0"/>
        <v>0</v>
      </c>
      <c r="H14" s="50"/>
    </row>
    <row r="15" spans="1:9" x14ac:dyDescent="0.45">
      <c r="A15" s="45" t="s">
        <v>202</v>
      </c>
      <c r="B15" s="49" t="s">
        <v>90</v>
      </c>
      <c r="C15" s="50"/>
      <c r="D15" s="50"/>
      <c r="E15" s="51"/>
      <c r="F15" s="51"/>
      <c r="G15" s="48">
        <f t="shared" si="0"/>
        <v>0</v>
      </c>
      <c r="H15" s="50"/>
    </row>
    <row r="16" spans="1:9" x14ac:dyDescent="0.45">
      <c r="A16" s="49" t="s">
        <v>203</v>
      </c>
      <c r="B16" s="49" t="s">
        <v>91</v>
      </c>
      <c r="C16" s="50"/>
      <c r="D16" s="50"/>
      <c r="E16" s="51"/>
      <c r="F16" s="51"/>
      <c r="G16" s="48">
        <f t="shared" si="0"/>
        <v>0</v>
      </c>
      <c r="H16" s="50"/>
    </row>
    <row r="17" spans="1:8" x14ac:dyDescent="0.45">
      <c r="A17" s="45" t="s">
        <v>204</v>
      </c>
      <c r="B17" s="49" t="s">
        <v>92</v>
      </c>
      <c r="C17" s="50"/>
      <c r="D17" s="50"/>
      <c r="E17" s="51"/>
      <c r="F17" s="51"/>
      <c r="G17" s="48">
        <f t="shared" si="0"/>
        <v>0</v>
      </c>
      <c r="H17" s="50"/>
    </row>
    <row r="18" spans="1:8" x14ac:dyDescent="0.45">
      <c r="A18" s="49" t="s">
        <v>205</v>
      </c>
      <c r="B18" s="49" t="s">
        <v>93</v>
      </c>
      <c r="C18" s="50"/>
      <c r="D18" s="50"/>
      <c r="E18" s="51"/>
      <c r="F18" s="51"/>
      <c r="G18" s="48">
        <f t="shared" si="0"/>
        <v>0</v>
      </c>
      <c r="H18" s="50"/>
    </row>
    <row r="19" spans="1:8" x14ac:dyDescent="0.45">
      <c r="A19" s="45" t="s">
        <v>206</v>
      </c>
      <c r="B19" s="49" t="s">
        <v>8</v>
      </c>
      <c r="C19" s="50"/>
      <c r="D19" s="50"/>
      <c r="E19" s="51"/>
      <c r="F19" s="51"/>
      <c r="G19" s="48">
        <f t="shared" si="0"/>
        <v>0</v>
      </c>
      <c r="H19" s="50"/>
    </row>
    <row r="20" spans="1:8" x14ac:dyDescent="0.45">
      <c r="A20" s="49" t="s">
        <v>207</v>
      </c>
      <c r="B20" s="49" t="s">
        <v>94</v>
      </c>
      <c r="C20" s="50"/>
      <c r="D20" s="50"/>
      <c r="E20" s="51"/>
      <c r="F20" s="51"/>
      <c r="G20" s="48">
        <f t="shared" si="0"/>
        <v>0</v>
      </c>
      <c r="H20" s="50"/>
    </row>
    <row r="21" spans="1:8" x14ac:dyDescent="0.45">
      <c r="A21" s="45" t="s">
        <v>208</v>
      </c>
      <c r="B21" s="49" t="s">
        <v>241</v>
      </c>
      <c r="C21" s="50"/>
      <c r="D21" s="50"/>
      <c r="E21" s="51"/>
      <c r="F21" s="51"/>
      <c r="G21" s="48">
        <f t="shared" si="0"/>
        <v>0</v>
      </c>
      <c r="H21" s="50"/>
    </row>
    <row r="22" spans="1:8" x14ac:dyDescent="0.45">
      <c r="A22" s="49" t="s">
        <v>209</v>
      </c>
      <c r="B22" s="49" t="s">
        <v>95</v>
      </c>
      <c r="C22" s="50"/>
      <c r="D22" s="50"/>
      <c r="E22" s="51"/>
      <c r="F22" s="51"/>
      <c r="G22" s="48">
        <f t="shared" si="0"/>
        <v>0</v>
      </c>
      <c r="H22" s="50"/>
    </row>
    <row r="23" spans="1:8" x14ac:dyDescent="0.45">
      <c r="A23" s="45" t="s">
        <v>210</v>
      </c>
      <c r="B23" s="49" t="s">
        <v>242</v>
      </c>
      <c r="C23" s="50"/>
      <c r="D23" s="50"/>
      <c r="E23" s="51"/>
      <c r="F23" s="51"/>
      <c r="G23" s="48">
        <f t="shared" si="0"/>
        <v>0</v>
      </c>
      <c r="H23" s="50"/>
    </row>
    <row r="24" spans="1:8" x14ac:dyDescent="0.45">
      <c r="A24" s="49" t="s">
        <v>211</v>
      </c>
      <c r="B24" s="49" t="s">
        <v>96</v>
      </c>
      <c r="C24" s="50"/>
      <c r="D24" s="50"/>
      <c r="E24" s="51"/>
      <c r="F24" s="51"/>
      <c r="G24" s="48">
        <f t="shared" si="0"/>
        <v>0</v>
      </c>
      <c r="H24" s="50"/>
    </row>
    <row r="25" spans="1:8" x14ac:dyDescent="0.45">
      <c r="A25" s="45" t="s">
        <v>212</v>
      </c>
      <c r="B25" s="49" t="s">
        <v>243</v>
      </c>
      <c r="C25" s="50"/>
      <c r="D25" s="50"/>
      <c r="E25" s="51"/>
      <c r="F25" s="51"/>
      <c r="G25" s="48">
        <f t="shared" si="0"/>
        <v>0</v>
      </c>
      <c r="H25" s="50"/>
    </row>
    <row r="26" spans="1:8" x14ac:dyDescent="0.45">
      <c r="A26" s="49" t="s">
        <v>213</v>
      </c>
      <c r="B26" s="49" t="s">
        <v>97</v>
      </c>
      <c r="C26" s="50"/>
      <c r="D26" s="50"/>
      <c r="E26" s="51"/>
      <c r="F26" s="51"/>
      <c r="G26" s="48">
        <f t="shared" si="0"/>
        <v>0</v>
      </c>
      <c r="H26" s="50"/>
    </row>
    <row r="27" spans="1:8" x14ac:dyDescent="0.45">
      <c r="A27" s="45" t="s">
        <v>214</v>
      </c>
      <c r="B27" s="49" t="s">
        <v>98</v>
      </c>
      <c r="C27" s="50"/>
      <c r="D27" s="50"/>
      <c r="E27" s="51"/>
      <c r="F27" s="51"/>
      <c r="G27" s="48">
        <f t="shared" si="0"/>
        <v>0</v>
      </c>
      <c r="H27" s="50"/>
    </row>
    <row r="28" spans="1:8" x14ac:dyDescent="0.45">
      <c r="A28" s="49" t="s">
        <v>215</v>
      </c>
      <c r="B28" s="49" t="s">
        <v>99</v>
      </c>
      <c r="C28" s="50"/>
      <c r="D28" s="50"/>
      <c r="E28" s="51"/>
      <c r="F28" s="51"/>
      <c r="G28" s="48">
        <f t="shared" si="0"/>
        <v>0</v>
      </c>
      <c r="H28" s="50"/>
    </row>
    <row r="29" spans="1:8" x14ac:dyDescent="0.45">
      <c r="A29" s="45" t="s">
        <v>216</v>
      </c>
      <c r="B29" s="49" t="s">
        <v>244</v>
      </c>
      <c r="C29" s="50"/>
      <c r="D29" s="50"/>
      <c r="E29" s="51"/>
      <c r="F29" s="51"/>
      <c r="G29" s="48">
        <f t="shared" si="0"/>
        <v>0</v>
      </c>
      <c r="H29" s="50"/>
    </row>
    <row r="30" spans="1:8" x14ac:dyDescent="0.45">
      <c r="A30" s="49" t="s">
        <v>217</v>
      </c>
      <c r="B30" s="49" t="s">
        <v>100</v>
      </c>
      <c r="C30" s="50"/>
      <c r="D30" s="50"/>
      <c r="E30" s="51"/>
      <c r="F30" s="51"/>
      <c r="G30" s="48">
        <f t="shared" si="0"/>
        <v>0</v>
      </c>
      <c r="H30" s="50"/>
    </row>
    <row r="31" spans="1:8" x14ac:dyDescent="0.45">
      <c r="A31" s="45" t="s">
        <v>218</v>
      </c>
      <c r="B31" s="49" t="s">
        <v>101</v>
      </c>
      <c r="C31" s="50"/>
      <c r="D31" s="50"/>
      <c r="E31" s="51"/>
      <c r="F31" s="51"/>
      <c r="G31" s="48">
        <f t="shared" si="0"/>
        <v>0</v>
      </c>
      <c r="H31" s="50"/>
    </row>
    <row r="32" spans="1:8" x14ac:dyDescent="0.45">
      <c r="A32" s="49" t="s">
        <v>219</v>
      </c>
      <c r="B32" s="49" t="s">
        <v>245</v>
      </c>
      <c r="C32" s="97"/>
      <c r="D32" s="97"/>
      <c r="E32" s="98"/>
      <c r="F32" s="98"/>
      <c r="G32" s="98"/>
      <c r="H32" s="97"/>
    </row>
    <row r="33" spans="1:8" x14ac:dyDescent="0.45">
      <c r="A33" s="45" t="s">
        <v>220</v>
      </c>
      <c r="B33" s="49" t="s">
        <v>246</v>
      </c>
      <c r="C33" s="50"/>
      <c r="D33" s="50"/>
      <c r="E33" s="51"/>
      <c r="F33" s="51"/>
      <c r="G33" s="48">
        <f t="shared" si="0"/>
        <v>0</v>
      </c>
      <c r="H33" s="50"/>
    </row>
    <row r="34" spans="1:8" x14ac:dyDescent="0.45">
      <c r="A34" s="49" t="s">
        <v>221</v>
      </c>
      <c r="B34" s="49" t="s">
        <v>247</v>
      </c>
      <c r="C34" s="50"/>
      <c r="D34" s="50"/>
      <c r="E34" s="51"/>
      <c r="F34" s="51"/>
      <c r="G34" s="48">
        <f t="shared" si="0"/>
        <v>0</v>
      </c>
      <c r="H34" s="50"/>
    </row>
    <row r="35" spans="1:8" x14ac:dyDescent="0.45">
      <c r="A35" s="45" t="s">
        <v>222</v>
      </c>
      <c r="B35" s="49" t="s">
        <v>102</v>
      </c>
      <c r="C35" s="50"/>
      <c r="D35" s="50"/>
      <c r="E35" s="51"/>
      <c r="F35" s="51"/>
      <c r="G35" s="48">
        <f t="shared" si="0"/>
        <v>0</v>
      </c>
      <c r="H35" s="50"/>
    </row>
    <row r="36" spans="1:8" x14ac:dyDescent="0.45">
      <c r="A36" s="49" t="s">
        <v>223</v>
      </c>
      <c r="B36" s="49" t="s">
        <v>103</v>
      </c>
      <c r="C36" s="50"/>
      <c r="D36" s="50"/>
      <c r="E36" s="51"/>
      <c r="F36" s="51"/>
      <c r="G36" s="48">
        <f t="shared" si="0"/>
        <v>0</v>
      </c>
      <c r="H36" s="50"/>
    </row>
    <row r="37" spans="1:8" x14ac:dyDescent="0.45">
      <c r="A37" s="45" t="s">
        <v>224</v>
      </c>
      <c r="B37" s="49" t="s">
        <v>104</v>
      </c>
      <c r="C37" s="50"/>
      <c r="D37" s="50"/>
      <c r="E37" s="51"/>
      <c r="F37" s="51"/>
      <c r="G37" s="48">
        <f t="shared" si="0"/>
        <v>0</v>
      </c>
      <c r="H37" s="50"/>
    </row>
    <row r="38" spans="1:8" x14ac:dyDescent="0.45">
      <c r="A38" s="49" t="s">
        <v>225</v>
      </c>
      <c r="B38" s="49" t="s">
        <v>248</v>
      </c>
      <c r="C38" s="50"/>
      <c r="D38" s="50"/>
      <c r="E38" s="51"/>
      <c r="F38" s="51"/>
      <c r="G38" s="48">
        <f t="shared" si="0"/>
        <v>0</v>
      </c>
      <c r="H38" s="50"/>
    </row>
    <row r="39" spans="1:8" x14ac:dyDescent="0.45">
      <c r="A39" s="45" t="s">
        <v>226</v>
      </c>
      <c r="B39" s="49" t="s">
        <v>249</v>
      </c>
      <c r="C39" s="50"/>
      <c r="D39" s="50"/>
      <c r="E39" s="51"/>
      <c r="F39" s="51"/>
      <c r="G39" s="48">
        <f t="shared" si="0"/>
        <v>0</v>
      </c>
      <c r="H39" s="50"/>
    </row>
    <row r="40" spans="1:8" x14ac:dyDescent="0.45">
      <c r="A40" s="49" t="s">
        <v>227</v>
      </c>
      <c r="B40" s="49" t="s">
        <v>250</v>
      </c>
      <c r="C40" s="97"/>
      <c r="D40" s="97"/>
      <c r="E40" s="98"/>
      <c r="F40" s="98"/>
      <c r="G40" s="98"/>
      <c r="H40" s="97"/>
    </row>
    <row r="41" spans="1:8" x14ac:dyDescent="0.45">
      <c r="A41" s="45" t="s">
        <v>228</v>
      </c>
      <c r="B41" s="49" t="s">
        <v>251</v>
      </c>
      <c r="C41" s="50"/>
      <c r="D41" s="50"/>
      <c r="E41" s="51"/>
      <c r="F41" s="51"/>
      <c r="G41" s="48">
        <f t="shared" si="0"/>
        <v>0</v>
      </c>
      <c r="H41" s="50"/>
    </row>
    <row r="42" spans="1:8" x14ac:dyDescent="0.45">
      <c r="A42" s="49" t="s">
        <v>229</v>
      </c>
      <c r="B42" s="49" t="s">
        <v>252</v>
      </c>
      <c r="C42" s="50"/>
      <c r="D42" s="50"/>
      <c r="E42" s="51"/>
      <c r="F42" s="51"/>
      <c r="G42" s="48">
        <f t="shared" si="0"/>
        <v>0</v>
      </c>
      <c r="H42" s="50"/>
    </row>
    <row r="43" spans="1:8" x14ac:dyDescent="0.45">
      <c r="A43" s="45" t="s">
        <v>230</v>
      </c>
      <c r="B43" s="49" t="s">
        <v>253</v>
      </c>
      <c r="C43" s="50"/>
      <c r="D43" s="50"/>
      <c r="E43" s="51"/>
      <c r="F43" s="51"/>
      <c r="G43" s="48">
        <f t="shared" si="0"/>
        <v>0</v>
      </c>
      <c r="H43" s="50"/>
    </row>
    <row r="44" spans="1:8" x14ac:dyDescent="0.45">
      <c r="A44" s="49" t="s">
        <v>231</v>
      </c>
      <c r="B44" s="49" t="s">
        <v>105</v>
      </c>
      <c r="C44" s="50"/>
      <c r="D44" s="50"/>
      <c r="E44" s="51"/>
      <c r="F44" s="51"/>
      <c r="G44" s="48">
        <f t="shared" si="0"/>
        <v>0</v>
      </c>
      <c r="H44" s="50"/>
    </row>
    <row r="45" spans="1:8" x14ac:dyDescent="0.45">
      <c r="A45" s="45" t="s">
        <v>232</v>
      </c>
      <c r="B45" s="49" t="s">
        <v>106</v>
      </c>
      <c r="C45" s="50"/>
      <c r="D45" s="50"/>
      <c r="E45" s="51"/>
      <c r="F45" s="51"/>
      <c r="G45" s="48">
        <f t="shared" si="0"/>
        <v>0</v>
      </c>
      <c r="H45" s="50"/>
    </row>
    <row r="46" spans="1:8" x14ac:dyDescent="0.45">
      <c r="A46" s="49" t="s">
        <v>233</v>
      </c>
      <c r="B46" s="49" t="s">
        <v>107</v>
      </c>
      <c r="C46" s="50"/>
      <c r="D46" s="50"/>
      <c r="E46" s="51"/>
      <c r="F46" s="51"/>
      <c r="G46" s="48">
        <f t="shared" si="0"/>
        <v>0</v>
      </c>
      <c r="H46" s="50"/>
    </row>
    <row r="47" spans="1:8" x14ac:dyDescent="0.45">
      <c r="A47" s="45" t="s">
        <v>234</v>
      </c>
      <c r="B47" s="49" t="s">
        <v>108</v>
      </c>
      <c r="C47" s="50"/>
      <c r="D47" s="50"/>
      <c r="E47" s="51"/>
      <c r="F47" s="51"/>
      <c r="G47" s="48">
        <f t="shared" si="0"/>
        <v>0</v>
      </c>
      <c r="H47" s="50"/>
    </row>
    <row r="48" spans="1:8" x14ac:dyDescent="0.45">
      <c r="A48" s="49" t="s">
        <v>235</v>
      </c>
      <c r="B48" s="52" t="s">
        <v>254</v>
      </c>
      <c r="C48" s="53"/>
      <c r="D48" s="53"/>
      <c r="E48" s="54"/>
      <c r="F48" s="54"/>
      <c r="G48" s="16">
        <f t="shared" si="0"/>
        <v>0</v>
      </c>
      <c r="H48" s="53"/>
    </row>
    <row r="49" spans="1:8" x14ac:dyDescent="0.45">
      <c r="A49" s="45" t="s">
        <v>236</v>
      </c>
      <c r="B49" s="50"/>
      <c r="C49" s="50"/>
      <c r="D49" s="50"/>
      <c r="E49" s="51"/>
      <c r="F49" s="51"/>
      <c r="G49" s="16">
        <f t="shared" si="0"/>
        <v>0</v>
      </c>
      <c r="H49" s="50"/>
    </row>
    <row r="50" spans="1:8" x14ac:dyDescent="0.45">
      <c r="A50" s="49" t="s">
        <v>237</v>
      </c>
      <c r="B50" s="53"/>
      <c r="C50" s="53"/>
      <c r="D50" s="53"/>
      <c r="E50" s="54"/>
      <c r="F50" s="54"/>
      <c r="G50" s="16">
        <f t="shared" si="0"/>
        <v>0</v>
      </c>
      <c r="H50" s="53"/>
    </row>
    <row r="51" spans="1:8" s="63" customFormat="1" x14ac:dyDescent="0.45">
      <c r="A51" s="57" t="s">
        <v>16</v>
      </c>
      <c r="B51" s="58"/>
      <c r="C51" s="59"/>
      <c r="D51" s="59"/>
      <c r="E51" s="60"/>
      <c r="F51" s="60"/>
      <c r="G51" s="61">
        <f>SUM(G7:G50)</f>
        <v>0</v>
      </c>
      <c r="H51" s="62"/>
    </row>
    <row r="53" spans="1:8" ht="16.8" x14ac:dyDescent="0.3">
      <c r="A53" s="38" t="s">
        <v>10</v>
      </c>
      <c r="H53" s="39" t="s">
        <v>15</v>
      </c>
    </row>
    <row r="54" spans="1:8" ht="16.2" customHeight="1" x14ac:dyDescent="0.45">
      <c r="A54" s="104" t="s">
        <v>9</v>
      </c>
      <c r="B54" s="104" t="s">
        <v>0</v>
      </c>
      <c r="C54" s="40" t="s">
        <v>6</v>
      </c>
      <c r="D54" s="40"/>
      <c r="E54" s="40" t="s">
        <v>7</v>
      </c>
      <c r="F54" s="40"/>
      <c r="G54" s="40"/>
      <c r="H54" s="41" t="s">
        <v>66</v>
      </c>
    </row>
    <row r="55" spans="1:8" ht="15.6" thickBot="1" x14ac:dyDescent="0.5">
      <c r="A55" s="105"/>
      <c r="B55" s="105"/>
      <c r="C55" s="42" t="s">
        <v>1</v>
      </c>
      <c r="D55" s="42" t="s">
        <v>2</v>
      </c>
      <c r="E55" s="42" t="s">
        <v>3</v>
      </c>
      <c r="F55" s="42" t="s">
        <v>4</v>
      </c>
      <c r="G55" s="42" t="s">
        <v>5</v>
      </c>
      <c r="H55" s="43" t="s">
        <v>67</v>
      </c>
    </row>
    <row r="56" spans="1:8" ht="15.6" thickTop="1" x14ac:dyDescent="0.45">
      <c r="A56" s="49">
        <v>1</v>
      </c>
      <c r="B56" s="49" t="s">
        <v>26</v>
      </c>
      <c r="C56" s="49" t="s">
        <v>173</v>
      </c>
      <c r="D56" s="49" t="s">
        <v>157</v>
      </c>
      <c r="E56" s="51"/>
      <c r="F56" s="51"/>
      <c r="G56" s="64">
        <f t="shared" ref="G56:G62" si="1">SUM(E56:F56)</f>
        <v>0</v>
      </c>
      <c r="H56" s="50"/>
    </row>
    <row r="57" spans="1:8" x14ac:dyDescent="0.45">
      <c r="A57" s="49">
        <v>2</v>
      </c>
      <c r="B57" s="49" t="s">
        <v>12</v>
      </c>
      <c r="C57" s="49" t="s">
        <v>133</v>
      </c>
      <c r="D57" s="49" t="s">
        <v>135</v>
      </c>
      <c r="E57" s="51"/>
      <c r="F57" s="51"/>
      <c r="G57" s="64">
        <f t="shared" si="1"/>
        <v>0</v>
      </c>
      <c r="H57" s="50"/>
    </row>
    <row r="58" spans="1:8" x14ac:dyDescent="0.45">
      <c r="A58" s="49">
        <v>3</v>
      </c>
      <c r="B58" s="49" t="s">
        <v>13</v>
      </c>
      <c r="C58" s="49" t="s">
        <v>141</v>
      </c>
      <c r="D58" s="49" t="s">
        <v>143</v>
      </c>
      <c r="E58" s="51"/>
      <c r="F58" s="51"/>
      <c r="G58" s="64">
        <f t="shared" si="1"/>
        <v>0</v>
      </c>
      <c r="H58" s="50"/>
    </row>
    <row r="59" spans="1:8" x14ac:dyDescent="0.45">
      <c r="A59" s="49">
        <v>4</v>
      </c>
      <c r="B59" s="52" t="s">
        <v>164</v>
      </c>
      <c r="C59" s="52" t="s">
        <v>165</v>
      </c>
      <c r="D59" s="52" t="s">
        <v>137</v>
      </c>
      <c r="E59" s="54"/>
      <c r="F59" s="54"/>
      <c r="G59" s="65">
        <f t="shared" si="1"/>
        <v>0</v>
      </c>
      <c r="H59" s="53"/>
    </row>
    <row r="60" spans="1:8" x14ac:dyDescent="0.45">
      <c r="A60" s="49">
        <v>5</v>
      </c>
      <c r="B60" s="52" t="s">
        <v>174</v>
      </c>
      <c r="C60" s="52" t="s">
        <v>176</v>
      </c>
      <c r="D60" s="52" t="s">
        <v>137</v>
      </c>
      <c r="E60" s="54"/>
      <c r="F60" s="54"/>
      <c r="G60" s="65">
        <f t="shared" si="1"/>
        <v>0</v>
      </c>
      <c r="H60" s="53"/>
    </row>
    <row r="61" spans="1:8" x14ac:dyDescent="0.45">
      <c r="A61" s="49">
        <v>6</v>
      </c>
      <c r="B61" s="52" t="s">
        <v>167</v>
      </c>
      <c r="C61" s="52" t="s">
        <v>168</v>
      </c>
      <c r="D61" s="52" t="s">
        <v>169</v>
      </c>
      <c r="E61" s="54"/>
      <c r="F61" s="54"/>
      <c r="G61" s="65">
        <f t="shared" si="1"/>
        <v>0</v>
      </c>
      <c r="H61" s="53"/>
    </row>
    <row r="62" spans="1:8" x14ac:dyDescent="0.45">
      <c r="A62" s="49">
        <v>7</v>
      </c>
      <c r="B62" s="55"/>
      <c r="C62" s="55"/>
      <c r="D62" s="55"/>
      <c r="E62" s="56"/>
      <c r="F62" s="56"/>
      <c r="G62" s="66">
        <f t="shared" si="1"/>
        <v>0</v>
      </c>
      <c r="H62" s="55"/>
    </row>
    <row r="63" spans="1:8" s="63" customFormat="1" x14ac:dyDescent="0.45">
      <c r="A63" s="57" t="s">
        <v>16</v>
      </c>
      <c r="B63" s="58"/>
      <c r="C63" s="59"/>
      <c r="D63" s="59"/>
      <c r="E63" s="60"/>
      <c r="F63" s="60"/>
      <c r="G63" s="61">
        <f>SUM(G56:G62)</f>
        <v>0</v>
      </c>
      <c r="H63" s="62"/>
    </row>
    <row r="65" spans="1:8" ht="16.8" x14ac:dyDescent="0.3">
      <c r="A65" s="38" t="s">
        <v>69</v>
      </c>
      <c r="C65" s="67" t="s">
        <v>70</v>
      </c>
      <c r="H65" s="39" t="s">
        <v>15</v>
      </c>
    </row>
    <row r="66" spans="1:8" ht="16.2" customHeight="1" x14ac:dyDescent="0.45">
      <c r="A66" s="104" t="s">
        <v>9</v>
      </c>
      <c r="B66" s="102" t="s">
        <v>59</v>
      </c>
      <c r="C66" s="40" t="s">
        <v>6</v>
      </c>
      <c r="D66" s="40"/>
      <c r="E66" s="40" t="s">
        <v>7</v>
      </c>
      <c r="F66" s="40"/>
      <c r="G66" s="40"/>
      <c r="H66" s="41" t="s">
        <v>66</v>
      </c>
    </row>
    <row r="67" spans="1:8" s="44" customFormat="1" ht="15.6" thickBot="1" x14ac:dyDescent="0.5">
      <c r="A67" s="105"/>
      <c r="B67" s="103"/>
      <c r="C67" s="42" t="s">
        <v>60</v>
      </c>
      <c r="D67" s="42" t="s">
        <v>2</v>
      </c>
      <c r="E67" s="42" t="s">
        <v>3</v>
      </c>
      <c r="F67" s="42" t="s">
        <v>4</v>
      </c>
      <c r="G67" s="42" t="s">
        <v>5</v>
      </c>
      <c r="H67" s="43" t="s">
        <v>67</v>
      </c>
    </row>
    <row r="68" spans="1:8" ht="15.6" thickTop="1" x14ac:dyDescent="0.45">
      <c r="A68" s="45">
        <v>1</v>
      </c>
      <c r="B68" s="46"/>
      <c r="C68" s="46"/>
      <c r="D68" s="46"/>
      <c r="E68" s="47"/>
      <c r="F68" s="47"/>
      <c r="G68" s="48">
        <f t="shared" ref="G68:G77" si="2">SUM(E68:F68)</f>
        <v>0</v>
      </c>
      <c r="H68" s="46"/>
    </row>
    <row r="69" spans="1:8" x14ac:dyDescent="0.45">
      <c r="A69" s="45">
        <v>2</v>
      </c>
      <c r="B69" s="50"/>
      <c r="C69" s="50"/>
      <c r="D69" s="50"/>
      <c r="E69" s="51"/>
      <c r="F69" s="51"/>
      <c r="G69" s="48">
        <f t="shared" si="2"/>
        <v>0</v>
      </c>
      <c r="H69" s="50"/>
    </row>
    <row r="70" spans="1:8" x14ac:dyDescent="0.45">
      <c r="A70" s="45">
        <v>3</v>
      </c>
      <c r="B70" s="50"/>
      <c r="C70" s="50"/>
      <c r="D70" s="50"/>
      <c r="E70" s="51"/>
      <c r="F70" s="51"/>
      <c r="G70" s="48">
        <f t="shared" si="2"/>
        <v>0</v>
      </c>
      <c r="H70" s="50"/>
    </row>
    <row r="71" spans="1:8" x14ac:dyDescent="0.45">
      <c r="A71" s="45">
        <v>4</v>
      </c>
      <c r="B71" s="50"/>
      <c r="C71" s="50"/>
      <c r="D71" s="50"/>
      <c r="E71" s="51"/>
      <c r="F71" s="51"/>
      <c r="G71" s="48">
        <f t="shared" si="2"/>
        <v>0</v>
      </c>
      <c r="H71" s="50"/>
    </row>
    <row r="72" spans="1:8" x14ac:dyDescent="0.45">
      <c r="A72" s="45">
        <v>5</v>
      </c>
      <c r="B72" s="50"/>
      <c r="C72" s="50"/>
      <c r="D72" s="50"/>
      <c r="E72" s="51"/>
      <c r="F72" s="51"/>
      <c r="G72" s="48">
        <f t="shared" si="2"/>
        <v>0</v>
      </c>
      <c r="H72" s="50"/>
    </row>
    <row r="73" spans="1:8" x14ac:dyDescent="0.45">
      <c r="A73" s="45">
        <v>6</v>
      </c>
      <c r="B73" s="50"/>
      <c r="C73" s="50"/>
      <c r="D73" s="50"/>
      <c r="E73" s="51"/>
      <c r="F73" s="51"/>
      <c r="G73" s="48">
        <f t="shared" si="2"/>
        <v>0</v>
      </c>
      <c r="H73" s="50"/>
    </row>
    <row r="74" spans="1:8" x14ac:dyDescent="0.45">
      <c r="A74" s="45">
        <v>7</v>
      </c>
      <c r="B74" s="50"/>
      <c r="C74" s="50"/>
      <c r="D74" s="50"/>
      <c r="E74" s="51"/>
      <c r="F74" s="51"/>
      <c r="G74" s="48">
        <f t="shared" si="2"/>
        <v>0</v>
      </c>
      <c r="H74" s="50"/>
    </row>
    <row r="75" spans="1:8" x14ac:dyDescent="0.45">
      <c r="A75" s="45">
        <v>8</v>
      </c>
      <c r="B75" s="50"/>
      <c r="C75" s="50"/>
      <c r="D75" s="50"/>
      <c r="E75" s="51"/>
      <c r="F75" s="51"/>
      <c r="G75" s="48">
        <f t="shared" si="2"/>
        <v>0</v>
      </c>
      <c r="H75" s="50"/>
    </row>
    <row r="76" spans="1:8" x14ac:dyDescent="0.45">
      <c r="A76" s="45">
        <v>9</v>
      </c>
      <c r="B76" s="50"/>
      <c r="C76" s="50"/>
      <c r="D76" s="50"/>
      <c r="E76" s="51"/>
      <c r="F76" s="51"/>
      <c r="G76" s="48">
        <f t="shared" si="2"/>
        <v>0</v>
      </c>
      <c r="H76" s="50"/>
    </row>
    <row r="77" spans="1:8" x14ac:dyDescent="0.45">
      <c r="A77" s="45">
        <v>10</v>
      </c>
      <c r="B77" s="55"/>
      <c r="C77" s="55"/>
      <c r="D77" s="55"/>
      <c r="E77" s="56"/>
      <c r="F77" s="56"/>
      <c r="G77" s="68">
        <f t="shared" si="2"/>
        <v>0</v>
      </c>
      <c r="H77" s="55"/>
    </row>
    <row r="78" spans="1:8" s="63" customFormat="1" x14ac:dyDescent="0.45">
      <c r="A78" s="57" t="s">
        <v>16</v>
      </c>
      <c r="B78" s="58"/>
      <c r="C78" s="59"/>
      <c r="D78" s="59"/>
      <c r="E78" s="60"/>
      <c r="F78" s="60"/>
      <c r="G78" s="61">
        <f>SUM(G68:G77)</f>
        <v>0</v>
      </c>
      <c r="H78" s="62"/>
    </row>
    <row r="80" spans="1:8" ht="16.8" x14ac:dyDescent="0.3">
      <c r="A80" s="38" t="s">
        <v>178</v>
      </c>
      <c r="C80" s="67" t="s">
        <v>71</v>
      </c>
      <c r="H80" s="39" t="s">
        <v>15</v>
      </c>
    </row>
    <row r="81" spans="1:9" ht="16.2" customHeight="1" x14ac:dyDescent="0.45">
      <c r="A81" s="102" t="s">
        <v>9</v>
      </c>
      <c r="B81" s="102" t="s">
        <v>20</v>
      </c>
      <c r="C81" s="40" t="s">
        <v>6</v>
      </c>
      <c r="D81" s="40"/>
      <c r="E81" s="40" t="s">
        <v>7</v>
      </c>
      <c r="F81" s="40"/>
      <c r="G81" s="40"/>
      <c r="H81" s="40"/>
      <c r="I81" s="41" t="s">
        <v>66</v>
      </c>
    </row>
    <row r="82" spans="1:9" ht="15.6" thickBot="1" x14ac:dyDescent="0.5">
      <c r="A82" s="103"/>
      <c r="B82" s="103"/>
      <c r="C82" s="42" t="s">
        <v>2</v>
      </c>
      <c r="D82" s="42" t="s">
        <v>41</v>
      </c>
      <c r="E82" s="42" t="s">
        <v>3</v>
      </c>
      <c r="F82" s="42" t="s">
        <v>4</v>
      </c>
      <c r="G82" s="42" t="s">
        <v>42</v>
      </c>
      <c r="H82" s="42" t="s">
        <v>19</v>
      </c>
      <c r="I82" s="43" t="s">
        <v>67</v>
      </c>
    </row>
    <row r="83" spans="1:9" ht="15.6" thickTop="1" x14ac:dyDescent="0.45">
      <c r="A83" s="69">
        <v>1</v>
      </c>
      <c r="B83" s="69" t="s">
        <v>43</v>
      </c>
      <c r="C83" s="70"/>
      <c r="D83" s="70"/>
      <c r="E83" s="47"/>
      <c r="F83" s="47"/>
      <c r="G83" s="71"/>
      <c r="H83" s="72">
        <f>(E83+F83)*G83</f>
        <v>0</v>
      </c>
      <c r="I83" s="46"/>
    </row>
    <row r="84" spans="1:9" x14ac:dyDescent="0.45">
      <c r="A84" s="45">
        <v>2</v>
      </c>
      <c r="B84" s="45" t="s">
        <v>61</v>
      </c>
      <c r="C84" s="46"/>
      <c r="D84" s="46"/>
      <c r="E84" s="51"/>
      <c r="F84" s="51"/>
      <c r="G84" s="47"/>
      <c r="H84" s="48">
        <f>(E84+F84)*G84</f>
        <v>0</v>
      </c>
      <c r="I84" s="50"/>
    </row>
    <row r="85" spans="1:9" x14ac:dyDescent="0.45">
      <c r="A85" s="45">
        <v>3</v>
      </c>
      <c r="B85" s="45" t="s">
        <v>62</v>
      </c>
      <c r="C85" s="46"/>
      <c r="D85" s="46"/>
      <c r="E85" s="51"/>
      <c r="F85" s="51"/>
      <c r="G85" s="47"/>
      <c r="H85" s="48">
        <f t="shared" ref="H85:H99" si="3">(E85+F85)*G85</f>
        <v>0</v>
      </c>
      <c r="I85" s="50"/>
    </row>
    <row r="86" spans="1:9" x14ac:dyDescent="0.45">
      <c r="A86" s="45">
        <v>4</v>
      </c>
      <c r="B86" s="45" t="s">
        <v>63</v>
      </c>
      <c r="C86" s="46"/>
      <c r="D86" s="46"/>
      <c r="E86" s="51"/>
      <c r="F86" s="51"/>
      <c r="G86" s="47"/>
      <c r="H86" s="48">
        <f t="shared" si="3"/>
        <v>0</v>
      </c>
      <c r="I86" s="50"/>
    </row>
    <row r="87" spans="1:9" x14ac:dyDescent="0.45">
      <c r="A87" s="49">
        <v>5</v>
      </c>
      <c r="B87" s="49" t="s">
        <v>44</v>
      </c>
      <c r="C87" s="50"/>
      <c r="D87" s="50"/>
      <c r="E87" s="51"/>
      <c r="F87" s="51"/>
      <c r="G87" s="51"/>
      <c r="H87" s="16">
        <f t="shared" si="3"/>
        <v>0</v>
      </c>
      <c r="I87" s="50"/>
    </row>
    <row r="88" spans="1:9" x14ac:dyDescent="0.45">
      <c r="A88" s="49">
        <v>6</v>
      </c>
      <c r="B88" s="49" t="s">
        <v>45</v>
      </c>
      <c r="C88" s="50"/>
      <c r="D88" s="50"/>
      <c r="E88" s="51"/>
      <c r="F88" s="51"/>
      <c r="G88" s="51"/>
      <c r="H88" s="16">
        <f t="shared" si="3"/>
        <v>0</v>
      </c>
      <c r="I88" s="50"/>
    </row>
    <row r="89" spans="1:9" x14ac:dyDescent="0.45">
      <c r="A89" s="49">
        <v>7</v>
      </c>
      <c r="B89" s="49" t="s">
        <v>46</v>
      </c>
      <c r="C89" s="50"/>
      <c r="D89" s="50"/>
      <c r="E89" s="51"/>
      <c r="F89" s="51"/>
      <c r="G89" s="51"/>
      <c r="H89" s="16">
        <f t="shared" si="3"/>
        <v>0</v>
      </c>
      <c r="I89" s="50"/>
    </row>
    <row r="90" spans="1:9" x14ac:dyDescent="0.45">
      <c r="A90" s="49">
        <v>8</v>
      </c>
      <c r="B90" s="49" t="s">
        <v>47</v>
      </c>
      <c r="C90" s="50"/>
      <c r="D90" s="50"/>
      <c r="E90" s="51"/>
      <c r="F90" s="51"/>
      <c r="G90" s="51"/>
      <c r="H90" s="16">
        <f t="shared" si="3"/>
        <v>0</v>
      </c>
      <c r="I90" s="50"/>
    </row>
    <row r="91" spans="1:9" x14ac:dyDescent="0.45">
      <c r="A91" s="49">
        <v>9</v>
      </c>
      <c r="B91" s="49" t="s">
        <v>48</v>
      </c>
      <c r="C91" s="50"/>
      <c r="D91" s="50"/>
      <c r="E91" s="51"/>
      <c r="F91" s="51"/>
      <c r="G91" s="51"/>
      <c r="H91" s="16">
        <f t="shared" si="3"/>
        <v>0</v>
      </c>
      <c r="I91" s="50"/>
    </row>
    <row r="92" spans="1:9" x14ac:dyDescent="0.45">
      <c r="A92" s="49">
        <v>10</v>
      </c>
      <c r="B92" s="49" t="s">
        <v>49</v>
      </c>
      <c r="C92" s="50"/>
      <c r="D92" s="50"/>
      <c r="E92" s="51"/>
      <c r="F92" s="51"/>
      <c r="G92" s="51"/>
      <c r="H92" s="16">
        <f t="shared" si="3"/>
        <v>0</v>
      </c>
      <c r="I92" s="50"/>
    </row>
    <row r="93" spans="1:9" x14ac:dyDescent="0.45">
      <c r="A93" s="49">
        <v>11</v>
      </c>
      <c r="B93" s="49" t="s">
        <v>50</v>
      </c>
      <c r="C93" s="50"/>
      <c r="D93" s="50"/>
      <c r="E93" s="51"/>
      <c r="F93" s="51"/>
      <c r="G93" s="51"/>
      <c r="H93" s="16">
        <f t="shared" si="3"/>
        <v>0</v>
      </c>
      <c r="I93" s="50"/>
    </row>
    <row r="94" spans="1:9" x14ac:dyDescent="0.45">
      <c r="A94" s="49">
        <v>12</v>
      </c>
      <c r="B94" s="49" t="s">
        <v>51</v>
      </c>
      <c r="C94" s="50"/>
      <c r="D94" s="50"/>
      <c r="E94" s="51"/>
      <c r="F94" s="51"/>
      <c r="G94" s="51"/>
      <c r="H94" s="16">
        <f t="shared" si="3"/>
        <v>0</v>
      </c>
      <c r="I94" s="50"/>
    </row>
    <row r="95" spans="1:9" x14ac:dyDescent="0.45">
      <c r="A95" s="49">
        <v>13</v>
      </c>
      <c r="B95" s="49" t="s">
        <v>52</v>
      </c>
      <c r="C95" s="50"/>
      <c r="D95" s="50"/>
      <c r="E95" s="51"/>
      <c r="F95" s="51"/>
      <c r="G95" s="51"/>
      <c r="H95" s="16">
        <f t="shared" si="3"/>
        <v>0</v>
      </c>
      <c r="I95" s="50"/>
    </row>
    <row r="96" spans="1:9" x14ac:dyDescent="0.45">
      <c r="A96" s="49">
        <v>14</v>
      </c>
      <c r="B96" s="52" t="s">
        <v>57</v>
      </c>
      <c r="C96" s="50"/>
      <c r="D96" s="50"/>
      <c r="E96" s="51"/>
      <c r="F96" s="51"/>
      <c r="G96" s="54"/>
      <c r="H96" s="16">
        <f t="shared" si="3"/>
        <v>0</v>
      </c>
      <c r="I96" s="50"/>
    </row>
    <row r="97" spans="1:9" x14ac:dyDescent="0.45">
      <c r="A97" s="52">
        <v>15</v>
      </c>
      <c r="B97" s="52" t="s">
        <v>53</v>
      </c>
      <c r="C97" s="53"/>
      <c r="D97" s="53"/>
      <c r="E97" s="51"/>
      <c r="F97" s="51"/>
      <c r="G97" s="54"/>
      <c r="H97" s="20">
        <f t="shared" si="3"/>
        <v>0</v>
      </c>
      <c r="I97" s="50"/>
    </row>
    <row r="98" spans="1:9" x14ac:dyDescent="0.45">
      <c r="A98" s="52">
        <v>16</v>
      </c>
      <c r="B98" s="52" t="s">
        <v>58</v>
      </c>
      <c r="C98" s="53"/>
      <c r="D98" s="53"/>
      <c r="E98" s="51"/>
      <c r="F98" s="51"/>
      <c r="G98" s="54"/>
      <c r="H98" s="20">
        <f t="shared" si="3"/>
        <v>0</v>
      </c>
      <c r="I98" s="50"/>
    </row>
    <row r="99" spans="1:9" x14ac:dyDescent="0.45">
      <c r="A99" s="52">
        <v>17</v>
      </c>
      <c r="B99" s="52" t="s">
        <v>64</v>
      </c>
      <c r="C99" s="53"/>
      <c r="D99" s="53"/>
      <c r="E99" s="51"/>
      <c r="F99" s="51"/>
      <c r="G99" s="54"/>
      <c r="H99" s="20">
        <f t="shared" si="3"/>
        <v>0</v>
      </c>
      <c r="I99" s="50"/>
    </row>
    <row r="100" spans="1:9" x14ac:dyDescent="0.45">
      <c r="A100" s="49">
        <v>18</v>
      </c>
      <c r="B100" s="49" t="s">
        <v>65</v>
      </c>
      <c r="C100" s="50"/>
      <c r="D100" s="50"/>
      <c r="E100" s="51"/>
      <c r="F100" s="51"/>
      <c r="G100" s="51"/>
      <c r="H100" s="16">
        <f t="shared" ref="H100:H107" si="4">(E100+F100)*G100</f>
        <v>0</v>
      </c>
      <c r="I100" s="50"/>
    </row>
    <row r="101" spans="1:9" x14ac:dyDescent="0.45">
      <c r="A101" s="49">
        <v>19</v>
      </c>
      <c r="B101" s="52" t="s">
        <v>54</v>
      </c>
      <c r="C101" s="53"/>
      <c r="D101" s="53"/>
      <c r="E101" s="54"/>
      <c r="F101" s="54"/>
      <c r="G101" s="54"/>
      <c r="H101" s="16">
        <f t="shared" si="4"/>
        <v>0</v>
      </c>
      <c r="I101" s="53"/>
    </row>
    <row r="102" spans="1:9" x14ac:dyDescent="0.45">
      <c r="A102" s="49">
        <v>20</v>
      </c>
      <c r="B102" s="52" t="s">
        <v>55</v>
      </c>
      <c r="C102" s="53"/>
      <c r="D102" s="53"/>
      <c r="E102" s="54"/>
      <c r="F102" s="54"/>
      <c r="G102" s="54"/>
      <c r="H102" s="16">
        <f t="shared" si="4"/>
        <v>0</v>
      </c>
      <c r="I102" s="53"/>
    </row>
    <row r="103" spans="1:9" x14ac:dyDescent="0.45">
      <c r="A103" s="49">
        <v>21</v>
      </c>
      <c r="B103" s="52" t="s">
        <v>56</v>
      </c>
      <c r="C103" s="53"/>
      <c r="D103" s="53"/>
      <c r="E103" s="54"/>
      <c r="F103" s="54"/>
      <c r="G103" s="54"/>
      <c r="H103" s="16">
        <f t="shared" si="4"/>
        <v>0</v>
      </c>
      <c r="I103" s="53"/>
    </row>
    <row r="104" spans="1:9" x14ac:dyDescent="0.45">
      <c r="A104" s="49">
        <v>22</v>
      </c>
      <c r="B104" s="53"/>
      <c r="C104" s="53"/>
      <c r="D104" s="53"/>
      <c r="E104" s="54"/>
      <c r="F104" s="54"/>
      <c r="G104" s="54"/>
      <c r="H104" s="16">
        <f t="shared" si="4"/>
        <v>0</v>
      </c>
      <c r="I104" s="53"/>
    </row>
    <row r="105" spans="1:9" x14ac:dyDescent="0.45">
      <c r="A105" s="49">
        <v>23</v>
      </c>
      <c r="B105" s="53"/>
      <c r="C105" s="53"/>
      <c r="D105" s="53"/>
      <c r="E105" s="54"/>
      <c r="F105" s="54"/>
      <c r="G105" s="54"/>
      <c r="H105" s="16">
        <f t="shared" si="4"/>
        <v>0</v>
      </c>
      <c r="I105" s="53"/>
    </row>
    <row r="106" spans="1:9" x14ac:dyDescent="0.45">
      <c r="A106" s="49">
        <v>24</v>
      </c>
      <c r="B106" s="53"/>
      <c r="C106" s="53"/>
      <c r="D106" s="53"/>
      <c r="E106" s="54"/>
      <c r="F106" s="54"/>
      <c r="G106" s="54"/>
      <c r="H106" s="16">
        <f t="shared" si="4"/>
        <v>0</v>
      </c>
      <c r="I106" s="53"/>
    </row>
    <row r="107" spans="1:9" x14ac:dyDescent="0.45">
      <c r="A107" s="49">
        <v>25</v>
      </c>
      <c r="B107" s="55"/>
      <c r="C107" s="55"/>
      <c r="D107" s="55"/>
      <c r="E107" s="54"/>
      <c r="F107" s="54"/>
      <c r="G107" s="56"/>
      <c r="H107" s="33">
        <f t="shared" si="4"/>
        <v>0</v>
      </c>
      <c r="I107" s="53"/>
    </row>
    <row r="108" spans="1:9" x14ac:dyDescent="0.45">
      <c r="A108" s="57" t="s">
        <v>16</v>
      </c>
      <c r="B108" s="74"/>
      <c r="C108" s="59"/>
      <c r="D108" s="59"/>
      <c r="E108" s="75"/>
      <c r="F108" s="75"/>
      <c r="G108" s="60"/>
      <c r="H108" s="61">
        <f>SUM(H83:H107)</f>
        <v>0</v>
      </c>
      <c r="I108" s="62"/>
    </row>
    <row r="110" spans="1:9" ht="16.8" x14ac:dyDescent="0.3">
      <c r="A110" s="38" t="s">
        <v>21</v>
      </c>
      <c r="C110" s="39" t="s">
        <v>15</v>
      </c>
    </row>
    <row r="111" spans="1:9" x14ac:dyDescent="0.45">
      <c r="A111" s="76"/>
      <c r="B111" s="77" t="str">
        <f>A4</f>
        <v>１．システム導入費用</v>
      </c>
      <c r="C111" s="12">
        <f>G51</f>
        <v>0</v>
      </c>
    </row>
    <row r="112" spans="1:9" x14ac:dyDescent="0.45">
      <c r="A112" s="49"/>
      <c r="B112" s="78" t="str">
        <f>A53</f>
        <v>２．システム連携費用（既存システムとの接続）</v>
      </c>
      <c r="C112" s="16">
        <f>G63</f>
        <v>0</v>
      </c>
    </row>
    <row r="113" spans="1:3" x14ac:dyDescent="0.45">
      <c r="A113" s="49"/>
      <c r="B113" s="78" t="str">
        <f>A65</f>
        <v>３．その他必要な費用</v>
      </c>
      <c r="C113" s="16">
        <f>G78</f>
        <v>0</v>
      </c>
    </row>
    <row r="114" spans="1:3" ht="15.6" thickBot="1" x14ac:dyDescent="0.5">
      <c r="A114" s="52"/>
      <c r="B114" s="79" t="str">
        <f>A80</f>
        <v>４．クライアント機器（保守パック含む）</v>
      </c>
      <c r="C114" s="20">
        <f>H108</f>
        <v>0</v>
      </c>
    </row>
    <row r="115" spans="1:3" ht="15.6" thickTop="1" x14ac:dyDescent="0.45">
      <c r="A115" s="80"/>
      <c r="B115" s="81" t="s">
        <v>22</v>
      </c>
      <c r="C115" s="82">
        <f>SUM(C111:C114)</f>
        <v>0</v>
      </c>
    </row>
  </sheetData>
  <mergeCells count="8">
    <mergeCell ref="A81:A82"/>
    <mergeCell ref="B81:B82"/>
    <mergeCell ref="A5:A6"/>
    <mergeCell ref="B5:B6"/>
    <mergeCell ref="A54:A55"/>
    <mergeCell ref="B54:B55"/>
    <mergeCell ref="A66:A67"/>
    <mergeCell ref="B66:B67"/>
  </mergeCells>
  <phoneticPr fontId="1"/>
  <printOptions horizontalCentered="1"/>
  <pageMargins left="0.39370078740157483" right="0.39370078740157483" top="0.78740157480314965" bottom="0.39370078740157483" header="0.39370078740157483" footer="0.19685039370078741"/>
  <pageSetup paperSize="8" scale="59" orientation="portrait" r:id="rId1"/>
  <headerFooter>
    <oddHeader>&amp;L&amp;"Yu Gothic UI,標準"&amp;9(様式5別紙)見積内訳書</oddHeader>
    <oddFooter>&amp;C&amp;"Yu Gothic UI,標準"&amp;9&amp;A
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AD7A6-E006-47AD-9BC2-DE3CB3CB5650}">
  <sheetPr>
    <pageSetUpPr fitToPage="1"/>
  </sheetPr>
  <dimension ref="A1:K121"/>
  <sheetViews>
    <sheetView view="pageBreakPreview" topLeftCell="F1" zoomScaleNormal="70" zoomScaleSheetLayoutView="100" workbookViewId="0">
      <selection activeCell="G5" sqref="G5"/>
    </sheetView>
  </sheetViews>
  <sheetFormatPr defaultColWidth="8.69921875" defaultRowHeight="15" x14ac:dyDescent="0.45"/>
  <cols>
    <col min="1" max="1" width="4.69921875" style="2" customWidth="1"/>
    <col min="2" max="2" width="39.19921875" style="2" bestFit="1" customWidth="1"/>
    <col min="3" max="3" width="24.19921875" style="85" customWidth="1"/>
    <col min="4" max="10" width="22.09765625" style="2" customWidth="1"/>
    <col min="11" max="11" width="39.8984375" style="2" customWidth="1"/>
    <col min="12" max="16384" width="8.69921875" style="2"/>
  </cols>
  <sheetData>
    <row r="1" spans="1:11" s="34" customFormat="1" ht="24.6" x14ac:dyDescent="0.45">
      <c r="A1" s="1" t="s">
        <v>110</v>
      </c>
      <c r="C1" s="83"/>
      <c r="J1" s="35" t="s">
        <v>17</v>
      </c>
      <c r="K1" s="100">
        <f>【宮崎】初期導入費用!$I$1</f>
        <v>0</v>
      </c>
    </row>
    <row r="2" spans="1:11" s="37" customFormat="1" ht="19.2" x14ac:dyDescent="0.45">
      <c r="A2" s="36" t="s">
        <v>188</v>
      </c>
      <c r="C2" s="84"/>
    </row>
    <row r="3" spans="1:11" x14ac:dyDescent="0.45">
      <c r="A3" s="36" t="s">
        <v>190</v>
      </c>
    </row>
    <row r="4" spans="1:11" ht="16.8" x14ac:dyDescent="0.3">
      <c r="A4" s="38" t="s">
        <v>74</v>
      </c>
      <c r="I4" s="39"/>
      <c r="J4" s="86" t="s">
        <v>15</v>
      </c>
    </row>
    <row r="5" spans="1:11" x14ac:dyDescent="0.45">
      <c r="A5" s="104" t="s">
        <v>9</v>
      </c>
      <c r="B5" s="104" t="s">
        <v>0</v>
      </c>
      <c r="C5" s="87" t="s">
        <v>79</v>
      </c>
      <c r="D5" s="40" t="s">
        <v>76</v>
      </c>
      <c r="E5" s="40"/>
      <c r="F5" s="40"/>
      <c r="G5" s="40" t="s">
        <v>77</v>
      </c>
      <c r="H5" s="40"/>
      <c r="I5" s="40"/>
      <c r="J5" s="102" t="s">
        <v>80</v>
      </c>
      <c r="K5" s="41" t="s">
        <v>66</v>
      </c>
    </row>
    <row r="6" spans="1:11" ht="15.6" thickBot="1" x14ac:dyDescent="0.5">
      <c r="A6" s="105"/>
      <c r="B6" s="105"/>
      <c r="C6" s="88" t="s">
        <v>81</v>
      </c>
      <c r="D6" s="42" t="s">
        <v>3</v>
      </c>
      <c r="E6" s="42" t="s">
        <v>18</v>
      </c>
      <c r="F6" s="42" t="s">
        <v>19</v>
      </c>
      <c r="G6" s="42" t="s">
        <v>3</v>
      </c>
      <c r="H6" s="42" t="s">
        <v>18</v>
      </c>
      <c r="I6" s="42" t="s">
        <v>19</v>
      </c>
      <c r="J6" s="103"/>
      <c r="K6" s="43" t="s">
        <v>67</v>
      </c>
    </row>
    <row r="7" spans="1:11" ht="15.6" thickTop="1" x14ac:dyDescent="0.45">
      <c r="A7" s="45" t="s">
        <v>194</v>
      </c>
      <c r="B7" s="45" t="s">
        <v>85</v>
      </c>
      <c r="C7" s="47">
        <v>7</v>
      </c>
      <c r="D7" s="47"/>
      <c r="E7" s="47"/>
      <c r="F7" s="48">
        <f>SUM(D7:E7)</f>
        <v>0</v>
      </c>
      <c r="G7" s="47"/>
      <c r="H7" s="47"/>
      <c r="I7" s="48">
        <f>SUM(G7:H7)</f>
        <v>0</v>
      </c>
      <c r="J7" s="48">
        <f>F7+(I7*C7)</f>
        <v>0</v>
      </c>
      <c r="K7" s="70"/>
    </row>
    <row r="8" spans="1:11" x14ac:dyDescent="0.45">
      <c r="A8" s="49" t="s">
        <v>195</v>
      </c>
      <c r="B8" s="49" t="s">
        <v>86</v>
      </c>
      <c r="C8" s="51">
        <v>7</v>
      </c>
      <c r="D8" s="51"/>
      <c r="E8" s="51"/>
      <c r="F8" s="48">
        <f t="shared" ref="F8:F43" si="0">SUM(D8:E8)</f>
        <v>0</v>
      </c>
      <c r="G8" s="51"/>
      <c r="H8" s="51"/>
      <c r="I8" s="48">
        <f t="shared" ref="I8:I43" si="1">SUM(G8:H8)</f>
        <v>0</v>
      </c>
      <c r="J8" s="48">
        <f t="shared" ref="J8:J43" si="2">F8+(I8*C8)</f>
        <v>0</v>
      </c>
      <c r="K8" s="50"/>
    </row>
    <row r="9" spans="1:11" x14ac:dyDescent="0.45">
      <c r="A9" s="45" t="s">
        <v>196</v>
      </c>
      <c r="B9" s="49" t="s">
        <v>87</v>
      </c>
      <c r="C9" s="51">
        <v>7</v>
      </c>
      <c r="D9" s="51"/>
      <c r="E9" s="51"/>
      <c r="F9" s="48">
        <f t="shared" si="0"/>
        <v>0</v>
      </c>
      <c r="G9" s="51"/>
      <c r="H9" s="51"/>
      <c r="I9" s="48">
        <f t="shared" si="1"/>
        <v>0</v>
      </c>
      <c r="J9" s="48">
        <f t="shared" si="2"/>
        <v>0</v>
      </c>
      <c r="K9" s="50"/>
    </row>
    <row r="10" spans="1:11" x14ac:dyDescent="0.45">
      <c r="A10" s="49" t="s">
        <v>197</v>
      </c>
      <c r="B10" s="49" t="s">
        <v>238</v>
      </c>
      <c r="C10" s="51">
        <v>7</v>
      </c>
      <c r="D10" s="51"/>
      <c r="E10" s="51"/>
      <c r="F10" s="48">
        <f t="shared" si="0"/>
        <v>0</v>
      </c>
      <c r="G10" s="51"/>
      <c r="H10" s="51"/>
      <c r="I10" s="48">
        <f t="shared" si="1"/>
        <v>0</v>
      </c>
      <c r="J10" s="48">
        <f t="shared" si="2"/>
        <v>0</v>
      </c>
      <c r="K10" s="50"/>
    </row>
    <row r="11" spans="1:11" x14ac:dyDescent="0.45">
      <c r="A11" s="45" t="s">
        <v>198</v>
      </c>
      <c r="B11" s="49" t="s">
        <v>88</v>
      </c>
      <c r="C11" s="51">
        <v>7</v>
      </c>
      <c r="D11" s="51"/>
      <c r="E11" s="51"/>
      <c r="F11" s="48">
        <f t="shared" si="0"/>
        <v>0</v>
      </c>
      <c r="G11" s="51"/>
      <c r="H11" s="51"/>
      <c r="I11" s="48">
        <f t="shared" si="1"/>
        <v>0</v>
      </c>
      <c r="J11" s="48">
        <f t="shared" si="2"/>
        <v>0</v>
      </c>
      <c r="K11" s="50"/>
    </row>
    <row r="12" spans="1:11" x14ac:dyDescent="0.45">
      <c r="A12" s="49" t="s">
        <v>199</v>
      </c>
      <c r="B12" s="49" t="s">
        <v>239</v>
      </c>
      <c r="C12" s="98"/>
      <c r="D12" s="98"/>
      <c r="E12" s="98"/>
      <c r="F12" s="98"/>
      <c r="G12" s="98"/>
      <c r="H12" s="98"/>
      <c r="I12" s="98"/>
      <c r="J12" s="98"/>
      <c r="K12" s="97"/>
    </row>
    <row r="13" spans="1:11" x14ac:dyDescent="0.45">
      <c r="A13" s="45" t="s">
        <v>200</v>
      </c>
      <c r="B13" s="49" t="s">
        <v>240</v>
      </c>
      <c r="C13" s="51">
        <v>7</v>
      </c>
      <c r="D13" s="51"/>
      <c r="E13" s="51"/>
      <c r="F13" s="48">
        <f t="shared" si="0"/>
        <v>0</v>
      </c>
      <c r="G13" s="51"/>
      <c r="H13" s="51"/>
      <c r="I13" s="48">
        <f t="shared" si="1"/>
        <v>0</v>
      </c>
      <c r="J13" s="48">
        <f t="shared" si="2"/>
        <v>0</v>
      </c>
      <c r="K13" s="50"/>
    </row>
    <row r="14" spans="1:11" x14ac:dyDescent="0.45">
      <c r="A14" s="49" t="s">
        <v>201</v>
      </c>
      <c r="B14" s="49" t="s">
        <v>89</v>
      </c>
      <c r="C14" s="51">
        <v>7</v>
      </c>
      <c r="D14" s="51"/>
      <c r="E14" s="51"/>
      <c r="F14" s="48">
        <f t="shared" si="0"/>
        <v>0</v>
      </c>
      <c r="G14" s="51"/>
      <c r="H14" s="51"/>
      <c r="I14" s="48">
        <f t="shared" si="1"/>
        <v>0</v>
      </c>
      <c r="J14" s="48">
        <f t="shared" si="2"/>
        <v>0</v>
      </c>
      <c r="K14" s="50"/>
    </row>
    <row r="15" spans="1:11" x14ac:dyDescent="0.45">
      <c r="A15" s="45" t="s">
        <v>202</v>
      </c>
      <c r="B15" s="49" t="s">
        <v>90</v>
      </c>
      <c r="C15" s="51">
        <v>7</v>
      </c>
      <c r="D15" s="51"/>
      <c r="E15" s="51"/>
      <c r="F15" s="48">
        <f t="shared" si="0"/>
        <v>0</v>
      </c>
      <c r="G15" s="51"/>
      <c r="H15" s="51"/>
      <c r="I15" s="48">
        <f t="shared" si="1"/>
        <v>0</v>
      </c>
      <c r="J15" s="48">
        <f t="shared" si="2"/>
        <v>0</v>
      </c>
      <c r="K15" s="50"/>
    </row>
    <row r="16" spans="1:11" x14ac:dyDescent="0.45">
      <c r="A16" s="49" t="s">
        <v>203</v>
      </c>
      <c r="B16" s="49" t="s">
        <v>91</v>
      </c>
      <c r="C16" s="51">
        <v>7</v>
      </c>
      <c r="D16" s="51"/>
      <c r="E16" s="51"/>
      <c r="F16" s="48">
        <f t="shared" si="0"/>
        <v>0</v>
      </c>
      <c r="G16" s="51"/>
      <c r="H16" s="51"/>
      <c r="I16" s="48">
        <f t="shared" si="1"/>
        <v>0</v>
      </c>
      <c r="J16" s="48">
        <f>F16+(I16*C16)</f>
        <v>0</v>
      </c>
      <c r="K16" s="50"/>
    </row>
    <row r="17" spans="1:11" x14ac:dyDescent="0.45">
      <c r="A17" s="45" t="s">
        <v>204</v>
      </c>
      <c r="B17" s="49" t="s">
        <v>92</v>
      </c>
      <c r="C17" s="51">
        <v>7</v>
      </c>
      <c r="D17" s="51"/>
      <c r="E17" s="51"/>
      <c r="F17" s="48">
        <f t="shared" si="0"/>
        <v>0</v>
      </c>
      <c r="G17" s="51"/>
      <c r="H17" s="51"/>
      <c r="I17" s="48">
        <f t="shared" si="1"/>
        <v>0</v>
      </c>
      <c r="J17" s="48">
        <f t="shared" si="2"/>
        <v>0</v>
      </c>
      <c r="K17" s="50"/>
    </row>
    <row r="18" spans="1:11" x14ac:dyDescent="0.45">
      <c r="A18" s="49" t="s">
        <v>205</v>
      </c>
      <c r="B18" s="49" t="s">
        <v>93</v>
      </c>
      <c r="C18" s="51">
        <v>7</v>
      </c>
      <c r="D18" s="51"/>
      <c r="E18" s="51"/>
      <c r="F18" s="48">
        <f t="shared" si="0"/>
        <v>0</v>
      </c>
      <c r="G18" s="51"/>
      <c r="H18" s="51"/>
      <c r="I18" s="48">
        <f t="shared" si="1"/>
        <v>0</v>
      </c>
      <c r="J18" s="48">
        <f t="shared" si="2"/>
        <v>0</v>
      </c>
      <c r="K18" s="50"/>
    </row>
    <row r="19" spans="1:11" x14ac:dyDescent="0.45">
      <c r="A19" s="45" t="s">
        <v>206</v>
      </c>
      <c r="B19" s="49" t="s">
        <v>8</v>
      </c>
      <c r="C19" s="51">
        <v>7</v>
      </c>
      <c r="D19" s="51"/>
      <c r="E19" s="51"/>
      <c r="F19" s="48">
        <f t="shared" si="0"/>
        <v>0</v>
      </c>
      <c r="G19" s="51"/>
      <c r="H19" s="51"/>
      <c r="I19" s="48">
        <f t="shared" si="1"/>
        <v>0</v>
      </c>
      <c r="J19" s="48">
        <f t="shared" si="2"/>
        <v>0</v>
      </c>
      <c r="K19" s="50"/>
    </row>
    <row r="20" spans="1:11" x14ac:dyDescent="0.45">
      <c r="A20" s="49" t="s">
        <v>207</v>
      </c>
      <c r="B20" s="49" t="s">
        <v>94</v>
      </c>
      <c r="C20" s="51">
        <v>7</v>
      </c>
      <c r="D20" s="51"/>
      <c r="E20" s="51"/>
      <c r="F20" s="48">
        <f t="shared" si="0"/>
        <v>0</v>
      </c>
      <c r="G20" s="51"/>
      <c r="H20" s="51"/>
      <c r="I20" s="48">
        <f t="shared" si="1"/>
        <v>0</v>
      </c>
      <c r="J20" s="48">
        <f t="shared" si="2"/>
        <v>0</v>
      </c>
      <c r="K20" s="50"/>
    </row>
    <row r="21" spans="1:11" x14ac:dyDescent="0.45">
      <c r="A21" s="45" t="s">
        <v>208</v>
      </c>
      <c r="B21" s="49" t="s">
        <v>241</v>
      </c>
      <c r="C21" s="51">
        <v>7</v>
      </c>
      <c r="D21" s="51"/>
      <c r="E21" s="51"/>
      <c r="F21" s="48">
        <f t="shared" si="0"/>
        <v>0</v>
      </c>
      <c r="G21" s="51"/>
      <c r="H21" s="51"/>
      <c r="I21" s="48">
        <f t="shared" si="1"/>
        <v>0</v>
      </c>
      <c r="J21" s="48">
        <f t="shared" si="2"/>
        <v>0</v>
      </c>
      <c r="K21" s="50"/>
    </row>
    <row r="22" spans="1:11" x14ac:dyDescent="0.45">
      <c r="A22" s="49" t="s">
        <v>209</v>
      </c>
      <c r="B22" s="49" t="s">
        <v>95</v>
      </c>
      <c r="C22" s="51">
        <v>7</v>
      </c>
      <c r="D22" s="51"/>
      <c r="E22" s="51"/>
      <c r="F22" s="48">
        <f t="shared" si="0"/>
        <v>0</v>
      </c>
      <c r="G22" s="51"/>
      <c r="H22" s="51"/>
      <c r="I22" s="48">
        <f t="shared" si="1"/>
        <v>0</v>
      </c>
      <c r="J22" s="48">
        <f t="shared" si="2"/>
        <v>0</v>
      </c>
      <c r="K22" s="50"/>
    </row>
    <row r="23" spans="1:11" x14ac:dyDescent="0.45">
      <c r="A23" s="45" t="s">
        <v>210</v>
      </c>
      <c r="B23" s="49" t="s">
        <v>242</v>
      </c>
      <c r="C23" s="51">
        <v>7</v>
      </c>
      <c r="D23" s="51"/>
      <c r="E23" s="51"/>
      <c r="F23" s="48">
        <f t="shared" si="0"/>
        <v>0</v>
      </c>
      <c r="G23" s="51"/>
      <c r="H23" s="51"/>
      <c r="I23" s="48">
        <f t="shared" si="1"/>
        <v>0</v>
      </c>
      <c r="J23" s="48">
        <f t="shared" si="2"/>
        <v>0</v>
      </c>
      <c r="K23" s="50"/>
    </row>
    <row r="24" spans="1:11" x14ac:dyDescent="0.45">
      <c r="A24" s="49" t="s">
        <v>211</v>
      </c>
      <c r="B24" s="49" t="s">
        <v>96</v>
      </c>
      <c r="C24" s="51">
        <v>7</v>
      </c>
      <c r="D24" s="51"/>
      <c r="E24" s="51"/>
      <c r="F24" s="48">
        <f t="shared" si="0"/>
        <v>0</v>
      </c>
      <c r="G24" s="51"/>
      <c r="H24" s="51"/>
      <c r="I24" s="48">
        <f t="shared" si="1"/>
        <v>0</v>
      </c>
      <c r="J24" s="48">
        <f t="shared" si="2"/>
        <v>0</v>
      </c>
      <c r="K24" s="50"/>
    </row>
    <row r="25" spans="1:11" x14ac:dyDescent="0.45">
      <c r="A25" s="45" t="s">
        <v>212</v>
      </c>
      <c r="B25" s="49" t="s">
        <v>243</v>
      </c>
      <c r="C25" s="51">
        <v>7</v>
      </c>
      <c r="D25" s="51"/>
      <c r="E25" s="51"/>
      <c r="F25" s="48">
        <f t="shared" si="0"/>
        <v>0</v>
      </c>
      <c r="G25" s="51"/>
      <c r="H25" s="51"/>
      <c r="I25" s="48">
        <f t="shared" si="1"/>
        <v>0</v>
      </c>
      <c r="J25" s="48">
        <f t="shared" si="2"/>
        <v>0</v>
      </c>
      <c r="K25" s="50"/>
    </row>
    <row r="26" spans="1:11" x14ac:dyDescent="0.45">
      <c r="A26" s="49" t="s">
        <v>213</v>
      </c>
      <c r="B26" s="49" t="s">
        <v>97</v>
      </c>
      <c r="C26" s="51">
        <v>7</v>
      </c>
      <c r="D26" s="51"/>
      <c r="E26" s="51"/>
      <c r="F26" s="48">
        <f t="shared" si="0"/>
        <v>0</v>
      </c>
      <c r="G26" s="51"/>
      <c r="H26" s="51"/>
      <c r="I26" s="48">
        <f t="shared" si="1"/>
        <v>0</v>
      </c>
      <c r="J26" s="48">
        <f t="shared" si="2"/>
        <v>0</v>
      </c>
      <c r="K26" s="50"/>
    </row>
    <row r="27" spans="1:11" x14ac:dyDescent="0.45">
      <c r="A27" s="45" t="s">
        <v>214</v>
      </c>
      <c r="B27" s="49" t="s">
        <v>98</v>
      </c>
      <c r="C27" s="51">
        <v>7</v>
      </c>
      <c r="D27" s="51"/>
      <c r="E27" s="51"/>
      <c r="F27" s="48">
        <f t="shared" si="0"/>
        <v>0</v>
      </c>
      <c r="G27" s="51"/>
      <c r="H27" s="51"/>
      <c r="I27" s="48">
        <f t="shared" si="1"/>
        <v>0</v>
      </c>
      <c r="J27" s="48">
        <f t="shared" si="2"/>
        <v>0</v>
      </c>
      <c r="K27" s="50"/>
    </row>
    <row r="28" spans="1:11" x14ac:dyDescent="0.45">
      <c r="A28" s="49" t="s">
        <v>215</v>
      </c>
      <c r="B28" s="49" t="s">
        <v>99</v>
      </c>
      <c r="C28" s="51">
        <v>7</v>
      </c>
      <c r="D28" s="51"/>
      <c r="E28" s="51"/>
      <c r="F28" s="48">
        <f t="shared" si="0"/>
        <v>0</v>
      </c>
      <c r="G28" s="51"/>
      <c r="H28" s="51"/>
      <c r="I28" s="48">
        <f t="shared" si="1"/>
        <v>0</v>
      </c>
      <c r="J28" s="48">
        <f t="shared" si="2"/>
        <v>0</v>
      </c>
      <c r="K28" s="50"/>
    </row>
    <row r="29" spans="1:11" x14ac:dyDescent="0.45">
      <c r="A29" s="45" t="s">
        <v>216</v>
      </c>
      <c r="B29" s="49" t="s">
        <v>244</v>
      </c>
      <c r="C29" s="51">
        <v>7</v>
      </c>
      <c r="D29" s="51"/>
      <c r="E29" s="51"/>
      <c r="F29" s="48">
        <f t="shared" si="0"/>
        <v>0</v>
      </c>
      <c r="G29" s="51"/>
      <c r="H29" s="51"/>
      <c r="I29" s="48">
        <f t="shared" si="1"/>
        <v>0</v>
      </c>
      <c r="J29" s="48">
        <f t="shared" si="2"/>
        <v>0</v>
      </c>
      <c r="K29" s="50"/>
    </row>
    <row r="30" spans="1:11" x14ac:dyDescent="0.45">
      <c r="A30" s="49" t="s">
        <v>217</v>
      </c>
      <c r="B30" s="49" t="s">
        <v>100</v>
      </c>
      <c r="C30" s="51">
        <v>7</v>
      </c>
      <c r="D30" s="51"/>
      <c r="E30" s="51"/>
      <c r="F30" s="48">
        <f t="shared" si="0"/>
        <v>0</v>
      </c>
      <c r="G30" s="51"/>
      <c r="H30" s="51"/>
      <c r="I30" s="48">
        <f t="shared" si="1"/>
        <v>0</v>
      </c>
      <c r="J30" s="48">
        <f t="shared" si="2"/>
        <v>0</v>
      </c>
      <c r="K30" s="50"/>
    </row>
    <row r="31" spans="1:11" x14ac:dyDescent="0.45">
      <c r="A31" s="45" t="s">
        <v>218</v>
      </c>
      <c r="B31" s="49" t="s">
        <v>101</v>
      </c>
      <c r="C31" s="51">
        <v>7</v>
      </c>
      <c r="D31" s="51"/>
      <c r="E31" s="51"/>
      <c r="F31" s="48">
        <f t="shared" si="0"/>
        <v>0</v>
      </c>
      <c r="G31" s="51"/>
      <c r="H31" s="51"/>
      <c r="I31" s="48">
        <f t="shared" si="1"/>
        <v>0</v>
      </c>
      <c r="J31" s="48">
        <f t="shared" si="2"/>
        <v>0</v>
      </c>
      <c r="K31" s="50"/>
    </row>
    <row r="32" spans="1:11" x14ac:dyDescent="0.45">
      <c r="A32" s="49" t="s">
        <v>219</v>
      </c>
      <c r="B32" s="49" t="s">
        <v>245</v>
      </c>
      <c r="C32" s="98"/>
      <c r="D32" s="98"/>
      <c r="E32" s="98"/>
      <c r="F32" s="98"/>
      <c r="G32" s="98"/>
      <c r="H32" s="98"/>
      <c r="I32" s="98"/>
      <c r="J32" s="98"/>
      <c r="K32" s="97"/>
    </row>
    <row r="33" spans="1:11" x14ac:dyDescent="0.45">
      <c r="A33" s="45" t="s">
        <v>220</v>
      </c>
      <c r="B33" s="49" t="s">
        <v>246</v>
      </c>
      <c r="C33" s="51">
        <v>7</v>
      </c>
      <c r="D33" s="51"/>
      <c r="E33" s="51"/>
      <c r="F33" s="48">
        <f t="shared" si="0"/>
        <v>0</v>
      </c>
      <c r="G33" s="51"/>
      <c r="H33" s="51"/>
      <c r="I33" s="48">
        <f t="shared" si="1"/>
        <v>0</v>
      </c>
      <c r="J33" s="48">
        <f t="shared" si="2"/>
        <v>0</v>
      </c>
      <c r="K33" s="50"/>
    </row>
    <row r="34" spans="1:11" x14ac:dyDescent="0.45">
      <c r="A34" s="49" t="s">
        <v>221</v>
      </c>
      <c r="B34" s="49" t="s">
        <v>247</v>
      </c>
      <c r="C34" s="51">
        <v>7</v>
      </c>
      <c r="D34" s="51"/>
      <c r="E34" s="51"/>
      <c r="F34" s="48">
        <f t="shared" si="0"/>
        <v>0</v>
      </c>
      <c r="G34" s="51"/>
      <c r="H34" s="51"/>
      <c r="I34" s="48">
        <f t="shared" si="1"/>
        <v>0</v>
      </c>
      <c r="J34" s="48">
        <f t="shared" si="2"/>
        <v>0</v>
      </c>
      <c r="K34" s="50"/>
    </row>
    <row r="35" spans="1:11" x14ac:dyDescent="0.45">
      <c r="A35" s="45" t="s">
        <v>222</v>
      </c>
      <c r="B35" s="49" t="s">
        <v>102</v>
      </c>
      <c r="C35" s="51">
        <v>7</v>
      </c>
      <c r="D35" s="51"/>
      <c r="E35" s="51"/>
      <c r="F35" s="48">
        <f t="shared" si="0"/>
        <v>0</v>
      </c>
      <c r="G35" s="51"/>
      <c r="H35" s="51"/>
      <c r="I35" s="48">
        <f t="shared" si="1"/>
        <v>0</v>
      </c>
      <c r="J35" s="48">
        <f t="shared" si="2"/>
        <v>0</v>
      </c>
      <c r="K35" s="50"/>
    </row>
    <row r="36" spans="1:11" x14ac:dyDescent="0.45">
      <c r="A36" s="49" t="s">
        <v>223</v>
      </c>
      <c r="B36" s="49" t="s">
        <v>103</v>
      </c>
      <c r="C36" s="51">
        <v>7</v>
      </c>
      <c r="D36" s="51"/>
      <c r="E36" s="51"/>
      <c r="F36" s="48">
        <f t="shared" si="0"/>
        <v>0</v>
      </c>
      <c r="G36" s="51"/>
      <c r="H36" s="51"/>
      <c r="I36" s="48">
        <f t="shared" si="1"/>
        <v>0</v>
      </c>
      <c r="J36" s="48">
        <f t="shared" si="2"/>
        <v>0</v>
      </c>
      <c r="K36" s="50"/>
    </row>
    <row r="37" spans="1:11" x14ac:dyDescent="0.45">
      <c r="A37" s="45" t="s">
        <v>224</v>
      </c>
      <c r="B37" s="49" t="s">
        <v>104</v>
      </c>
      <c r="C37" s="51">
        <v>7</v>
      </c>
      <c r="D37" s="51"/>
      <c r="E37" s="51"/>
      <c r="F37" s="48">
        <f t="shared" si="0"/>
        <v>0</v>
      </c>
      <c r="G37" s="51"/>
      <c r="H37" s="51"/>
      <c r="I37" s="48">
        <f t="shared" si="1"/>
        <v>0</v>
      </c>
      <c r="J37" s="48">
        <f t="shared" si="2"/>
        <v>0</v>
      </c>
      <c r="K37" s="50"/>
    </row>
    <row r="38" spans="1:11" x14ac:dyDescent="0.45">
      <c r="A38" s="49" t="s">
        <v>225</v>
      </c>
      <c r="B38" s="49" t="s">
        <v>248</v>
      </c>
      <c r="C38" s="51">
        <v>7</v>
      </c>
      <c r="D38" s="51"/>
      <c r="E38" s="51"/>
      <c r="F38" s="48">
        <f t="shared" si="0"/>
        <v>0</v>
      </c>
      <c r="G38" s="51"/>
      <c r="H38" s="51"/>
      <c r="I38" s="48">
        <f t="shared" si="1"/>
        <v>0</v>
      </c>
      <c r="J38" s="48">
        <f t="shared" si="2"/>
        <v>0</v>
      </c>
      <c r="K38" s="50"/>
    </row>
    <row r="39" spans="1:11" x14ac:dyDescent="0.45">
      <c r="A39" s="45" t="s">
        <v>226</v>
      </c>
      <c r="B39" s="49" t="s">
        <v>249</v>
      </c>
      <c r="C39" s="51">
        <v>7</v>
      </c>
      <c r="D39" s="51"/>
      <c r="E39" s="51"/>
      <c r="F39" s="48">
        <f t="shared" si="0"/>
        <v>0</v>
      </c>
      <c r="G39" s="51"/>
      <c r="H39" s="51"/>
      <c r="I39" s="48">
        <f t="shared" si="1"/>
        <v>0</v>
      </c>
      <c r="J39" s="48">
        <f t="shared" si="2"/>
        <v>0</v>
      </c>
      <c r="K39" s="50"/>
    </row>
    <row r="40" spans="1:11" x14ac:dyDescent="0.45">
      <c r="A40" s="49" t="s">
        <v>227</v>
      </c>
      <c r="B40" s="49" t="s">
        <v>250</v>
      </c>
      <c r="C40" s="98"/>
      <c r="D40" s="98"/>
      <c r="E40" s="98"/>
      <c r="F40" s="98"/>
      <c r="G40" s="98"/>
      <c r="H40" s="98"/>
      <c r="I40" s="98"/>
      <c r="J40" s="98"/>
      <c r="K40" s="97"/>
    </row>
    <row r="41" spans="1:11" x14ac:dyDescent="0.45">
      <c r="A41" s="45" t="s">
        <v>228</v>
      </c>
      <c r="B41" s="49" t="s">
        <v>251</v>
      </c>
      <c r="C41" s="51">
        <v>7</v>
      </c>
      <c r="D41" s="51"/>
      <c r="E41" s="51"/>
      <c r="F41" s="48">
        <f t="shared" si="0"/>
        <v>0</v>
      </c>
      <c r="G41" s="51"/>
      <c r="H41" s="51"/>
      <c r="I41" s="48">
        <f t="shared" si="1"/>
        <v>0</v>
      </c>
      <c r="J41" s="48">
        <f t="shared" si="2"/>
        <v>0</v>
      </c>
      <c r="K41" s="50"/>
    </row>
    <row r="42" spans="1:11" x14ac:dyDescent="0.45">
      <c r="A42" s="49" t="s">
        <v>229</v>
      </c>
      <c r="B42" s="49" t="s">
        <v>252</v>
      </c>
      <c r="C42" s="51">
        <v>7</v>
      </c>
      <c r="D42" s="51"/>
      <c r="E42" s="51"/>
      <c r="F42" s="48">
        <f t="shared" si="0"/>
        <v>0</v>
      </c>
      <c r="G42" s="51"/>
      <c r="H42" s="51"/>
      <c r="I42" s="48">
        <f t="shared" si="1"/>
        <v>0</v>
      </c>
      <c r="J42" s="48">
        <f t="shared" si="2"/>
        <v>0</v>
      </c>
      <c r="K42" s="50"/>
    </row>
    <row r="43" spans="1:11" x14ac:dyDescent="0.45">
      <c r="A43" s="45" t="s">
        <v>230</v>
      </c>
      <c r="B43" s="49" t="s">
        <v>253</v>
      </c>
      <c r="C43" s="51">
        <v>7</v>
      </c>
      <c r="D43" s="51"/>
      <c r="E43" s="51"/>
      <c r="F43" s="48">
        <f t="shared" si="0"/>
        <v>0</v>
      </c>
      <c r="G43" s="51"/>
      <c r="H43" s="51"/>
      <c r="I43" s="48">
        <f t="shared" si="1"/>
        <v>0</v>
      </c>
      <c r="J43" s="48">
        <f t="shared" si="2"/>
        <v>0</v>
      </c>
      <c r="K43" s="50"/>
    </row>
    <row r="44" spans="1:11" x14ac:dyDescent="0.45">
      <c r="A44" s="49" t="s">
        <v>231</v>
      </c>
      <c r="B44" s="49" t="s">
        <v>105</v>
      </c>
      <c r="C44" s="51">
        <v>7</v>
      </c>
      <c r="D44" s="51"/>
      <c r="E44" s="51"/>
      <c r="F44" s="48">
        <f t="shared" ref="F44:F50" si="3">SUM(D44:E44)</f>
        <v>0</v>
      </c>
      <c r="G44" s="51"/>
      <c r="H44" s="51"/>
      <c r="I44" s="48">
        <f t="shared" ref="I44:I50" si="4">SUM(G44:H44)</f>
        <v>0</v>
      </c>
      <c r="J44" s="48">
        <f t="shared" ref="J44:J50" si="5">F44+(I44*C44)</f>
        <v>0</v>
      </c>
      <c r="K44" s="50"/>
    </row>
    <row r="45" spans="1:11" x14ac:dyDescent="0.45">
      <c r="A45" s="45" t="s">
        <v>232</v>
      </c>
      <c r="B45" s="49" t="s">
        <v>106</v>
      </c>
      <c r="C45" s="51">
        <v>7</v>
      </c>
      <c r="D45" s="51"/>
      <c r="E45" s="51"/>
      <c r="F45" s="48">
        <f t="shared" si="3"/>
        <v>0</v>
      </c>
      <c r="G45" s="51"/>
      <c r="H45" s="51"/>
      <c r="I45" s="48">
        <f t="shared" si="4"/>
        <v>0</v>
      </c>
      <c r="J45" s="48">
        <f t="shared" si="5"/>
        <v>0</v>
      </c>
      <c r="K45" s="50"/>
    </row>
    <row r="46" spans="1:11" x14ac:dyDescent="0.45">
      <c r="A46" s="49" t="s">
        <v>233</v>
      </c>
      <c r="B46" s="49" t="s">
        <v>107</v>
      </c>
      <c r="C46" s="51">
        <v>7</v>
      </c>
      <c r="D46" s="51"/>
      <c r="E46" s="51"/>
      <c r="F46" s="48">
        <f t="shared" si="3"/>
        <v>0</v>
      </c>
      <c r="G46" s="51"/>
      <c r="H46" s="51"/>
      <c r="I46" s="48">
        <f t="shared" si="4"/>
        <v>0</v>
      </c>
      <c r="J46" s="48">
        <f t="shared" si="5"/>
        <v>0</v>
      </c>
      <c r="K46" s="50"/>
    </row>
    <row r="47" spans="1:11" x14ac:dyDescent="0.45">
      <c r="A47" s="45" t="s">
        <v>234</v>
      </c>
      <c r="B47" s="49" t="s">
        <v>108</v>
      </c>
      <c r="C47" s="51">
        <v>7</v>
      </c>
      <c r="D47" s="51"/>
      <c r="E47" s="51"/>
      <c r="F47" s="48">
        <f t="shared" si="3"/>
        <v>0</v>
      </c>
      <c r="G47" s="51"/>
      <c r="H47" s="51"/>
      <c r="I47" s="48">
        <f t="shared" si="4"/>
        <v>0</v>
      </c>
      <c r="J47" s="48">
        <f t="shared" si="5"/>
        <v>0</v>
      </c>
      <c r="K47" s="50"/>
    </row>
    <row r="48" spans="1:11" x14ac:dyDescent="0.45">
      <c r="A48" s="49" t="s">
        <v>235</v>
      </c>
      <c r="B48" s="52" t="s">
        <v>254</v>
      </c>
      <c r="C48" s="54">
        <v>7</v>
      </c>
      <c r="D48" s="54"/>
      <c r="E48" s="54"/>
      <c r="F48" s="48">
        <f t="shared" si="3"/>
        <v>0</v>
      </c>
      <c r="G48" s="51"/>
      <c r="H48" s="51"/>
      <c r="I48" s="48">
        <f t="shared" si="4"/>
        <v>0</v>
      </c>
      <c r="J48" s="48">
        <f t="shared" si="5"/>
        <v>0</v>
      </c>
      <c r="K48" s="50"/>
    </row>
    <row r="49" spans="1:11" x14ac:dyDescent="0.45">
      <c r="A49" s="45" t="s">
        <v>257</v>
      </c>
      <c r="B49" s="53"/>
      <c r="C49" s="54">
        <v>7</v>
      </c>
      <c r="D49" s="54"/>
      <c r="E49" s="54"/>
      <c r="F49" s="48">
        <f t="shared" si="3"/>
        <v>0</v>
      </c>
      <c r="G49" s="51"/>
      <c r="H49" s="51"/>
      <c r="I49" s="48">
        <f t="shared" si="4"/>
        <v>0</v>
      </c>
      <c r="J49" s="48">
        <f t="shared" si="5"/>
        <v>0</v>
      </c>
      <c r="K49" s="50"/>
    </row>
    <row r="50" spans="1:11" x14ac:dyDescent="0.45">
      <c r="A50" s="49" t="s">
        <v>258</v>
      </c>
      <c r="B50" s="55"/>
      <c r="C50" s="54">
        <v>7</v>
      </c>
      <c r="D50" s="54"/>
      <c r="E50" s="54"/>
      <c r="F50" s="48">
        <f t="shared" si="3"/>
        <v>0</v>
      </c>
      <c r="G50" s="51"/>
      <c r="H50" s="51"/>
      <c r="I50" s="48">
        <f t="shared" si="4"/>
        <v>0</v>
      </c>
      <c r="J50" s="48">
        <f t="shared" si="5"/>
        <v>0</v>
      </c>
      <c r="K50" s="50"/>
    </row>
    <row r="51" spans="1:11" x14ac:dyDescent="0.45">
      <c r="A51" s="57" t="s">
        <v>16</v>
      </c>
      <c r="B51" s="58"/>
      <c r="C51" s="89"/>
      <c r="D51" s="91" t="s">
        <v>82</v>
      </c>
      <c r="E51" s="92"/>
      <c r="F51" s="61">
        <f>SUM(F7:F50)</f>
        <v>0</v>
      </c>
      <c r="G51" s="91" t="s">
        <v>83</v>
      </c>
      <c r="H51" s="92"/>
      <c r="I51" s="61">
        <f>SUM(I7:I50)</f>
        <v>0</v>
      </c>
      <c r="J51" s="61">
        <f>SUM(J7:J50)</f>
        <v>0</v>
      </c>
      <c r="K51" s="90"/>
    </row>
    <row r="53" spans="1:11" ht="16.8" x14ac:dyDescent="0.3">
      <c r="A53" s="38" t="s">
        <v>75</v>
      </c>
      <c r="J53" s="39" t="s">
        <v>15</v>
      </c>
    </row>
    <row r="54" spans="1:11" x14ac:dyDescent="0.45">
      <c r="A54" s="104" t="s">
        <v>9</v>
      </c>
      <c r="B54" s="104" t="s">
        <v>0</v>
      </c>
      <c r="C54" s="87" t="s">
        <v>79</v>
      </c>
      <c r="D54" s="40" t="s">
        <v>76</v>
      </c>
      <c r="E54" s="40"/>
      <c r="F54" s="40"/>
      <c r="G54" s="40" t="s">
        <v>77</v>
      </c>
      <c r="H54" s="40"/>
      <c r="I54" s="40"/>
      <c r="J54" s="102" t="s">
        <v>80</v>
      </c>
      <c r="K54" s="41" t="s">
        <v>66</v>
      </c>
    </row>
    <row r="55" spans="1:11" ht="15.6" thickBot="1" x14ac:dyDescent="0.5">
      <c r="A55" s="105"/>
      <c r="B55" s="105"/>
      <c r="C55" s="88" t="s">
        <v>81</v>
      </c>
      <c r="D55" s="42" t="s">
        <v>3</v>
      </c>
      <c r="E55" s="42" t="s">
        <v>18</v>
      </c>
      <c r="F55" s="42" t="s">
        <v>19</v>
      </c>
      <c r="G55" s="42" t="s">
        <v>3</v>
      </c>
      <c r="H55" s="42" t="s">
        <v>18</v>
      </c>
      <c r="I55" s="42" t="s">
        <v>19</v>
      </c>
      <c r="J55" s="103"/>
      <c r="K55" s="43" t="s">
        <v>67</v>
      </c>
    </row>
    <row r="56" spans="1:11" ht="15.6" thickTop="1" x14ac:dyDescent="0.45">
      <c r="A56" s="45" t="s">
        <v>194</v>
      </c>
      <c r="B56" s="45" t="s">
        <v>85</v>
      </c>
      <c r="C56" s="47">
        <v>7</v>
      </c>
      <c r="D56" s="47"/>
      <c r="E56" s="47"/>
      <c r="F56" s="48">
        <f>SUM(D56:E56)</f>
        <v>0</v>
      </c>
      <c r="G56" s="47"/>
      <c r="H56" s="47"/>
      <c r="I56" s="48">
        <f>SUM(G56:H56)</f>
        <v>0</v>
      </c>
      <c r="J56" s="48">
        <f>F56+(I56*C56)</f>
        <v>0</v>
      </c>
      <c r="K56" s="70"/>
    </row>
    <row r="57" spans="1:11" x14ac:dyDescent="0.45">
      <c r="A57" s="49" t="s">
        <v>195</v>
      </c>
      <c r="B57" s="49" t="s">
        <v>86</v>
      </c>
      <c r="C57" s="51">
        <v>7</v>
      </c>
      <c r="D57" s="51"/>
      <c r="E57" s="51"/>
      <c r="F57" s="48">
        <f t="shared" ref="F57:F96" si="6">SUM(D57:E57)</f>
        <v>0</v>
      </c>
      <c r="G57" s="51"/>
      <c r="H57" s="51"/>
      <c r="I57" s="48">
        <f t="shared" ref="I57:I96" si="7">SUM(G57:H57)</f>
        <v>0</v>
      </c>
      <c r="J57" s="48">
        <f t="shared" ref="J57:J96" si="8">F57+(I57*C57)</f>
        <v>0</v>
      </c>
      <c r="K57" s="50"/>
    </row>
    <row r="58" spans="1:11" x14ac:dyDescent="0.45">
      <c r="A58" s="45" t="s">
        <v>196</v>
      </c>
      <c r="B58" s="49" t="s">
        <v>87</v>
      </c>
      <c r="C58" s="51">
        <v>7</v>
      </c>
      <c r="D58" s="51"/>
      <c r="E58" s="51"/>
      <c r="F58" s="48">
        <f t="shared" si="6"/>
        <v>0</v>
      </c>
      <c r="G58" s="51"/>
      <c r="H58" s="51"/>
      <c r="I58" s="48">
        <f t="shared" si="7"/>
        <v>0</v>
      </c>
      <c r="J58" s="48">
        <f t="shared" si="8"/>
        <v>0</v>
      </c>
      <c r="K58" s="50"/>
    </row>
    <row r="59" spans="1:11" x14ac:dyDescent="0.45">
      <c r="A59" s="49" t="s">
        <v>197</v>
      </c>
      <c r="B59" s="49" t="s">
        <v>238</v>
      </c>
      <c r="C59" s="51">
        <v>7</v>
      </c>
      <c r="D59" s="51"/>
      <c r="E59" s="51"/>
      <c r="F59" s="48">
        <f t="shared" si="6"/>
        <v>0</v>
      </c>
      <c r="G59" s="51"/>
      <c r="H59" s="51"/>
      <c r="I59" s="48">
        <f t="shared" si="7"/>
        <v>0</v>
      </c>
      <c r="J59" s="48">
        <f t="shared" si="8"/>
        <v>0</v>
      </c>
      <c r="K59" s="50"/>
    </row>
    <row r="60" spans="1:11" x14ac:dyDescent="0.45">
      <c r="A60" s="45" t="s">
        <v>198</v>
      </c>
      <c r="B60" s="49" t="s">
        <v>88</v>
      </c>
      <c r="C60" s="51">
        <v>7</v>
      </c>
      <c r="D60" s="51"/>
      <c r="E60" s="51"/>
      <c r="F60" s="48">
        <f t="shared" si="6"/>
        <v>0</v>
      </c>
      <c r="G60" s="51"/>
      <c r="H60" s="51"/>
      <c r="I60" s="48">
        <f t="shared" si="7"/>
        <v>0</v>
      </c>
      <c r="J60" s="48">
        <f t="shared" si="8"/>
        <v>0</v>
      </c>
      <c r="K60" s="50"/>
    </row>
    <row r="61" spans="1:11" x14ac:dyDescent="0.45">
      <c r="A61" s="49" t="s">
        <v>199</v>
      </c>
      <c r="B61" s="49" t="s">
        <v>239</v>
      </c>
      <c r="C61" s="98"/>
      <c r="D61" s="98"/>
      <c r="E61" s="98"/>
      <c r="F61" s="98"/>
      <c r="G61" s="98"/>
      <c r="H61" s="98"/>
      <c r="I61" s="98"/>
      <c r="J61" s="98"/>
      <c r="K61" s="97"/>
    </row>
    <row r="62" spans="1:11" x14ac:dyDescent="0.45">
      <c r="A62" s="45" t="s">
        <v>200</v>
      </c>
      <c r="B62" s="49" t="s">
        <v>240</v>
      </c>
      <c r="C62" s="51">
        <v>7</v>
      </c>
      <c r="D62" s="51"/>
      <c r="E62" s="51"/>
      <c r="F62" s="48">
        <f t="shared" si="6"/>
        <v>0</v>
      </c>
      <c r="G62" s="51"/>
      <c r="H62" s="51"/>
      <c r="I62" s="48">
        <f t="shared" si="7"/>
        <v>0</v>
      </c>
      <c r="J62" s="48">
        <f t="shared" si="8"/>
        <v>0</v>
      </c>
      <c r="K62" s="50"/>
    </row>
    <row r="63" spans="1:11" x14ac:dyDescent="0.45">
      <c r="A63" s="49" t="s">
        <v>201</v>
      </c>
      <c r="B63" s="49" t="s">
        <v>89</v>
      </c>
      <c r="C63" s="51">
        <v>7</v>
      </c>
      <c r="D63" s="51"/>
      <c r="E63" s="51"/>
      <c r="F63" s="48">
        <f t="shared" si="6"/>
        <v>0</v>
      </c>
      <c r="G63" s="51"/>
      <c r="H63" s="51"/>
      <c r="I63" s="48">
        <f t="shared" si="7"/>
        <v>0</v>
      </c>
      <c r="J63" s="48">
        <f t="shared" si="8"/>
        <v>0</v>
      </c>
      <c r="K63" s="50"/>
    </row>
    <row r="64" spans="1:11" x14ac:dyDescent="0.45">
      <c r="A64" s="45" t="s">
        <v>202</v>
      </c>
      <c r="B64" s="49" t="s">
        <v>90</v>
      </c>
      <c r="C64" s="51">
        <v>7</v>
      </c>
      <c r="D64" s="51"/>
      <c r="E64" s="51"/>
      <c r="F64" s="48">
        <f t="shared" si="6"/>
        <v>0</v>
      </c>
      <c r="G64" s="51"/>
      <c r="H64" s="51"/>
      <c r="I64" s="48">
        <f t="shared" si="7"/>
        <v>0</v>
      </c>
      <c r="J64" s="48">
        <f t="shared" si="8"/>
        <v>0</v>
      </c>
      <c r="K64" s="50"/>
    </row>
    <row r="65" spans="1:11" x14ac:dyDescent="0.45">
      <c r="A65" s="49" t="s">
        <v>203</v>
      </c>
      <c r="B65" s="49" t="s">
        <v>91</v>
      </c>
      <c r="C65" s="51">
        <v>7</v>
      </c>
      <c r="D65" s="51"/>
      <c r="E65" s="51"/>
      <c r="F65" s="48">
        <f t="shared" si="6"/>
        <v>0</v>
      </c>
      <c r="G65" s="51"/>
      <c r="H65" s="51"/>
      <c r="I65" s="48">
        <f t="shared" si="7"/>
        <v>0</v>
      </c>
      <c r="J65" s="48">
        <f t="shared" si="8"/>
        <v>0</v>
      </c>
      <c r="K65" s="50"/>
    </row>
    <row r="66" spans="1:11" x14ac:dyDescent="0.45">
      <c r="A66" s="45" t="s">
        <v>204</v>
      </c>
      <c r="B66" s="49" t="s">
        <v>92</v>
      </c>
      <c r="C66" s="51">
        <v>7</v>
      </c>
      <c r="D66" s="51"/>
      <c r="E66" s="51"/>
      <c r="F66" s="48">
        <f t="shared" si="6"/>
        <v>0</v>
      </c>
      <c r="G66" s="51"/>
      <c r="H66" s="51"/>
      <c r="I66" s="48">
        <f t="shared" si="7"/>
        <v>0</v>
      </c>
      <c r="J66" s="48">
        <f t="shared" si="8"/>
        <v>0</v>
      </c>
      <c r="K66" s="50"/>
    </row>
    <row r="67" spans="1:11" x14ac:dyDescent="0.45">
      <c r="A67" s="49" t="s">
        <v>205</v>
      </c>
      <c r="B67" s="49" t="s">
        <v>93</v>
      </c>
      <c r="C67" s="51">
        <v>7</v>
      </c>
      <c r="D67" s="51"/>
      <c r="E67" s="51"/>
      <c r="F67" s="48">
        <f t="shared" si="6"/>
        <v>0</v>
      </c>
      <c r="G67" s="51"/>
      <c r="H67" s="51"/>
      <c r="I67" s="48">
        <f t="shared" si="7"/>
        <v>0</v>
      </c>
      <c r="J67" s="48">
        <f t="shared" si="8"/>
        <v>0</v>
      </c>
      <c r="K67" s="50"/>
    </row>
    <row r="68" spans="1:11" x14ac:dyDescent="0.45">
      <c r="A68" s="45" t="s">
        <v>206</v>
      </c>
      <c r="B68" s="49" t="s">
        <v>8</v>
      </c>
      <c r="C68" s="51">
        <v>7</v>
      </c>
      <c r="D68" s="51"/>
      <c r="E68" s="51"/>
      <c r="F68" s="48">
        <f t="shared" si="6"/>
        <v>0</v>
      </c>
      <c r="G68" s="51"/>
      <c r="H68" s="51"/>
      <c r="I68" s="48">
        <f t="shared" si="7"/>
        <v>0</v>
      </c>
      <c r="J68" s="48">
        <f t="shared" si="8"/>
        <v>0</v>
      </c>
      <c r="K68" s="50"/>
    </row>
    <row r="69" spans="1:11" x14ac:dyDescent="0.45">
      <c r="A69" s="49" t="s">
        <v>207</v>
      </c>
      <c r="B69" s="49" t="s">
        <v>94</v>
      </c>
      <c r="C69" s="51">
        <v>7</v>
      </c>
      <c r="D69" s="51"/>
      <c r="E69" s="51"/>
      <c r="F69" s="48">
        <f t="shared" si="6"/>
        <v>0</v>
      </c>
      <c r="G69" s="51"/>
      <c r="H69" s="51"/>
      <c r="I69" s="48">
        <f t="shared" si="7"/>
        <v>0</v>
      </c>
      <c r="J69" s="48">
        <f t="shared" si="8"/>
        <v>0</v>
      </c>
      <c r="K69" s="50"/>
    </row>
    <row r="70" spans="1:11" x14ac:dyDescent="0.45">
      <c r="A70" s="45" t="s">
        <v>208</v>
      </c>
      <c r="B70" s="49" t="s">
        <v>241</v>
      </c>
      <c r="C70" s="51">
        <v>7</v>
      </c>
      <c r="D70" s="51"/>
      <c r="E70" s="51"/>
      <c r="F70" s="48">
        <f t="shared" si="6"/>
        <v>0</v>
      </c>
      <c r="G70" s="51"/>
      <c r="H70" s="51"/>
      <c r="I70" s="48">
        <f t="shared" si="7"/>
        <v>0</v>
      </c>
      <c r="J70" s="48">
        <f t="shared" si="8"/>
        <v>0</v>
      </c>
      <c r="K70" s="50"/>
    </row>
    <row r="71" spans="1:11" x14ac:dyDescent="0.45">
      <c r="A71" s="49" t="s">
        <v>209</v>
      </c>
      <c r="B71" s="49" t="s">
        <v>95</v>
      </c>
      <c r="C71" s="51">
        <v>7</v>
      </c>
      <c r="D71" s="51"/>
      <c r="E71" s="51"/>
      <c r="F71" s="48">
        <f t="shared" si="6"/>
        <v>0</v>
      </c>
      <c r="G71" s="51"/>
      <c r="H71" s="51"/>
      <c r="I71" s="48">
        <f t="shared" si="7"/>
        <v>0</v>
      </c>
      <c r="J71" s="48">
        <f t="shared" si="8"/>
        <v>0</v>
      </c>
      <c r="K71" s="50"/>
    </row>
    <row r="72" spans="1:11" x14ac:dyDescent="0.45">
      <c r="A72" s="45" t="s">
        <v>210</v>
      </c>
      <c r="B72" s="49" t="s">
        <v>242</v>
      </c>
      <c r="C72" s="51">
        <v>7</v>
      </c>
      <c r="D72" s="51"/>
      <c r="E72" s="51"/>
      <c r="F72" s="48">
        <f t="shared" si="6"/>
        <v>0</v>
      </c>
      <c r="G72" s="51"/>
      <c r="H72" s="51"/>
      <c r="I72" s="48">
        <f t="shared" si="7"/>
        <v>0</v>
      </c>
      <c r="J72" s="48">
        <f t="shared" si="8"/>
        <v>0</v>
      </c>
      <c r="K72" s="50"/>
    </row>
    <row r="73" spans="1:11" x14ac:dyDescent="0.45">
      <c r="A73" s="49" t="s">
        <v>211</v>
      </c>
      <c r="B73" s="49" t="s">
        <v>96</v>
      </c>
      <c r="C73" s="51">
        <v>7</v>
      </c>
      <c r="D73" s="51"/>
      <c r="E73" s="51"/>
      <c r="F73" s="48">
        <f t="shared" si="6"/>
        <v>0</v>
      </c>
      <c r="G73" s="51"/>
      <c r="H73" s="51"/>
      <c r="I73" s="48">
        <f t="shared" si="7"/>
        <v>0</v>
      </c>
      <c r="J73" s="48">
        <f t="shared" si="8"/>
        <v>0</v>
      </c>
      <c r="K73" s="50"/>
    </row>
    <row r="74" spans="1:11" x14ac:dyDescent="0.45">
      <c r="A74" s="45" t="s">
        <v>212</v>
      </c>
      <c r="B74" s="49" t="s">
        <v>243</v>
      </c>
      <c r="C74" s="51">
        <v>7</v>
      </c>
      <c r="D74" s="51"/>
      <c r="E74" s="51"/>
      <c r="F74" s="48">
        <f t="shared" si="6"/>
        <v>0</v>
      </c>
      <c r="G74" s="51"/>
      <c r="H74" s="51"/>
      <c r="I74" s="48">
        <f t="shared" si="7"/>
        <v>0</v>
      </c>
      <c r="J74" s="48">
        <f t="shared" si="8"/>
        <v>0</v>
      </c>
      <c r="K74" s="50"/>
    </row>
    <row r="75" spans="1:11" x14ac:dyDescent="0.45">
      <c r="A75" s="49" t="s">
        <v>213</v>
      </c>
      <c r="B75" s="49" t="s">
        <v>97</v>
      </c>
      <c r="C75" s="51">
        <v>7</v>
      </c>
      <c r="D75" s="51"/>
      <c r="E75" s="51"/>
      <c r="F75" s="48">
        <f t="shared" si="6"/>
        <v>0</v>
      </c>
      <c r="G75" s="51"/>
      <c r="H75" s="51"/>
      <c r="I75" s="48">
        <f t="shared" si="7"/>
        <v>0</v>
      </c>
      <c r="J75" s="48">
        <f t="shared" si="8"/>
        <v>0</v>
      </c>
      <c r="K75" s="50"/>
    </row>
    <row r="76" spans="1:11" x14ac:dyDescent="0.45">
      <c r="A76" s="45" t="s">
        <v>214</v>
      </c>
      <c r="B76" s="49" t="s">
        <v>98</v>
      </c>
      <c r="C76" s="51">
        <v>7</v>
      </c>
      <c r="D76" s="51"/>
      <c r="E76" s="51"/>
      <c r="F76" s="48">
        <f t="shared" si="6"/>
        <v>0</v>
      </c>
      <c r="G76" s="51"/>
      <c r="H76" s="51"/>
      <c r="I76" s="48">
        <f t="shared" si="7"/>
        <v>0</v>
      </c>
      <c r="J76" s="48">
        <f t="shared" si="8"/>
        <v>0</v>
      </c>
      <c r="K76" s="50"/>
    </row>
    <row r="77" spans="1:11" x14ac:dyDescent="0.45">
      <c r="A77" s="49" t="s">
        <v>215</v>
      </c>
      <c r="B77" s="49" t="s">
        <v>99</v>
      </c>
      <c r="C77" s="51">
        <v>7</v>
      </c>
      <c r="D77" s="51"/>
      <c r="E77" s="51"/>
      <c r="F77" s="48">
        <f t="shared" si="6"/>
        <v>0</v>
      </c>
      <c r="G77" s="51"/>
      <c r="H77" s="51"/>
      <c r="I77" s="48">
        <f t="shared" si="7"/>
        <v>0</v>
      </c>
      <c r="J77" s="48">
        <f t="shared" si="8"/>
        <v>0</v>
      </c>
      <c r="K77" s="50"/>
    </row>
    <row r="78" spans="1:11" x14ac:dyDescent="0.45">
      <c r="A78" s="45" t="s">
        <v>216</v>
      </c>
      <c r="B78" s="49" t="s">
        <v>244</v>
      </c>
      <c r="C78" s="51">
        <v>7</v>
      </c>
      <c r="D78" s="51"/>
      <c r="E78" s="51"/>
      <c r="F78" s="48">
        <f t="shared" si="6"/>
        <v>0</v>
      </c>
      <c r="G78" s="51"/>
      <c r="H78" s="51"/>
      <c r="I78" s="48">
        <f t="shared" si="7"/>
        <v>0</v>
      </c>
      <c r="J78" s="48">
        <f t="shared" si="8"/>
        <v>0</v>
      </c>
      <c r="K78" s="50"/>
    </row>
    <row r="79" spans="1:11" x14ac:dyDescent="0.45">
      <c r="A79" s="49" t="s">
        <v>217</v>
      </c>
      <c r="B79" s="49" t="s">
        <v>100</v>
      </c>
      <c r="C79" s="51">
        <v>7</v>
      </c>
      <c r="D79" s="51"/>
      <c r="E79" s="51"/>
      <c r="F79" s="48">
        <f t="shared" si="6"/>
        <v>0</v>
      </c>
      <c r="G79" s="51"/>
      <c r="H79" s="51"/>
      <c r="I79" s="48">
        <f t="shared" si="7"/>
        <v>0</v>
      </c>
      <c r="J79" s="48">
        <f t="shared" si="8"/>
        <v>0</v>
      </c>
      <c r="K79" s="50"/>
    </row>
    <row r="80" spans="1:11" x14ac:dyDescent="0.45">
      <c r="A80" s="45" t="s">
        <v>218</v>
      </c>
      <c r="B80" s="49" t="s">
        <v>101</v>
      </c>
      <c r="C80" s="51">
        <v>7</v>
      </c>
      <c r="D80" s="51"/>
      <c r="E80" s="51"/>
      <c r="F80" s="48">
        <f t="shared" si="6"/>
        <v>0</v>
      </c>
      <c r="G80" s="51"/>
      <c r="H80" s="51"/>
      <c r="I80" s="48">
        <f t="shared" si="7"/>
        <v>0</v>
      </c>
      <c r="J80" s="48">
        <f t="shared" si="8"/>
        <v>0</v>
      </c>
      <c r="K80" s="50"/>
    </row>
    <row r="81" spans="1:11" x14ac:dyDescent="0.45">
      <c r="A81" s="49" t="s">
        <v>219</v>
      </c>
      <c r="B81" s="49" t="s">
        <v>245</v>
      </c>
      <c r="C81" s="98"/>
      <c r="D81" s="98"/>
      <c r="E81" s="98"/>
      <c r="F81" s="98"/>
      <c r="G81" s="98"/>
      <c r="H81" s="98"/>
      <c r="I81" s="98"/>
      <c r="J81" s="98"/>
      <c r="K81" s="97"/>
    </row>
    <row r="82" spans="1:11" x14ac:dyDescent="0.45">
      <c r="A82" s="45" t="s">
        <v>220</v>
      </c>
      <c r="B82" s="49" t="s">
        <v>246</v>
      </c>
      <c r="C82" s="51">
        <v>7</v>
      </c>
      <c r="D82" s="51"/>
      <c r="E82" s="51"/>
      <c r="F82" s="48">
        <f t="shared" si="6"/>
        <v>0</v>
      </c>
      <c r="G82" s="51"/>
      <c r="H82" s="51"/>
      <c r="I82" s="48">
        <f t="shared" si="7"/>
        <v>0</v>
      </c>
      <c r="J82" s="48">
        <f t="shared" si="8"/>
        <v>0</v>
      </c>
      <c r="K82" s="50"/>
    </row>
    <row r="83" spans="1:11" x14ac:dyDescent="0.45">
      <c r="A83" s="49" t="s">
        <v>221</v>
      </c>
      <c r="B83" s="49" t="s">
        <v>247</v>
      </c>
      <c r="C83" s="51">
        <v>7</v>
      </c>
      <c r="D83" s="51"/>
      <c r="E83" s="51"/>
      <c r="F83" s="48">
        <f t="shared" si="6"/>
        <v>0</v>
      </c>
      <c r="G83" s="51"/>
      <c r="H83" s="51"/>
      <c r="I83" s="48">
        <f t="shared" si="7"/>
        <v>0</v>
      </c>
      <c r="J83" s="48">
        <f t="shared" si="8"/>
        <v>0</v>
      </c>
      <c r="K83" s="50"/>
    </row>
    <row r="84" spans="1:11" x14ac:dyDescent="0.45">
      <c r="A84" s="45" t="s">
        <v>222</v>
      </c>
      <c r="B84" s="49" t="s">
        <v>102</v>
      </c>
      <c r="C84" s="51">
        <v>7</v>
      </c>
      <c r="D84" s="51"/>
      <c r="E84" s="51"/>
      <c r="F84" s="48">
        <f t="shared" si="6"/>
        <v>0</v>
      </c>
      <c r="G84" s="51"/>
      <c r="H84" s="51"/>
      <c r="I84" s="48">
        <f t="shared" si="7"/>
        <v>0</v>
      </c>
      <c r="J84" s="48">
        <f t="shared" si="8"/>
        <v>0</v>
      </c>
      <c r="K84" s="50"/>
    </row>
    <row r="85" spans="1:11" x14ac:dyDescent="0.45">
      <c r="A85" s="49" t="s">
        <v>223</v>
      </c>
      <c r="B85" s="49" t="s">
        <v>103</v>
      </c>
      <c r="C85" s="51">
        <v>7</v>
      </c>
      <c r="D85" s="51"/>
      <c r="E85" s="51"/>
      <c r="F85" s="48">
        <f t="shared" si="6"/>
        <v>0</v>
      </c>
      <c r="G85" s="51"/>
      <c r="H85" s="51"/>
      <c r="I85" s="48">
        <f t="shared" si="7"/>
        <v>0</v>
      </c>
      <c r="J85" s="48">
        <f t="shared" si="8"/>
        <v>0</v>
      </c>
      <c r="K85" s="50"/>
    </row>
    <row r="86" spans="1:11" x14ac:dyDescent="0.45">
      <c r="A86" s="45" t="s">
        <v>224</v>
      </c>
      <c r="B86" s="49" t="s">
        <v>104</v>
      </c>
      <c r="C86" s="51">
        <v>7</v>
      </c>
      <c r="D86" s="51"/>
      <c r="E86" s="51"/>
      <c r="F86" s="48">
        <f t="shared" si="6"/>
        <v>0</v>
      </c>
      <c r="G86" s="51"/>
      <c r="H86" s="51"/>
      <c r="I86" s="48">
        <f t="shared" si="7"/>
        <v>0</v>
      </c>
      <c r="J86" s="48">
        <f t="shared" si="8"/>
        <v>0</v>
      </c>
      <c r="K86" s="50"/>
    </row>
    <row r="87" spans="1:11" x14ac:dyDescent="0.45">
      <c r="A87" s="49" t="s">
        <v>225</v>
      </c>
      <c r="B87" s="49" t="s">
        <v>248</v>
      </c>
      <c r="C87" s="51">
        <v>7</v>
      </c>
      <c r="D87" s="51"/>
      <c r="E87" s="51"/>
      <c r="F87" s="48">
        <f t="shared" si="6"/>
        <v>0</v>
      </c>
      <c r="G87" s="51"/>
      <c r="H87" s="51"/>
      <c r="I87" s="48">
        <f t="shared" si="7"/>
        <v>0</v>
      </c>
      <c r="J87" s="48">
        <f t="shared" si="8"/>
        <v>0</v>
      </c>
      <c r="K87" s="50"/>
    </row>
    <row r="88" spans="1:11" x14ac:dyDescent="0.45">
      <c r="A88" s="45" t="s">
        <v>226</v>
      </c>
      <c r="B88" s="49" t="s">
        <v>249</v>
      </c>
      <c r="C88" s="51">
        <v>7</v>
      </c>
      <c r="D88" s="51"/>
      <c r="E88" s="51"/>
      <c r="F88" s="48">
        <f t="shared" si="6"/>
        <v>0</v>
      </c>
      <c r="G88" s="51"/>
      <c r="H88" s="51"/>
      <c r="I88" s="48">
        <f t="shared" si="7"/>
        <v>0</v>
      </c>
      <c r="J88" s="48">
        <f t="shared" si="8"/>
        <v>0</v>
      </c>
      <c r="K88" s="50"/>
    </row>
    <row r="89" spans="1:11" x14ac:dyDescent="0.45">
      <c r="A89" s="49" t="s">
        <v>227</v>
      </c>
      <c r="B89" s="49" t="s">
        <v>250</v>
      </c>
      <c r="C89" s="98"/>
      <c r="D89" s="98"/>
      <c r="E89" s="98"/>
      <c r="F89" s="98"/>
      <c r="G89" s="98"/>
      <c r="H89" s="98"/>
      <c r="I89" s="98"/>
      <c r="J89" s="98"/>
      <c r="K89" s="97"/>
    </row>
    <row r="90" spans="1:11" x14ac:dyDescent="0.45">
      <c r="A90" s="45" t="s">
        <v>228</v>
      </c>
      <c r="B90" s="49" t="s">
        <v>251</v>
      </c>
      <c r="C90" s="51">
        <v>7</v>
      </c>
      <c r="D90" s="51"/>
      <c r="E90" s="51"/>
      <c r="F90" s="48">
        <f t="shared" si="6"/>
        <v>0</v>
      </c>
      <c r="G90" s="51"/>
      <c r="H90" s="51"/>
      <c r="I90" s="48">
        <f t="shared" si="7"/>
        <v>0</v>
      </c>
      <c r="J90" s="48">
        <f t="shared" si="8"/>
        <v>0</v>
      </c>
      <c r="K90" s="50"/>
    </row>
    <row r="91" spans="1:11" x14ac:dyDescent="0.45">
      <c r="A91" s="49" t="s">
        <v>229</v>
      </c>
      <c r="B91" s="49" t="s">
        <v>252</v>
      </c>
      <c r="C91" s="51">
        <v>7</v>
      </c>
      <c r="D91" s="51"/>
      <c r="E91" s="51"/>
      <c r="F91" s="48">
        <f t="shared" si="6"/>
        <v>0</v>
      </c>
      <c r="G91" s="51"/>
      <c r="H91" s="51"/>
      <c r="I91" s="48">
        <f t="shared" si="7"/>
        <v>0</v>
      </c>
      <c r="J91" s="48">
        <f t="shared" si="8"/>
        <v>0</v>
      </c>
      <c r="K91" s="50"/>
    </row>
    <row r="92" spans="1:11" x14ac:dyDescent="0.45">
      <c r="A92" s="45" t="s">
        <v>230</v>
      </c>
      <c r="B92" s="49" t="s">
        <v>253</v>
      </c>
      <c r="C92" s="51">
        <v>7</v>
      </c>
      <c r="D92" s="51"/>
      <c r="E92" s="51"/>
      <c r="F92" s="48">
        <f t="shared" si="6"/>
        <v>0</v>
      </c>
      <c r="G92" s="51"/>
      <c r="H92" s="51"/>
      <c r="I92" s="48">
        <f t="shared" si="7"/>
        <v>0</v>
      </c>
      <c r="J92" s="48">
        <f t="shared" si="8"/>
        <v>0</v>
      </c>
      <c r="K92" s="50"/>
    </row>
    <row r="93" spans="1:11" x14ac:dyDescent="0.45">
      <c r="A93" s="49" t="s">
        <v>231</v>
      </c>
      <c r="B93" s="49" t="s">
        <v>105</v>
      </c>
      <c r="C93" s="51">
        <v>7</v>
      </c>
      <c r="D93" s="51"/>
      <c r="E93" s="51"/>
      <c r="F93" s="48">
        <f t="shared" si="6"/>
        <v>0</v>
      </c>
      <c r="G93" s="51"/>
      <c r="H93" s="51"/>
      <c r="I93" s="48">
        <f t="shared" si="7"/>
        <v>0</v>
      </c>
      <c r="J93" s="48">
        <f t="shared" si="8"/>
        <v>0</v>
      </c>
      <c r="K93" s="50"/>
    </row>
    <row r="94" spans="1:11" x14ac:dyDescent="0.45">
      <c r="A94" s="45" t="s">
        <v>232</v>
      </c>
      <c r="B94" s="49" t="s">
        <v>106</v>
      </c>
      <c r="C94" s="51">
        <v>7</v>
      </c>
      <c r="D94" s="51"/>
      <c r="E94" s="51"/>
      <c r="F94" s="48">
        <f t="shared" si="6"/>
        <v>0</v>
      </c>
      <c r="G94" s="51"/>
      <c r="H94" s="51"/>
      <c r="I94" s="48">
        <f t="shared" si="7"/>
        <v>0</v>
      </c>
      <c r="J94" s="48">
        <f t="shared" si="8"/>
        <v>0</v>
      </c>
      <c r="K94" s="50"/>
    </row>
    <row r="95" spans="1:11" x14ac:dyDescent="0.45">
      <c r="A95" s="49" t="s">
        <v>233</v>
      </c>
      <c r="B95" s="49" t="s">
        <v>107</v>
      </c>
      <c r="C95" s="51">
        <v>7</v>
      </c>
      <c r="D95" s="51"/>
      <c r="E95" s="51"/>
      <c r="F95" s="48">
        <f t="shared" si="6"/>
        <v>0</v>
      </c>
      <c r="G95" s="51"/>
      <c r="H95" s="51"/>
      <c r="I95" s="48">
        <f t="shared" si="7"/>
        <v>0</v>
      </c>
      <c r="J95" s="48">
        <f t="shared" si="8"/>
        <v>0</v>
      </c>
      <c r="K95" s="50"/>
    </row>
    <row r="96" spans="1:11" x14ac:dyDescent="0.45">
      <c r="A96" s="45" t="s">
        <v>234</v>
      </c>
      <c r="B96" s="49" t="s">
        <v>108</v>
      </c>
      <c r="C96" s="51">
        <v>7</v>
      </c>
      <c r="D96" s="51"/>
      <c r="E96" s="51"/>
      <c r="F96" s="48">
        <f t="shared" si="6"/>
        <v>0</v>
      </c>
      <c r="G96" s="51"/>
      <c r="H96" s="51"/>
      <c r="I96" s="48">
        <f t="shared" si="7"/>
        <v>0</v>
      </c>
      <c r="J96" s="48">
        <f t="shared" si="8"/>
        <v>0</v>
      </c>
      <c r="K96" s="50"/>
    </row>
    <row r="97" spans="1:11" x14ac:dyDescent="0.45">
      <c r="A97" s="49" t="s">
        <v>235</v>
      </c>
      <c r="B97" s="52" t="s">
        <v>254</v>
      </c>
      <c r="C97" s="54">
        <v>7</v>
      </c>
      <c r="D97" s="54"/>
      <c r="E97" s="54"/>
      <c r="F97" s="48">
        <f t="shared" ref="F97:F99" si="9">SUM(D97:E97)</f>
        <v>0</v>
      </c>
      <c r="G97" s="51"/>
      <c r="H97" s="51"/>
      <c r="I97" s="48">
        <f t="shared" ref="I97:I99" si="10">SUM(G97:H97)</f>
        <v>0</v>
      </c>
      <c r="J97" s="48">
        <f t="shared" ref="J97:J99" si="11">F97+(I97*C97)</f>
        <v>0</v>
      </c>
      <c r="K97" s="50"/>
    </row>
    <row r="98" spans="1:11" x14ac:dyDescent="0.45">
      <c r="A98" s="45" t="s">
        <v>257</v>
      </c>
      <c r="B98" s="53"/>
      <c r="C98" s="54">
        <v>7</v>
      </c>
      <c r="D98" s="54"/>
      <c r="E98" s="54"/>
      <c r="F98" s="48">
        <f t="shared" si="9"/>
        <v>0</v>
      </c>
      <c r="G98" s="51"/>
      <c r="H98" s="51"/>
      <c r="I98" s="48">
        <f t="shared" si="10"/>
        <v>0</v>
      </c>
      <c r="J98" s="48">
        <f t="shared" si="11"/>
        <v>0</v>
      </c>
      <c r="K98" s="50"/>
    </row>
    <row r="99" spans="1:11" x14ac:dyDescent="0.45">
      <c r="A99" s="49" t="s">
        <v>258</v>
      </c>
      <c r="B99" s="55"/>
      <c r="C99" s="54">
        <v>7</v>
      </c>
      <c r="D99" s="54"/>
      <c r="E99" s="54"/>
      <c r="F99" s="48">
        <f t="shared" si="9"/>
        <v>0</v>
      </c>
      <c r="G99" s="51"/>
      <c r="H99" s="51"/>
      <c r="I99" s="48">
        <f t="shared" si="10"/>
        <v>0</v>
      </c>
      <c r="J99" s="48">
        <f t="shared" si="11"/>
        <v>0</v>
      </c>
      <c r="K99" s="50"/>
    </row>
    <row r="100" spans="1:11" x14ac:dyDescent="0.45">
      <c r="A100" s="57" t="s">
        <v>16</v>
      </c>
      <c r="B100" s="58"/>
      <c r="C100" s="89"/>
      <c r="D100" s="91" t="s">
        <v>82</v>
      </c>
      <c r="E100" s="92"/>
      <c r="F100" s="61">
        <f>SUM(F56:F99)</f>
        <v>0</v>
      </c>
      <c r="G100" s="91" t="s">
        <v>83</v>
      </c>
      <c r="H100" s="92"/>
      <c r="I100" s="61">
        <f>SUM(I56:I99)</f>
        <v>0</v>
      </c>
      <c r="J100" s="61">
        <f>SUM(J56:J99)</f>
        <v>0</v>
      </c>
      <c r="K100" s="90"/>
    </row>
    <row r="102" spans="1:11" ht="16.8" x14ac:dyDescent="0.3">
      <c r="A102" s="38" t="s">
        <v>69</v>
      </c>
      <c r="C102" s="93" t="s">
        <v>78</v>
      </c>
      <c r="D102" s="67"/>
      <c r="I102" s="39"/>
      <c r="J102" s="86" t="s">
        <v>15</v>
      </c>
    </row>
    <row r="103" spans="1:11" ht="16.2" customHeight="1" x14ac:dyDescent="0.45">
      <c r="A103" s="104" t="s">
        <v>9</v>
      </c>
      <c r="B103" s="102" t="s">
        <v>59</v>
      </c>
      <c r="C103" s="87" t="s">
        <v>79</v>
      </c>
      <c r="D103" s="40" t="s">
        <v>76</v>
      </c>
      <c r="E103" s="40"/>
      <c r="F103" s="40"/>
      <c r="G103" s="40" t="s">
        <v>77</v>
      </c>
      <c r="H103" s="40"/>
      <c r="I103" s="40"/>
      <c r="J103" s="102" t="s">
        <v>80</v>
      </c>
      <c r="K103" s="41" t="s">
        <v>66</v>
      </c>
    </row>
    <row r="104" spans="1:11" s="44" customFormat="1" ht="15.6" thickBot="1" x14ac:dyDescent="0.5">
      <c r="A104" s="105"/>
      <c r="B104" s="103"/>
      <c r="C104" s="88" t="s">
        <v>81</v>
      </c>
      <c r="D104" s="42" t="s">
        <v>3</v>
      </c>
      <c r="E104" s="42" t="s">
        <v>18</v>
      </c>
      <c r="F104" s="42" t="s">
        <v>19</v>
      </c>
      <c r="G104" s="42" t="s">
        <v>3</v>
      </c>
      <c r="H104" s="42" t="s">
        <v>18</v>
      </c>
      <c r="I104" s="42" t="s">
        <v>19</v>
      </c>
      <c r="J104" s="103"/>
      <c r="K104" s="43" t="s">
        <v>67</v>
      </c>
    </row>
    <row r="105" spans="1:11" ht="15.6" thickTop="1" x14ac:dyDescent="0.45">
      <c r="A105" s="45">
        <v>1</v>
      </c>
      <c r="B105" s="46"/>
      <c r="C105" s="47"/>
      <c r="D105" s="47"/>
      <c r="E105" s="47"/>
      <c r="F105" s="48">
        <f>SUM(D105:E105)</f>
        <v>0</v>
      </c>
      <c r="G105" s="47"/>
      <c r="H105" s="47"/>
      <c r="I105" s="48">
        <f>SUM(G105:H105)</f>
        <v>0</v>
      </c>
      <c r="J105" s="48">
        <f>F105+(I105*6)</f>
        <v>0</v>
      </c>
      <c r="K105" s="70"/>
    </row>
    <row r="106" spans="1:11" x14ac:dyDescent="0.45">
      <c r="A106" s="45">
        <v>2</v>
      </c>
      <c r="B106" s="50"/>
      <c r="C106" s="51"/>
      <c r="D106" s="51"/>
      <c r="E106" s="51"/>
      <c r="F106" s="48">
        <f t="shared" ref="F106:F114" si="12">SUM(D106:E106)</f>
        <v>0</v>
      </c>
      <c r="G106" s="51"/>
      <c r="H106" s="51"/>
      <c r="I106" s="48">
        <f t="shared" ref="I106:I114" si="13">SUM(G106:H106)</f>
        <v>0</v>
      </c>
      <c r="J106" s="48">
        <f t="shared" ref="J106:J114" si="14">F106+(I106*6)</f>
        <v>0</v>
      </c>
      <c r="K106" s="50"/>
    </row>
    <row r="107" spans="1:11" x14ac:dyDescent="0.45">
      <c r="A107" s="45">
        <v>3</v>
      </c>
      <c r="B107" s="50"/>
      <c r="C107" s="51"/>
      <c r="D107" s="51"/>
      <c r="E107" s="51"/>
      <c r="F107" s="48">
        <f t="shared" si="12"/>
        <v>0</v>
      </c>
      <c r="G107" s="51"/>
      <c r="H107" s="51"/>
      <c r="I107" s="48">
        <f t="shared" si="13"/>
        <v>0</v>
      </c>
      <c r="J107" s="48">
        <f t="shared" si="14"/>
        <v>0</v>
      </c>
      <c r="K107" s="50"/>
    </row>
    <row r="108" spans="1:11" x14ac:dyDescent="0.45">
      <c r="A108" s="45">
        <v>4</v>
      </c>
      <c r="B108" s="50"/>
      <c r="C108" s="51"/>
      <c r="D108" s="51"/>
      <c r="E108" s="51"/>
      <c r="F108" s="48">
        <f t="shared" si="12"/>
        <v>0</v>
      </c>
      <c r="G108" s="51"/>
      <c r="H108" s="51"/>
      <c r="I108" s="48">
        <f t="shared" si="13"/>
        <v>0</v>
      </c>
      <c r="J108" s="48">
        <f t="shared" si="14"/>
        <v>0</v>
      </c>
      <c r="K108" s="50"/>
    </row>
    <row r="109" spans="1:11" x14ac:dyDescent="0.45">
      <c r="A109" s="45">
        <v>5</v>
      </c>
      <c r="B109" s="50"/>
      <c r="C109" s="51"/>
      <c r="D109" s="51"/>
      <c r="E109" s="51"/>
      <c r="F109" s="48">
        <f t="shared" si="12"/>
        <v>0</v>
      </c>
      <c r="G109" s="51"/>
      <c r="H109" s="51"/>
      <c r="I109" s="48">
        <f t="shared" si="13"/>
        <v>0</v>
      </c>
      <c r="J109" s="48">
        <f t="shared" si="14"/>
        <v>0</v>
      </c>
      <c r="K109" s="50"/>
    </row>
    <row r="110" spans="1:11" x14ac:dyDescent="0.45">
      <c r="A110" s="45">
        <v>6</v>
      </c>
      <c r="B110" s="50"/>
      <c r="C110" s="51"/>
      <c r="D110" s="51"/>
      <c r="E110" s="51"/>
      <c r="F110" s="48">
        <f t="shared" si="12"/>
        <v>0</v>
      </c>
      <c r="G110" s="51"/>
      <c r="H110" s="51"/>
      <c r="I110" s="48">
        <f t="shared" si="13"/>
        <v>0</v>
      </c>
      <c r="J110" s="48">
        <f t="shared" si="14"/>
        <v>0</v>
      </c>
      <c r="K110" s="50"/>
    </row>
    <row r="111" spans="1:11" x14ac:dyDescent="0.45">
      <c r="A111" s="45">
        <v>7</v>
      </c>
      <c r="B111" s="50"/>
      <c r="C111" s="51"/>
      <c r="D111" s="51"/>
      <c r="E111" s="51"/>
      <c r="F111" s="48">
        <f t="shared" si="12"/>
        <v>0</v>
      </c>
      <c r="G111" s="51"/>
      <c r="H111" s="51"/>
      <c r="I111" s="48">
        <f t="shared" si="13"/>
        <v>0</v>
      </c>
      <c r="J111" s="48">
        <f t="shared" si="14"/>
        <v>0</v>
      </c>
      <c r="K111" s="50"/>
    </row>
    <row r="112" spans="1:11" x14ac:dyDescent="0.45">
      <c r="A112" s="45">
        <v>8</v>
      </c>
      <c r="B112" s="50"/>
      <c r="C112" s="51"/>
      <c r="D112" s="51"/>
      <c r="E112" s="51"/>
      <c r="F112" s="48">
        <f t="shared" si="12"/>
        <v>0</v>
      </c>
      <c r="G112" s="51"/>
      <c r="H112" s="51"/>
      <c r="I112" s="48">
        <f t="shared" si="13"/>
        <v>0</v>
      </c>
      <c r="J112" s="48">
        <f t="shared" si="14"/>
        <v>0</v>
      </c>
      <c r="K112" s="50"/>
    </row>
    <row r="113" spans="1:11" x14ac:dyDescent="0.45">
      <c r="A113" s="45">
        <v>9</v>
      </c>
      <c r="B113" s="50"/>
      <c r="C113" s="51"/>
      <c r="D113" s="51"/>
      <c r="E113" s="51"/>
      <c r="F113" s="48">
        <f t="shared" si="12"/>
        <v>0</v>
      </c>
      <c r="G113" s="51"/>
      <c r="H113" s="51"/>
      <c r="I113" s="48">
        <f t="shared" si="13"/>
        <v>0</v>
      </c>
      <c r="J113" s="48">
        <f t="shared" si="14"/>
        <v>0</v>
      </c>
      <c r="K113" s="50"/>
    </row>
    <row r="114" spans="1:11" x14ac:dyDescent="0.45">
      <c r="A114" s="45">
        <v>10</v>
      </c>
      <c r="B114" s="55"/>
      <c r="C114" s="54"/>
      <c r="D114" s="51"/>
      <c r="E114" s="51"/>
      <c r="F114" s="48">
        <f t="shared" si="12"/>
        <v>0</v>
      </c>
      <c r="G114" s="51"/>
      <c r="H114" s="51"/>
      <c r="I114" s="48">
        <f t="shared" si="13"/>
        <v>0</v>
      </c>
      <c r="J114" s="48">
        <f t="shared" si="14"/>
        <v>0</v>
      </c>
      <c r="K114" s="50"/>
    </row>
    <row r="115" spans="1:11" s="63" customFormat="1" x14ac:dyDescent="0.45">
      <c r="A115" s="57" t="s">
        <v>16</v>
      </c>
      <c r="B115" s="74"/>
      <c r="C115" s="89"/>
      <c r="D115" s="91" t="s">
        <v>82</v>
      </c>
      <c r="E115" s="92"/>
      <c r="F115" s="61">
        <f>SUM(F105:F114)</f>
        <v>0</v>
      </c>
      <c r="G115" s="91" t="s">
        <v>83</v>
      </c>
      <c r="H115" s="92"/>
      <c r="I115" s="61">
        <f>SUM(I105:I114)</f>
        <v>0</v>
      </c>
      <c r="J115" s="61">
        <f>SUM(J105:J114)</f>
        <v>0</v>
      </c>
      <c r="K115" s="90"/>
    </row>
    <row r="117" spans="1:11" ht="16.8" x14ac:dyDescent="0.3">
      <c r="A117" s="38" t="s">
        <v>191</v>
      </c>
      <c r="C117" s="39" t="s">
        <v>15</v>
      </c>
    </row>
    <row r="118" spans="1:11" x14ac:dyDescent="0.45">
      <c r="A118" s="76"/>
      <c r="B118" s="77" t="str">
        <f>A4</f>
        <v>１．ソフトウェア運用保守費用</v>
      </c>
      <c r="C118" s="12">
        <f>J51</f>
        <v>0</v>
      </c>
    </row>
    <row r="119" spans="1:11" x14ac:dyDescent="0.45">
      <c r="A119" s="49"/>
      <c r="B119" s="78" t="str">
        <f>A53</f>
        <v>２．ハードウェア運用保守費用</v>
      </c>
      <c r="C119" s="16">
        <f>J100</f>
        <v>0</v>
      </c>
    </row>
    <row r="120" spans="1:11" ht="15.6" thickBot="1" x14ac:dyDescent="0.5">
      <c r="A120" s="49"/>
      <c r="B120" s="78" t="str">
        <f>A102</f>
        <v>３．その他必要な費用</v>
      </c>
      <c r="C120" s="16">
        <f>J115</f>
        <v>0</v>
      </c>
    </row>
    <row r="121" spans="1:11" ht="15.6" thickTop="1" x14ac:dyDescent="0.45">
      <c r="A121" s="80"/>
      <c r="B121" s="81" t="s">
        <v>22</v>
      </c>
      <c r="C121" s="82">
        <f>SUM(C118:C120)</f>
        <v>0</v>
      </c>
    </row>
  </sheetData>
  <mergeCells count="9">
    <mergeCell ref="A103:A104"/>
    <mergeCell ref="B103:B104"/>
    <mergeCell ref="J103:J104"/>
    <mergeCell ref="A5:A6"/>
    <mergeCell ref="B5:B6"/>
    <mergeCell ref="J5:J6"/>
    <mergeCell ref="A54:A55"/>
    <mergeCell ref="B54:B55"/>
    <mergeCell ref="J54:J55"/>
  </mergeCells>
  <phoneticPr fontId="1"/>
  <printOptions horizontalCentered="1"/>
  <pageMargins left="0.39370078740157483" right="0.39370078740157483" top="0.78740157480314965" bottom="0.39370078740157483" header="0.39370078740157483" footer="0.19685039370078741"/>
  <pageSetup paperSize="8" scale="48" orientation="portrait" r:id="rId1"/>
  <headerFooter>
    <oddHeader>&amp;L&amp;"Yu Gothic UI,標準"&amp;9(様式5別紙)見積内訳書</oddHeader>
    <oddFooter>&amp;C&amp;"Yu Gothic UI,標準"&amp;9&amp;A
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C541D-0F3D-4C52-93D0-7EB4D54177B9}">
  <sheetPr>
    <pageSetUpPr fitToPage="1"/>
  </sheetPr>
  <dimension ref="A1:E25"/>
  <sheetViews>
    <sheetView tabSelected="1" view="pageBreakPreview" zoomScale="70" zoomScaleNormal="70" zoomScaleSheetLayoutView="70" workbookViewId="0">
      <selection activeCell="C9" sqref="C9"/>
    </sheetView>
  </sheetViews>
  <sheetFormatPr defaultColWidth="8.69921875" defaultRowHeight="15" x14ac:dyDescent="0.45"/>
  <cols>
    <col min="1" max="1" width="3.59765625" style="2" bestFit="1" customWidth="1"/>
    <col min="2" max="2" width="48.69921875" style="2" bestFit="1" customWidth="1"/>
    <col min="3" max="3" width="27" style="85" bestFit="1" customWidth="1"/>
    <col min="4" max="4" width="22.09765625" style="2" customWidth="1"/>
    <col min="5" max="5" width="39.8984375" style="2" customWidth="1"/>
    <col min="6" max="16384" width="8.69921875" style="2"/>
  </cols>
  <sheetData>
    <row r="1" spans="1:5" s="34" customFormat="1" ht="24.6" x14ac:dyDescent="0.45">
      <c r="A1" s="1" t="s">
        <v>259</v>
      </c>
      <c r="C1" s="83"/>
      <c r="D1" s="35" t="s">
        <v>17</v>
      </c>
      <c r="E1" s="100">
        <f>【宮崎】初期導入費用!$I$1</f>
        <v>0</v>
      </c>
    </row>
    <row r="2" spans="1:5" s="37" customFormat="1" ht="19.2" x14ac:dyDescent="0.45">
      <c r="A2" s="36" t="s">
        <v>188</v>
      </c>
      <c r="C2" s="84"/>
    </row>
    <row r="3" spans="1:5" x14ac:dyDescent="0.45">
      <c r="A3" s="36" t="s">
        <v>190</v>
      </c>
    </row>
    <row r="4" spans="1:5" ht="16.8" x14ac:dyDescent="0.45">
      <c r="A4" s="38" t="s">
        <v>180</v>
      </c>
      <c r="D4" s="86" t="s">
        <v>15</v>
      </c>
    </row>
    <row r="5" spans="1:5" x14ac:dyDescent="0.45">
      <c r="A5" s="104" t="s">
        <v>9</v>
      </c>
      <c r="B5" s="104" t="s">
        <v>185</v>
      </c>
      <c r="C5" s="87" t="s">
        <v>182</v>
      </c>
      <c r="D5" s="102" t="s">
        <v>183</v>
      </c>
      <c r="E5" s="41" t="s">
        <v>66</v>
      </c>
    </row>
    <row r="6" spans="1:5" ht="15.6" thickBot="1" x14ac:dyDescent="0.5">
      <c r="A6" s="105"/>
      <c r="B6" s="105"/>
      <c r="C6" s="88" t="s">
        <v>186</v>
      </c>
      <c r="D6" s="103"/>
      <c r="E6" s="43" t="s">
        <v>67</v>
      </c>
    </row>
    <row r="7" spans="1:5" ht="15.6" thickTop="1" x14ac:dyDescent="0.45">
      <c r="A7" s="69">
        <v>1</v>
      </c>
      <c r="B7" s="70" t="s">
        <v>43</v>
      </c>
      <c r="C7" s="47">
        <v>5</v>
      </c>
      <c r="D7" s="47"/>
      <c r="E7" s="70"/>
    </row>
    <row r="8" spans="1:5" x14ac:dyDescent="0.45">
      <c r="A8" s="49">
        <v>2</v>
      </c>
      <c r="B8" s="50" t="s">
        <v>44</v>
      </c>
      <c r="C8" s="51">
        <v>5</v>
      </c>
      <c r="D8" s="47"/>
      <c r="E8" s="50"/>
    </row>
    <row r="9" spans="1:5" x14ac:dyDescent="0.45">
      <c r="A9" s="49">
        <v>3</v>
      </c>
      <c r="B9" s="50" t="s">
        <v>48</v>
      </c>
      <c r="C9" s="51">
        <v>7</v>
      </c>
      <c r="D9" s="47"/>
      <c r="E9" s="50"/>
    </row>
    <row r="10" spans="1:5" x14ac:dyDescent="0.45">
      <c r="A10" s="49">
        <v>4</v>
      </c>
      <c r="B10" s="50" t="s">
        <v>49</v>
      </c>
      <c r="C10" s="51">
        <v>7</v>
      </c>
      <c r="D10" s="47"/>
      <c r="E10" s="50"/>
    </row>
    <row r="11" spans="1:5" x14ac:dyDescent="0.45">
      <c r="A11" s="49">
        <v>5</v>
      </c>
      <c r="B11" s="50" t="s">
        <v>50</v>
      </c>
      <c r="C11" s="51">
        <v>7</v>
      </c>
      <c r="D11" s="47"/>
      <c r="E11" s="50"/>
    </row>
    <row r="12" spans="1:5" x14ac:dyDescent="0.45">
      <c r="A12" s="49">
        <v>6</v>
      </c>
      <c r="B12" s="50" t="s">
        <v>51</v>
      </c>
      <c r="C12" s="51">
        <v>7</v>
      </c>
      <c r="D12" s="47"/>
      <c r="E12" s="50"/>
    </row>
    <row r="13" spans="1:5" x14ac:dyDescent="0.45">
      <c r="A13" s="49">
        <v>7</v>
      </c>
      <c r="B13" s="50" t="s">
        <v>52</v>
      </c>
      <c r="C13" s="51">
        <v>7</v>
      </c>
      <c r="D13" s="47"/>
      <c r="E13" s="50"/>
    </row>
    <row r="14" spans="1:5" x14ac:dyDescent="0.45">
      <c r="A14" s="49">
        <v>8</v>
      </c>
      <c r="B14" s="50"/>
      <c r="C14" s="51"/>
      <c r="D14" s="47"/>
      <c r="E14" s="50"/>
    </row>
    <row r="15" spans="1:5" x14ac:dyDescent="0.45">
      <c r="A15" s="49">
        <v>9</v>
      </c>
      <c r="B15" s="50"/>
      <c r="C15" s="51"/>
      <c r="D15" s="47"/>
      <c r="E15" s="50"/>
    </row>
    <row r="16" spans="1:5" x14ac:dyDescent="0.45">
      <c r="A16" s="49">
        <v>10</v>
      </c>
      <c r="B16" s="50"/>
      <c r="C16" s="51"/>
      <c r="D16" s="47"/>
      <c r="E16" s="50"/>
    </row>
    <row r="17" spans="1:5" x14ac:dyDescent="0.45">
      <c r="A17" s="49">
        <v>11</v>
      </c>
      <c r="B17" s="50"/>
      <c r="C17" s="51"/>
      <c r="D17" s="47"/>
      <c r="E17" s="50"/>
    </row>
    <row r="18" spans="1:5" x14ac:dyDescent="0.45">
      <c r="A18" s="49">
        <v>12</v>
      </c>
      <c r="B18" s="50"/>
      <c r="C18" s="51"/>
      <c r="D18" s="47"/>
      <c r="E18" s="50"/>
    </row>
    <row r="19" spans="1:5" x14ac:dyDescent="0.45">
      <c r="A19" s="49">
        <v>13</v>
      </c>
      <c r="B19" s="50"/>
      <c r="C19" s="51"/>
      <c r="D19" s="47"/>
      <c r="E19" s="50"/>
    </row>
    <row r="20" spans="1:5" x14ac:dyDescent="0.45">
      <c r="A20" s="49">
        <v>14</v>
      </c>
      <c r="B20" s="50"/>
      <c r="C20" s="51"/>
      <c r="D20" s="47"/>
      <c r="E20" s="50"/>
    </row>
    <row r="21" spans="1:5" s="63" customFormat="1" x14ac:dyDescent="0.45">
      <c r="A21" s="57" t="s">
        <v>16</v>
      </c>
      <c r="B21" s="58"/>
      <c r="C21" s="89"/>
      <c r="D21" s="61">
        <f>SUM(D7:D20)</f>
        <v>0</v>
      </c>
      <c r="E21" s="90"/>
    </row>
    <row r="23" spans="1:5" ht="16.8" x14ac:dyDescent="0.3">
      <c r="A23" s="38" t="s">
        <v>193</v>
      </c>
      <c r="C23" s="39" t="s">
        <v>15</v>
      </c>
    </row>
    <row r="24" spans="1:5" ht="15.6" thickBot="1" x14ac:dyDescent="0.5">
      <c r="A24" s="76"/>
      <c r="B24" s="77" t="str">
        <f>A4</f>
        <v>１．端末保守パック費用</v>
      </c>
      <c r="C24" s="12">
        <f>D21</f>
        <v>0</v>
      </c>
    </row>
    <row r="25" spans="1:5" ht="15.6" thickTop="1" x14ac:dyDescent="0.45">
      <c r="A25" s="80"/>
      <c r="B25" s="81" t="s">
        <v>184</v>
      </c>
      <c r="C25" s="82">
        <f>SUM(C24:C24)</f>
        <v>0</v>
      </c>
    </row>
  </sheetData>
  <mergeCells count="3">
    <mergeCell ref="A5:A6"/>
    <mergeCell ref="B5:B6"/>
    <mergeCell ref="D5:D6"/>
  </mergeCells>
  <phoneticPr fontId="1"/>
  <printOptions horizontalCentered="1"/>
  <pageMargins left="0.39370078740157483" right="0.39370078740157483" top="0.78740157480314965" bottom="0.39370078740157483" header="0.39370078740157483" footer="0.19685039370078741"/>
  <pageSetup paperSize="9" scale="90" orientation="landscape" r:id="rId1"/>
  <headerFooter>
    <oddHeader>&amp;L&amp;"Yu Gothic UI,標準"&amp;9(様式5別紙)見積内訳書</oddHeader>
    <oddFooter>&amp;C&amp;"Yu Gothic UI,標準"&amp;9&amp;A
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【宮崎】初期導入費用</vt:lpstr>
      <vt:lpstr>【宮崎】保守費用</vt:lpstr>
      <vt:lpstr>【宮崎】端末保守パック</vt:lpstr>
      <vt:lpstr>【延岡】初期導入費用</vt:lpstr>
      <vt:lpstr>【延岡】保守費用</vt:lpstr>
      <vt:lpstr>【延岡】端末保守パック</vt:lpstr>
      <vt:lpstr>【日南】初期導入費用</vt:lpstr>
      <vt:lpstr>【日南】保守費用</vt:lpstr>
      <vt:lpstr>【日南】端末保守パック</vt:lpstr>
      <vt:lpstr>全体サマリ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2023-10-10T08:08:58Z</dcterms:created>
  <dcterms:modified xsi:type="dcterms:W3CDTF">2023-10-10T08:09:06Z</dcterms:modified>
</cp:coreProperties>
</file>