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6\03 一般コース\要領・仕様書\"/>
    </mc:Choice>
  </mc:AlternateContent>
  <xr:revisionPtr revIDLastSave="0" documentId="13_ncr:1_{2C9B7549-D07A-4265-B70F-4CA7946172FB}" xr6:coauthVersionLast="47" xr6:coauthVersionMax="47" xr10:uidLastSave="{00000000-0000-0000-0000-000000000000}"/>
  <bookViews>
    <workbookView xWindow="-108" yWindow="-108" windowWidth="23256" windowHeight="12576" xr2:uid="{E9EEA8DD-6E75-4074-9CCF-4B7E2E963408}"/>
  </bookViews>
  <sheets>
    <sheet name="算定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8" i="2" l="1"/>
  <c r="W38" i="2"/>
  <c r="X38" i="2"/>
  <c r="Y38" i="2"/>
  <c r="Z38" i="2"/>
  <c r="AA38" i="2"/>
  <c r="AB38" i="2"/>
  <c r="J38" i="2"/>
  <c r="AC9" i="2"/>
  <c r="AD9" i="2"/>
  <c r="AE9" i="2"/>
  <c r="AF9" i="2"/>
  <c r="AG9" i="2"/>
  <c r="AH9" i="2"/>
  <c r="AC10" i="2"/>
  <c r="AD10" i="2"/>
  <c r="AE10" i="2"/>
  <c r="AF10" i="2"/>
  <c r="AG10" i="2"/>
  <c r="AH10" i="2"/>
  <c r="AC11" i="2"/>
  <c r="AD11" i="2"/>
  <c r="AE11" i="2"/>
  <c r="AF11" i="2"/>
  <c r="AG11" i="2"/>
  <c r="AH11" i="2"/>
  <c r="AC12" i="2"/>
  <c r="AD12" i="2"/>
  <c r="AE12" i="2"/>
  <c r="AF12" i="2"/>
  <c r="AG12" i="2"/>
  <c r="AH12" i="2"/>
  <c r="AC13" i="2"/>
  <c r="AD13" i="2"/>
  <c r="AE13" i="2"/>
  <c r="AF13" i="2"/>
  <c r="AG13" i="2"/>
  <c r="AH13" i="2"/>
  <c r="AC14" i="2"/>
  <c r="AD14" i="2"/>
  <c r="AE14" i="2"/>
  <c r="AF14" i="2"/>
  <c r="AG14" i="2"/>
  <c r="AH14" i="2"/>
  <c r="AC15" i="2"/>
  <c r="AD15" i="2"/>
  <c r="AE15" i="2"/>
  <c r="AF15" i="2"/>
  <c r="AG15" i="2"/>
  <c r="AH15" i="2"/>
  <c r="AC16" i="2"/>
  <c r="AD16" i="2"/>
  <c r="AE16" i="2"/>
  <c r="AF16" i="2"/>
  <c r="AG16" i="2"/>
  <c r="AH16" i="2"/>
  <c r="AC17" i="2"/>
  <c r="AD17" i="2"/>
  <c r="AE17" i="2"/>
  <c r="AF17" i="2"/>
  <c r="AG17" i="2"/>
  <c r="AH17" i="2"/>
  <c r="AC18" i="2"/>
  <c r="AD18" i="2"/>
  <c r="AE18" i="2"/>
  <c r="AF18" i="2"/>
  <c r="AG18" i="2"/>
  <c r="AH18" i="2"/>
  <c r="AC19" i="2"/>
  <c r="AD19" i="2"/>
  <c r="AE19" i="2"/>
  <c r="AF19" i="2"/>
  <c r="AG19" i="2"/>
  <c r="AH19" i="2"/>
  <c r="AC20" i="2"/>
  <c r="AD20" i="2"/>
  <c r="AE20" i="2"/>
  <c r="AF20" i="2"/>
  <c r="AG20" i="2"/>
  <c r="AH20" i="2"/>
  <c r="AC21" i="2"/>
  <c r="AD21" i="2"/>
  <c r="AE21" i="2"/>
  <c r="AF21" i="2"/>
  <c r="AG21" i="2"/>
  <c r="AH21" i="2"/>
  <c r="AC22" i="2"/>
  <c r="AD22" i="2"/>
  <c r="AE22" i="2"/>
  <c r="AF22" i="2"/>
  <c r="AG22" i="2"/>
  <c r="AH22" i="2"/>
  <c r="AC23" i="2"/>
  <c r="AD23" i="2"/>
  <c r="AE23" i="2"/>
  <c r="AF23" i="2"/>
  <c r="AG23" i="2"/>
  <c r="AH23" i="2"/>
  <c r="AC24" i="2"/>
  <c r="AD24" i="2"/>
  <c r="AE24" i="2"/>
  <c r="AF24" i="2"/>
  <c r="AG24" i="2"/>
  <c r="AH24" i="2"/>
  <c r="AC25" i="2"/>
  <c r="AD25" i="2"/>
  <c r="AE25" i="2"/>
  <c r="AF25" i="2"/>
  <c r="AG25" i="2"/>
  <c r="AH25" i="2"/>
  <c r="AC26" i="2"/>
  <c r="AD26" i="2"/>
  <c r="AE26" i="2"/>
  <c r="AF26" i="2"/>
  <c r="AG26" i="2"/>
  <c r="AH26" i="2"/>
  <c r="AC27" i="2"/>
  <c r="AD27" i="2"/>
  <c r="AE27" i="2"/>
  <c r="AF27" i="2"/>
  <c r="AG27" i="2"/>
  <c r="AH27" i="2"/>
  <c r="AC28" i="2"/>
  <c r="AD28" i="2"/>
  <c r="AE28" i="2"/>
  <c r="AF28" i="2"/>
  <c r="AG28" i="2"/>
  <c r="AH28" i="2"/>
  <c r="AC29" i="2"/>
  <c r="AD29" i="2"/>
  <c r="AE29" i="2"/>
  <c r="AF29" i="2"/>
  <c r="AG29" i="2"/>
  <c r="AH29" i="2"/>
  <c r="AC30" i="2"/>
  <c r="AD30" i="2"/>
  <c r="AE30" i="2"/>
  <c r="AF30" i="2"/>
  <c r="AG30" i="2"/>
  <c r="AH30" i="2"/>
  <c r="AC31" i="2"/>
  <c r="AD31" i="2"/>
  <c r="AE31" i="2"/>
  <c r="AF31" i="2"/>
  <c r="AG31" i="2"/>
  <c r="AH31" i="2"/>
  <c r="AC32" i="2"/>
  <c r="AD32" i="2"/>
  <c r="AE32" i="2"/>
  <c r="AF32" i="2"/>
  <c r="AG32" i="2"/>
  <c r="AH32" i="2"/>
  <c r="AC33" i="2"/>
  <c r="AD33" i="2"/>
  <c r="AE33" i="2"/>
  <c r="AF33" i="2"/>
  <c r="AG33" i="2"/>
  <c r="AH33" i="2"/>
  <c r="AC34" i="2"/>
  <c r="AD34" i="2"/>
  <c r="AE34" i="2"/>
  <c r="AF34" i="2"/>
  <c r="AG34" i="2"/>
  <c r="AH34" i="2"/>
  <c r="AC35" i="2"/>
  <c r="AD35" i="2"/>
  <c r="AE35" i="2"/>
  <c r="AF35" i="2"/>
  <c r="AG35" i="2"/>
  <c r="AH35" i="2"/>
  <c r="AC36" i="2"/>
  <c r="AD36" i="2"/>
  <c r="AE36" i="2"/>
  <c r="AF36" i="2"/>
  <c r="AG36" i="2"/>
  <c r="AH36" i="2"/>
  <c r="AC37" i="2"/>
  <c r="AD37" i="2"/>
  <c r="AE37" i="2"/>
  <c r="AF37" i="2"/>
  <c r="AG37" i="2"/>
  <c r="AH37" i="2"/>
  <c r="M8" i="2"/>
  <c r="L8" i="2" s="1"/>
  <c r="U38" i="2"/>
  <c r="T38" i="2"/>
  <c r="S38" i="2"/>
  <c r="R38" i="2"/>
  <c r="Q38" i="2"/>
  <c r="P38" i="2"/>
  <c r="O38" i="2"/>
  <c r="N38" i="2"/>
  <c r="K38" i="2"/>
  <c r="M37" i="2"/>
  <c r="L37" i="2" s="1"/>
  <c r="M36" i="2"/>
  <c r="L36" i="2" s="1"/>
  <c r="M35" i="2"/>
  <c r="L35" i="2" s="1"/>
  <c r="M34" i="2"/>
  <c r="L34" i="2" s="1"/>
  <c r="M33" i="2"/>
  <c r="L33" i="2" s="1"/>
  <c r="M32" i="2"/>
  <c r="L32" i="2" s="1"/>
  <c r="M31" i="2"/>
  <c r="L31" i="2" s="1"/>
  <c r="M30" i="2"/>
  <c r="L30" i="2" s="1"/>
  <c r="M29" i="2"/>
  <c r="L29" i="2" s="1"/>
  <c r="M28" i="2"/>
  <c r="L28" i="2" s="1"/>
  <c r="M27" i="2"/>
  <c r="L27" i="2" s="1"/>
  <c r="M26" i="2"/>
  <c r="L26" i="2" s="1"/>
  <c r="M25" i="2"/>
  <c r="L25" i="2" s="1"/>
  <c r="M24" i="2"/>
  <c r="L24" i="2" s="1"/>
  <c r="M23" i="2"/>
  <c r="L23" i="2" s="1"/>
  <c r="M22" i="2"/>
  <c r="L22" i="2" s="1"/>
  <c r="M21" i="2"/>
  <c r="L21" i="2" s="1"/>
  <c r="M20" i="2"/>
  <c r="L20" i="2" s="1"/>
  <c r="M19" i="2"/>
  <c r="L19" i="2" s="1"/>
  <c r="M18" i="2"/>
  <c r="L18" i="2" s="1"/>
  <c r="M17" i="2"/>
  <c r="L17" i="2" s="1"/>
  <c r="M16" i="2"/>
  <c r="L16" i="2" s="1"/>
  <c r="M15" i="2"/>
  <c r="L15" i="2" s="1"/>
  <c r="M14" i="2"/>
  <c r="L14" i="2" s="1"/>
  <c r="M13" i="2"/>
  <c r="L13" i="2" s="1"/>
  <c r="M12" i="2"/>
  <c r="L12" i="2" s="1"/>
  <c r="M11" i="2"/>
  <c r="L11" i="2" s="1"/>
  <c r="M10" i="2"/>
  <c r="L10" i="2" s="1"/>
  <c r="M9" i="2"/>
  <c r="L9" i="2" s="1"/>
  <c r="AI29" i="2" l="1"/>
  <c r="AI13" i="2"/>
  <c r="AI30" i="2"/>
  <c r="AI22" i="2"/>
  <c r="AI37" i="2"/>
  <c r="AI14" i="2"/>
  <c r="AI10" i="2"/>
  <c r="AI9" i="2"/>
  <c r="AI23" i="2"/>
  <c r="AI28" i="2"/>
  <c r="AI21" i="2"/>
  <c r="AI32" i="2"/>
  <c r="AI27" i="2"/>
  <c r="AI26" i="2"/>
  <c r="AI31" i="2"/>
  <c r="AI17" i="2"/>
  <c r="AI12" i="2"/>
  <c r="AI36" i="2"/>
  <c r="AI18" i="2"/>
  <c r="AI19" i="2"/>
  <c r="AI33" i="2"/>
  <c r="AI24" i="2"/>
  <c r="AI15" i="2"/>
  <c r="AI11" i="2"/>
  <c r="AI35" i="2"/>
  <c r="AI34" i="2"/>
  <c r="AI25" i="2"/>
  <c r="AI20" i="2"/>
  <c r="AI16" i="2"/>
  <c r="L38" i="2"/>
  <c r="M38" i="2"/>
  <c r="L41" i="2" l="1"/>
  <c r="L43" i="2" s="1"/>
  <c r="AH8" i="2" l="1"/>
  <c r="AH38" i="2" s="1"/>
  <c r="AC8" i="2"/>
  <c r="AC38" i="2" s="1"/>
  <c r="AG8" i="2"/>
  <c r="AG38" i="2" s="1"/>
  <c r="AD8" i="2"/>
  <c r="AD38" i="2" s="1"/>
  <c r="AF8" i="2"/>
  <c r="AF38" i="2" s="1"/>
  <c r="AE8" i="2"/>
  <c r="AE38" i="2" s="1"/>
  <c r="AI8" i="2" l="1"/>
  <c r="AI38" i="2" s="1"/>
  <c r="AF41" i="2" s="1"/>
  <c r="AF42" i="2" s="1"/>
  <c r="AF43" i="2" s="1"/>
</calcChain>
</file>

<file path=xl/sharedStrings.xml><?xml version="1.0" encoding="utf-8"?>
<sst xmlns="http://schemas.openxmlformats.org/spreadsheetml/2006/main" count="98" uniqueCount="65">
  <si>
    <t>氏名</t>
    <rPh sb="0" eb="2">
      <t>シメイ</t>
    </rPh>
    <phoneticPr fontId="2"/>
  </si>
  <si>
    <t>性別</t>
    <rPh sb="0" eb="2">
      <t>セイベツ</t>
    </rPh>
    <phoneticPr fontId="2"/>
  </si>
  <si>
    <t>OCJP</t>
    <phoneticPr fontId="2"/>
  </si>
  <si>
    <t>LPICレベル１</t>
    <phoneticPr fontId="2"/>
  </si>
  <si>
    <t>LinuC</t>
    <phoneticPr fontId="2"/>
  </si>
  <si>
    <t>PHP技術者認定初級試験</t>
    <rPh sb="3" eb="6">
      <t>ギジュツシャ</t>
    </rPh>
    <rPh sb="6" eb="8">
      <t>ニンテイ</t>
    </rPh>
    <rPh sb="8" eb="10">
      <t>ショキュウ</t>
    </rPh>
    <rPh sb="10" eb="12">
      <t>シケン</t>
    </rPh>
    <phoneticPr fontId="2"/>
  </si>
  <si>
    <t>CCNA</t>
    <phoneticPr fontId="2"/>
  </si>
  <si>
    <t>IT検証技術者レベル１</t>
    <rPh sb="2" eb="4">
      <t>ケンショウ</t>
    </rPh>
    <rPh sb="4" eb="7">
      <t>ギジュツシャ</t>
    </rPh>
    <phoneticPr fontId="2"/>
  </si>
  <si>
    <t>基本技術者試験</t>
    <rPh sb="0" eb="2">
      <t>キホン</t>
    </rPh>
    <rPh sb="2" eb="5">
      <t>ギジュツシャ</t>
    </rPh>
    <rPh sb="5" eb="7">
      <t>シケン</t>
    </rPh>
    <phoneticPr fontId="2"/>
  </si>
  <si>
    <t>その他</t>
    <rPh sb="2" eb="3">
      <t>タ</t>
    </rPh>
    <phoneticPr fontId="2"/>
  </si>
  <si>
    <t>●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</si>
  <si>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</si>
  <si>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</si>
  <si>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</t>
    <phoneticPr fontId="2"/>
  </si>
  <si>
    <t>★</t>
    <phoneticPr fontId="2"/>
  </si>
  <si>
    <t>資格取得数</t>
    <rPh sb="0" eb="2">
      <t>シカク</t>
    </rPh>
    <rPh sb="2" eb="4">
      <t>シュトク</t>
    </rPh>
    <rPh sb="4" eb="5">
      <t>スウ</t>
    </rPh>
    <phoneticPr fontId="2"/>
  </si>
  <si>
    <t>新規資格取得者</t>
    <rPh sb="0" eb="2">
      <t>シンキ</t>
    </rPh>
    <rPh sb="2" eb="4">
      <t>シカク</t>
    </rPh>
    <rPh sb="4" eb="7">
      <t>シュトクシャ</t>
    </rPh>
    <phoneticPr fontId="2"/>
  </si>
  <si>
    <t>資格取得率</t>
    <rPh sb="0" eb="2">
      <t>シカク</t>
    </rPh>
    <rPh sb="2" eb="5">
      <t>シュトクリツ</t>
    </rPh>
    <phoneticPr fontId="2"/>
  </si>
  <si>
    <t>：新規資格取得者数/(訓練修了者+就職理由退校で新規資格取得者)</t>
    <phoneticPr fontId="2"/>
  </si>
  <si>
    <t>就職理由退校で新規資格取得者</t>
    <rPh sb="0" eb="2">
      <t>シュウショク</t>
    </rPh>
    <rPh sb="2" eb="4">
      <t>リユウ</t>
    </rPh>
    <rPh sb="4" eb="6">
      <t>タイコウ</t>
    </rPh>
    <rPh sb="7" eb="9">
      <t>シンキ</t>
    </rPh>
    <rPh sb="9" eb="11">
      <t>シカク</t>
    </rPh>
    <rPh sb="11" eb="14">
      <t>シュトクシャ</t>
    </rPh>
    <phoneticPr fontId="2"/>
  </si>
  <si>
    <t>：対象就職者／（訓練修了者数＋対象就職者のうち就職理由の中退者）</t>
    <rPh sb="1" eb="3">
      <t>タイショウ</t>
    </rPh>
    <rPh sb="3" eb="6">
      <t>シュウショクシャ</t>
    </rPh>
    <rPh sb="8" eb="10">
      <t>クンレン</t>
    </rPh>
    <rPh sb="10" eb="13">
      <t>シュウリョウシャ</t>
    </rPh>
    <rPh sb="13" eb="14">
      <t>スウ</t>
    </rPh>
    <rPh sb="15" eb="17">
      <t>タイショウ</t>
    </rPh>
    <rPh sb="17" eb="20">
      <t>シュウショクシャ</t>
    </rPh>
    <rPh sb="23" eb="25">
      <t>シュウショク</t>
    </rPh>
    <rPh sb="25" eb="27">
      <t>リユウ</t>
    </rPh>
    <rPh sb="28" eb="31">
      <t>チュウタイシャ</t>
    </rPh>
    <phoneticPr fontId="2"/>
  </si>
  <si>
    <t>判定結果（月額単価）</t>
    <rPh sb="0" eb="2">
      <t>ハンテイ</t>
    </rPh>
    <rPh sb="2" eb="4">
      <t>ケッカ</t>
    </rPh>
    <rPh sb="5" eb="7">
      <t>ゲツガク</t>
    </rPh>
    <rPh sb="7" eb="9">
      <t>タンカ</t>
    </rPh>
    <phoneticPr fontId="2"/>
  </si>
  <si>
    <t>円</t>
    <rPh sb="0" eb="1">
      <t>エン</t>
    </rPh>
    <phoneticPr fontId="2"/>
  </si>
  <si>
    <t>該当
＝「１」</t>
    <rPh sb="0" eb="2">
      <t>ガイトウ</t>
    </rPh>
    <phoneticPr fontId="8"/>
  </si>
  <si>
    <t>R3.4.1
= 4/1</t>
    <phoneticPr fontId="8"/>
  </si>
  <si>
    <t>県立産業技術専門校記入欄</t>
    <rPh sb="0" eb="2">
      <t>ケンリツ</t>
    </rPh>
    <rPh sb="2" eb="4">
      <t>サンギョウ</t>
    </rPh>
    <rPh sb="4" eb="6">
      <t>ギジュツ</t>
    </rPh>
    <rPh sb="6" eb="9">
      <t>センモンコウ</t>
    </rPh>
    <rPh sb="9" eb="12">
      <t>キニュウラン</t>
    </rPh>
    <phoneticPr fontId="8"/>
  </si>
  <si>
    <t>１か月</t>
    <rPh sb="2" eb="3">
      <t>ゲツ</t>
    </rPh>
    <phoneticPr fontId="8"/>
  </si>
  <si>
    <t>２か月</t>
    <rPh sb="2" eb="3">
      <t>ゲツ</t>
    </rPh>
    <phoneticPr fontId="8"/>
  </si>
  <si>
    <t>３か月</t>
    <rPh sb="2" eb="3">
      <t>ゲツ</t>
    </rPh>
    <phoneticPr fontId="8"/>
  </si>
  <si>
    <t>④</t>
    <phoneticPr fontId="8"/>
  </si>
  <si>
    <t>⑤</t>
    <phoneticPr fontId="8"/>
  </si>
  <si>
    <r>
      <t xml:space="preserve">当月
</t>
    </r>
    <r>
      <rPr>
        <sz val="10"/>
        <color indexed="12"/>
        <rFont val="ＭＳ Ｐゴシック"/>
        <family val="3"/>
        <charset val="128"/>
      </rPr>
      <t>在籍</t>
    </r>
    <r>
      <rPr>
        <sz val="10"/>
        <rFont val="ＭＳ Ｐゴシック"/>
        <family val="3"/>
        <charset val="128"/>
      </rPr>
      <t xml:space="preserve">
日数</t>
    </r>
    <rPh sb="0" eb="2">
      <t>トウゲツ</t>
    </rPh>
    <rPh sb="3" eb="5">
      <t>ザイセキ</t>
    </rPh>
    <rPh sb="6" eb="8">
      <t>ニッスウ</t>
    </rPh>
    <phoneticPr fontId="8"/>
  </si>
  <si>
    <t>計</t>
    <rPh sb="0" eb="1">
      <t>ケイ</t>
    </rPh>
    <phoneticPr fontId="8"/>
  </si>
  <si>
    <t>４か月</t>
    <rPh sb="2" eb="3">
      <t>ゲツ</t>
    </rPh>
    <phoneticPr fontId="8"/>
  </si>
  <si>
    <t>５か月</t>
    <rPh sb="2" eb="3">
      <t>ゲツ</t>
    </rPh>
    <phoneticPr fontId="8"/>
  </si>
  <si>
    <t>６か月</t>
    <rPh sb="2" eb="3">
      <t>ゲツ</t>
    </rPh>
    <phoneticPr fontId="8"/>
  </si>
  <si>
    <t>退校（早期修了）月の日割り計算欄</t>
    <rPh sb="0" eb="2">
      <t>タイコウ</t>
    </rPh>
    <rPh sb="3" eb="5">
      <t>ソウキ</t>
    </rPh>
    <rPh sb="5" eb="7">
      <t>シュウリョウ</t>
    </rPh>
    <rPh sb="8" eb="9">
      <t>ツキ</t>
    </rPh>
    <rPh sb="10" eb="12">
      <t>ヒワ</t>
    </rPh>
    <rPh sb="13" eb="15">
      <t>ケイサン</t>
    </rPh>
    <rPh sb="15" eb="16">
      <t>ラン</t>
    </rPh>
    <phoneticPr fontId="2"/>
  </si>
  <si>
    <t>プルダウンメニュー＾からセレクト</t>
    <phoneticPr fontId="2"/>
  </si>
  <si>
    <t xml:space="preserve">訓練修了者
</t>
    <rPh sb="0" eb="2">
      <t>クンレン</t>
    </rPh>
    <rPh sb="2" eb="5">
      <t>シュウリョウシャ</t>
    </rPh>
    <phoneticPr fontId="2"/>
  </si>
  <si>
    <t>消費税</t>
    <rPh sb="0" eb="3">
      <t>ショウヒゼイ</t>
    </rPh>
    <phoneticPr fontId="2"/>
  </si>
  <si>
    <t>計（税抜）</t>
    <rPh sb="0" eb="1">
      <t>ケイ</t>
    </rPh>
    <rPh sb="2" eb="4">
      <t>ゼイヌ</t>
    </rPh>
    <phoneticPr fontId="2"/>
  </si>
  <si>
    <t>合計（税込）</t>
    <rPh sb="0" eb="2">
      <t>ゴウケイ</t>
    </rPh>
    <rPh sb="3" eb="5">
      <t>ゼイコミ</t>
    </rPh>
    <phoneticPr fontId="2"/>
  </si>
  <si>
    <t>委託先記入欄</t>
    <rPh sb="0" eb="3">
      <t>イタクサキ</t>
    </rPh>
    <rPh sb="3" eb="6">
      <t>キニュウラン</t>
    </rPh>
    <phoneticPr fontId="2"/>
  </si>
  <si>
    <t>IIIustratorクリエイター能力認定試験（エキスパート）</t>
    <rPh sb="17" eb="19">
      <t>ノウリョク</t>
    </rPh>
    <rPh sb="19" eb="21">
      <t>ニンテイ</t>
    </rPh>
    <rPh sb="21" eb="23">
      <t>シケン</t>
    </rPh>
    <phoneticPr fontId="2"/>
  </si>
  <si>
    <t>Webクリエイタ能力認定試験
（エキスパート）</t>
    <rPh sb="8" eb="10">
      <t>ノウリョク</t>
    </rPh>
    <rPh sb="10" eb="12">
      <t>ニンテイ</t>
    </rPh>
    <rPh sb="12" eb="14">
      <t>シケン</t>
    </rPh>
    <phoneticPr fontId="2"/>
  </si>
  <si>
    <t>Phoshopクリエイター能力認定試験（エキスパート）</t>
    <rPh sb="13" eb="15">
      <t>ノウリョク</t>
    </rPh>
    <rPh sb="15" eb="17">
      <t>ニンテイ</t>
    </rPh>
    <rPh sb="17" eb="19">
      <t>シケン</t>
    </rPh>
    <phoneticPr fontId="2"/>
  </si>
  <si>
    <t>Web検定（デザイン、ディレクション、プロデュース）</t>
    <rPh sb="3" eb="5">
      <t>ケンテイ</t>
    </rPh>
    <phoneticPr fontId="2"/>
  </si>
  <si>
    <t>アドビ認定プロフェッショナル(Photoshop,Iilustrator,PremierePro）</t>
    <rPh sb="3" eb="5">
      <t>ニンテイ</t>
    </rPh>
    <phoneticPr fontId="2"/>
  </si>
  <si>
    <t>ウェブデザイン技能検定（１～３級）</t>
    <rPh sb="7" eb="9">
      <t>ギノウ</t>
    </rPh>
    <rPh sb="9" eb="11">
      <t>ケンテイ</t>
    </rPh>
    <rPh sb="15" eb="16">
      <t>キュウ</t>
    </rPh>
    <phoneticPr fontId="2"/>
  </si>
  <si>
    <t>＊CG-ARTS検定</t>
    <rPh sb="8" eb="10">
      <t>ケンテイ</t>
    </rPh>
    <phoneticPr fontId="2"/>
  </si>
  <si>
    <t>＊CG-ARTS検定
　・CGクリエイター検定（エキスパート）
　・Webデザイナー検定（エキスパート）
　・画像処理エンジニア検定（エキスパート）
　・ＣＧエンジニア検定（エキスパート）
　・マルチメディア検定（エキスパート）</t>
    <rPh sb="21" eb="23">
      <t>ケンテイ</t>
    </rPh>
    <rPh sb="42" eb="44">
      <t>ケンテイ</t>
    </rPh>
    <rPh sb="55" eb="57">
      <t>ガゾウ</t>
    </rPh>
    <rPh sb="57" eb="59">
      <t>ショリ</t>
    </rPh>
    <rPh sb="64" eb="66">
      <t>ケンテイ</t>
    </rPh>
    <rPh sb="84" eb="86">
      <t>ケンテイ</t>
    </rPh>
    <rPh sb="104" eb="106">
      <t>ケンテイ</t>
    </rPh>
    <phoneticPr fontId="2"/>
  </si>
  <si>
    <r>
      <rPr>
        <sz val="11"/>
        <color theme="1"/>
        <rFont val="ＭＳ Ｐゴシック"/>
        <family val="3"/>
        <charset val="128"/>
      </rPr>
      <t>修了</t>
    </r>
    <r>
      <rPr>
        <sz val="11"/>
        <color theme="1"/>
        <rFont val="游ゴシック"/>
        <family val="2"/>
        <charset val="128"/>
        <scheme val="minor"/>
      </rPr>
      <t xml:space="preserve">
者</t>
    </r>
    <rPh sb="0" eb="2">
      <t>シュウリョウ</t>
    </rPh>
    <rPh sb="3" eb="4">
      <t>シャ</t>
    </rPh>
    <phoneticPr fontId="8"/>
  </si>
  <si>
    <r>
      <rPr>
        <sz val="9"/>
        <color theme="1"/>
        <rFont val="ＭＳ Ｐゴシック"/>
        <family val="3"/>
        <charset val="128"/>
      </rPr>
      <t>早期
修了</t>
    </r>
    <r>
      <rPr>
        <sz val="9"/>
        <color theme="1"/>
        <rFont val="游ゴシック"/>
        <family val="2"/>
        <charset val="128"/>
        <scheme val="minor"/>
      </rPr>
      <t xml:space="preserve">
者</t>
    </r>
    <rPh sb="0" eb="2">
      <t>ソウキ</t>
    </rPh>
    <rPh sb="3" eb="5">
      <t>シュウリョウ</t>
    </rPh>
    <rPh sb="6" eb="7">
      <t>シャ</t>
    </rPh>
    <phoneticPr fontId="8"/>
  </si>
  <si>
    <r>
      <rPr>
        <sz val="11"/>
        <color theme="1"/>
        <rFont val="ＭＳ Ｐゴシック"/>
        <family val="3"/>
        <charset val="128"/>
      </rPr>
      <t>未修了</t>
    </r>
    <r>
      <rPr>
        <sz val="11"/>
        <color theme="1"/>
        <rFont val="游ゴシック"/>
        <family val="2"/>
        <charset val="128"/>
        <scheme val="minor"/>
      </rPr>
      <t xml:space="preserve">
者</t>
    </r>
    <rPh sb="0" eb="1">
      <t>ミ</t>
    </rPh>
    <rPh sb="1" eb="3">
      <t>シュウリョウ</t>
    </rPh>
    <rPh sb="4" eb="5">
      <t>シャ</t>
    </rPh>
    <phoneticPr fontId="8"/>
  </si>
  <si>
    <r>
      <rPr>
        <sz val="11"/>
        <color theme="1"/>
        <rFont val="ＭＳ Ｐゴシック"/>
        <family val="3"/>
        <charset val="128"/>
      </rPr>
      <t>就職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</rPr>
      <t>退校</t>
    </r>
    <r>
      <rPr>
        <sz val="11"/>
        <color theme="1"/>
        <rFont val="游ゴシック"/>
        <family val="2"/>
        <charset val="128"/>
        <scheme val="minor"/>
      </rPr>
      <t>日</t>
    </r>
    <rPh sb="0" eb="2">
      <t>シュウショク</t>
    </rPh>
    <rPh sb="3" eb="5">
      <t>タイコウ</t>
    </rPh>
    <rPh sb="5" eb="6">
      <t>ビ</t>
    </rPh>
    <phoneticPr fontId="8"/>
  </si>
  <si>
    <r>
      <rPr>
        <sz val="11"/>
        <color theme="1"/>
        <rFont val="ＭＳ Ｐゴシック"/>
        <family val="3"/>
        <charset val="128"/>
      </rPr>
      <t>退校</t>
    </r>
    <r>
      <rPr>
        <sz val="11"/>
        <color theme="1"/>
        <rFont val="游ゴシック"/>
        <family val="2"/>
        <charset val="128"/>
        <scheme val="minor"/>
      </rPr>
      <t>日</t>
    </r>
    <rPh sb="0" eb="2">
      <t>タイコウ</t>
    </rPh>
    <rPh sb="2" eb="3">
      <t>ビ</t>
    </rPh>
    <phoneticPr fontId="8"/>
  </si>
  <si>
    <t>デジタル訓練促進費　算定シート</t>
    <rPh sb="4" eb="6">
      <t>クンレン</t>
    </rPh>
    <rPh sb="6" eb="8">
      <t>ソクシン</t>
    </rPh>
    <rPh sb="8" eb="9">
      <t>ヒ</t>
    </rPh>
    <rPh sb="10" eb="12">
      <t>サンテイ</t>
    </rPh>
    <phoneticPr fontId="2"/>
  </si>
  <si>
    <t>デジタル訓練促進費就職率</t>
    <rPh sb="4" eb="6">
      <t>クンレン</t>
    </rPh>
    <rPh sb="6" eb="8">
      <t>ソクシン</t>
    </rPh>
    <rPh sb="8" eb="9">
      <t>ヒ</t>
    </rPh>
    <rPh sb="9" eb="11">
      <t>シュウショク</t>
    </rPh>
    <rPh sb="11" eb="12">
      <t>リツ</t>
    </rPh>
    <phoneticPr fontId="2"/>
  </si>
  <si>
    <t>デジタル訓練促進費</t>
    <rPh sb="4" eb="9">
      <t>クンレンソクシンヒ</t>
    </rPh>
    <phoneticPr fontId="2"/>
  </si>
  <si>
    <t>新規取得した資格  　＊下記資格を訓練受講前に取得している場合は除く</t>
    <rPh sb="0" eb="2">
      <t>シンキ</t>
    </rPh>
    <rPh sb="2" eb="4">
      <t>シュトク</t>
    </rPh>
    <rPh sb="6" eb="8">
      <t>シカク</t>
    </rPh>
    <rPh sb="12" eb="14">
      <t>カキ</t>
    </rPh>
    <rPh sb="14" eb="16">
      <t>シカク</t>
    </rPh>
    <rPh sb="17" eb="19">
      <t>クンレン</t>
    </rPh>
    <rPh sb="19" eb="21">
      <t>ジュコウ</t>
    </rPh>
    <rPh sb="21" eb="22">
      <t>マエ</t>
    </rPh>
    <rPh sb="23" eb="25">
      <t>シュトク</t>
    </rPh>
    <rPh sb="29" eb="31">
      <t>バアイ</t>
    </rPh>
    <rPh sb="32" eb="33">
      <t>ノゾ</t>
    </rPh>
    <phoneticPr fontId="2"/>
  </si>
  <si>
    <t>ＩＴ系</t>
    <rPh sb="2" eb="3">
      <t>ケイ</t>
    </rPh>
    <phoneticPr fontId="2"/>
  </si>
  <si>
    <t>Ｗｅｂデザイン系</t>
    <rPh sb="7" eb="8">
      <t>ケイ</t>
    </rPh>
    <phoneticPr fontId="2"/>
  </si>
  <si>
    <t>当月
訓練
日数</t>
    <rPh sb="0" eb="2">
      <t>トウゲツ</t>
    </rPh>
    <rPh sb="3" eb="5">
      <t>クンレン</t>
    </rPh>
    <rPh sb="6" eb="8">
      <t>ニッスウ</t>
    </rPh>
    <phoneticPr fontId="8"/>
  </si>
  <si>
    <t>資格取得率≧35%（webデザイン50％）で　且つ　デジタル訓練促進費就職率≧７０％　　　=Q42×④／⑤　</t>
    <rPh sb="0" eb="2">
      <t>シカク</t>
    </rPh>
    <rPh sb="2" eb="5">
      <t>シュトクリツ</t>
    </rPh>
    <rPh sb="23" eb="24">
      <t>カ</t>
    </rPh>
    <rPh sb="30" eb="34">
      <t>クンレンソクシン</t>
    </rPh>
    <rPh sb="34" eb="35">
      <t>ヒ</t>
    </rPh>
    <rPh sb="35" eb="38">
      <t>シュウショクリツ</t>
    </rPh>
    <phoneticPr fontId="2"/>
  </si>
  <si>
    <t>：資格取得率≧３５％　且つ　IT訓練促進費就職率≧７０％　ならば１０，０００円
（webデザイン５０％）</t>
    <rPh sb="1" eb="3">
      <t>シカク</t>
    </rPh>
    <rPh sb="3" eb="6">
      <t>シュトクリツ</t>
    </rPh>
    <rPh sb="11" eb="12">
      <t>カ</t>
    </rPh>
    <rPh sb="16" eb="18">
      <t>クンレン</t>
    </rPh>
    <rPh sb="18" eb="20">
      <t>ソクシン</t>
    </rPh>
    <rPh sb="20" eb="21">
      <t>ヒ</t>
    </rPh>
    <rPh sb="21" eb="24">
      <t>シュウショクリツ</t>
    </rPh>
    <rPh sb="38" eb="3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</si>
</sst>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%"/>
    <numFmt numFmtId="177" formatCode="[$-411]ge\.m\.d;@"/>
    <numFmt numFmtId="178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CC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rgb="FF0000CC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8"/>
      <color rgb="FF0000CC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0000FF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0" fillId="5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177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 shrinkToFit="1"/>
    </xf>
    <xf numFmtId="178" fontId="0" fillId="0" borderId="15" xfId="0" applyNumberFormat="1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4" fillId="0" borderId="0" xfId="0" applyFont="1">
      <alignment vertical="center"/>
    </xf>
    <xf numFmtId="178" fontId="10" fillId="0" borderId="30" xfId="0" applyNumberFormat="1" applyFont="1" applyBorder="1" applyAlignment="1">
      <alignment horizontal="right" vertical="center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>
      <alignment horizontal="right" vertical="center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178" fontId="10" fillId="0" borderId="38" xfId="0" applyNumberFormat="1" applyFont="1" applyBorder="1">
      <alignment vertical="center"/>
    </xf>
    <xf numFmtId="178" fontId="10" fillId="0" borderId="39" xfId="0" applyNumberFormat="1" applyFont="1" applyBorder="1">
      <alignment vertical="center"/>
    </xf>
    <xf numFmtId="0" fontId="0" fillId="7" borderId="0" xfId="0" applyFill="1">
      <alignment vertical="center"/>
    </xf>
    <xf numFmtId="0" fontId="14" fillId="7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177" fontId="0" fillId="5" borderId="46" xfId="0" applyNumberFormat="1" applyFill="1" applyBorder="1" applyAlignment="1" applyProtection="1">
      <alignment horizontal="center" vertical="center" shrinkToFit="1"/>
      <protection locked="0"/>
    </xf>
    <xf numFmtId="178" fontId="17" fillId="7" borderId="47" xfId="0" applyNumberFormat="1" applyFont="1" applyFill="1" applyBorder="1">
      <alignment vertical="center"/>
    </xf>
    <xf numFmtId="178" fontId="17" fillId="7" borderId="15" xfId="0" applyNumberFormat="1" applyFont="1" applyFill="1" applyBorder="1">
      <alignment vertical="center"/>
    </xf>
    <xf numFmtId="178" fontId="17" fillId="7" borderId="27" xfId="0" applyNumberFormat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48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49" xfId="0" applyBorder="1">
      <alignment vertical="center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177" fontId="0" fillId="2" borderId="50" xfId="0" applyNumberFormat="1" applyFill="1" applyBorder="1" applyAlignment="1" applyProtection="1">
      <alignment horizontal="center" vertical="center" shrinkToFit="1"/>
      <protection locked="0"/>
    </xf>
    <xf numFmtId="0" fontId="0" fillId="2" borderId="42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/>
    </xf>
    <xf numFmtId="178" fontId="10" fillId="0" borderId="42" xfId="0" applyNumberFormat="1" applyFont="1" applyBorder="1" applyAlignment="1">
      <alignment horizontal="right" vertical="center"/>
    </xf>
    <xf numFmtId="178" fontId="10" fillId="0" borderId="40" xfId="0" applyNumberFormat="1" applyFont="1" applyBorder="1">
      <alignment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54" xfId="0" applyFont="1" applyFill="1" applyBorder="1" applyAlignment="1" applyProtection="1">
      <alignment horizontal="center" vertical="center"/>
      <protection locked="0"/>
    </xf>
    <xf numFmtId="178" fontId="10" fillId="4" borderId="29" xfId="0" applyNumberFormat="1" applyFont="1" applyFill="1" applyBorder="1">
      <alignment vertical="center"/>
    </xf>
    <xf numFmtId="178" fontId="10" fillId="4" borderId="33" xfId="0" applyNumberFormat="1" applyFont="1" applyFill="1" applyBorder="1">
      <alignment vertical="center"/>
    </xf>
    <xf numFmtId="178" fontId="10" fillId="4" borderId="55" xfId="0" applyNumberFormat="1" applyFont="1" applyFill="1" applyBorder="1">
      <alignment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178" fontId="10" fillId="4" borderId="58" xfId="0" applyNumberFormat="1" applyFont="1" applyFill="1" applyBorder="1">
      <alignment vertical="center"/>
    </xf>
    <xf numFmtId="178" fontId="10" fillId="4" borderId="59" xfId="0" applyNumberFormat="1" applyFont="1" applyFill="1" applyBorder="1">
      <alignment vertical="center"/>
    </xf>
    <xf numFmtId="178" fontId="10" fillId="4" borderId="60" xfId="0" applyNumberFormat="1" applyFont="1" applyFill="1" applyBorder="1">
      <alignment vertical="center"/>
    </xf>
    <xf numFmtId="0" fontId="7" fillId="4" borderId="58" xfId="0" applyFont="1" applyFill="1" applyBorder="1" applyAlignment="1" applyProtection="1">
      <alignment horizontal="center" vertic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0" fillId="7" borderId="19" xfId="0" applyFill="1" applyBorder="1">
      <alignment vertical="center"/>
    </xf>
    <xf numFmtId="0" fontId="0" fillId="7" borderId="19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 shrinkToFit="1"/>
    </xf>
    <xf numFmtId="49" fontId="19" fillId="0" borderId="12" xfId="0" applyNumberFormat="1" applyFont="1" applyBorder="1" applyAlignment="1">
      <alignment horizontal="center" vertical="center" wrapText="1" shrinkToFit="1"/>
    </xf>
    <xf numFmtId="177" fontId="0" fillId="5" borderId="4" xfId="0" applyNumberFormat="1" applyFill="1" applyBorder="1" applyAlignment="1" applyProtection="1">
      <alignment horizontal="center" vertical="center" shrinkToFit="1"/>
      <protection locked="0"/>
    </xf>
    <xf numFmtId="177" fontId="0" fillId="2" borderId="4" xfId="0" applyNumberFormat="1" applyFill="1" applyBorder="1" applyAlignment="1" applyProtection="1">
      <alignment horizontal="center" vertical="center" shrinkToFit="1"/>
      <protection locked="0"/>
    </xf>
    <xf numFmtId="177" fontId="0" fillId="2" borderId="62" xfId="0" applyNumberForma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9" xfId="0" applyFill="1" applyBorder="1" applyAlignment="1" applyProtection="1">
      <alignment horizontal="center" vertical="center" shrinkToFit="1"/>
      <protection locked="0"/>
    </xf>
    <xf numFmtId="177" fontId="0" fillId="7" borderId="19" xfId="0" applyNumberFormat="1" applyFill="1" applyBorder="1" applyAlignment="1" applyProtection="1">
      <alignment horizontal="center" vertical="center" shrinkToFit="1"/>
      <protection locked="0"/>
    </xf>
    <xf numFmtId="0" fontId="0" fillId="2" borderId="6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51" xfId="0" applyNumberFormat="1" applyFont="1" applyBorder="1" applyAlignment="1">
      <alignment horizontal="right" vertical="center"/>
    </xf>
    <xf numFmtId="0" fontId="0" fillId="0" borderId="16" xfId="0" applyBorder="1">
      <alignment vertical="center"/>
    </xf>
    <xf numFmtId="177" fontId="0" fillId="5" borderId="45" xfId="0" applyNumberFormat="1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 wrapText="1" shrinkToFit="1"/>
    </xf>
    <xf numFmtId="49" fontId="0" fillId="0" borderId="15" xfId="0" applyNumberForma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5" fillId="0" borderId="28" xfId="0" applyFont="1" applyBorder="1">
      <alignment vertical="center"/>
    </xf>
    <xf numFmtId="0" fontId="9" fillId="0" borderId="43" xfId="0" applyFont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9" fillId="0" borderId="56" xfId="0" applyFont="1" applyBorder="1" applyAlignment="1">
      <alignment horizontal="center" vertical="center" wrapText="1"/>
    </xf>
    <xf numFmtId="0" fontId="0" fillId="0" borderId="57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 wrapText="1"/>
    </xf>
    <xf numFmtId="176" fontId="0" fillId="2" borderId="6" xfId="1" applyNumberFormat="1" applyFont="1" applyFill="1" applyBorder="1" applyAlignment="1">
      <alignment horizontal="center" vertical="center" wrapText="1"/>
    </xf>
    <xf numFmtId="176" fontId="0" fillId="4" borderId="4" xfId="1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8" borderId="20" xfId="0" applyFill="1" applyBorder="1" applyAlignment="1">
      <alignment horizontal="center" vertical="center"/>
    </xf>
    <xf numFmtId="0" fontId="0" fillId="0" borderId="79" xfId="0" applyBorder="1" applyAlignment="1">
      <alignment horizontal="left" vertical="top" wrapText="1"/>
    </xf>
    <xf numFmtId="0" fontId="0" fillId="0" borderId="80" xfId="0" applyBorder="1" applyAlignment="1">
      <alignment vertical="top"/>
    </xf>
    <xf numFmtId="0" fontId="0" fillId="0" borderId="81" xfId="0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0" xfId="0" applyAlignment="1">
      <alignment vertical="top"/>
    </xf>
    <xf numFmtId="0" fontId="0" fillId="0" borderId="83" xfId="0" applyBorder="1" applyAlignment="1">
      <alignment vertical="top"/>
    </xf>
    <xf numFmtId="0" fontId="0" fillId="0" borderId="82" xfId="0" applyBorder="1">
      <alignment vertical="center"/>
    </xf>
    <xf numFmtId="0" fontId="0" fillId="0" borderId="0" xfId="0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68" xfId="0" applyBorder="1">
      <alignment vertical="center"/>
    </xf>
    <xf numFmtId="0" fontId="0" fillId="0" borderId="85" xfId="0" applyBorder="1">
      <alignment vertical="center"/>
    </xf>
    <xf numFmtId="0" fontId="0" fillId="0" borderId="6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178" fontId="15" fillId="0" borderId="4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0" xfId="0" applyFont="1">
      <alignment vertical="center"/>
    </xf>
    <xf numFmtId="0" fontId="4" fillId="0" borderId="25" xfId="0" applyFont="1" applyBorder="1">
      <alignment vertical="center"/>
    </xf>
    <xf numFmtId="0" fontId="24" fillId="0" borderId="34" xfId="0" applyFont="1" applyBorder="1" applyAlignment="1">
      <alignment vertical="center" wrapText="1"/>
    </xf>
    <xf numFmtId="0" fontId="24" fillId="0" borderId="2" xfId="0" applyFont="1" applyBorder="1">
      <alignment vertical="center"/>
    </xf>
    <xf numFmtId="0" fontId="24" fillId="0" borderId="33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CCFFFF"/>
      <color rgb="FF99FF99"/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167640</xdr:colOff>
      <xdr:row>0</xdr:row>
      <xdr:rowOff>45720</xdr:rowOff>
    </xdr:from>
    <xdr:to>
      <xdr:col>46</xdr:col>
      <xdr:colOff>365760</xdr:colOff>
      <xdr:row>0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0F045C-8490-3634-6303-28797053FAD3}"/>
            </a:ext>
          </a:extLst>
        </xdr:cNvPr>
        <xdr:cNvSpPr/>
      </xdr:nvSpPr>
      <xdr:spPr>
        <a:xfrm>
          <a:off x="28102560" y="45720"/>
          <a:ext cx="1729740" cy="33528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別紙</a:t>
          </a:r>
          <a:r>
            <a:rPr kumimoji="1" lang="en-US" altLang="ja-JP" sz="1600">
              <a:solidFill>
                <a:sysClr val="windowText" lastClr="000000"/>
              </a:solidFill>
            </a:rPr>
            <a:t>3-2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AA41A-1D36-47D8-8D84-BC03404D8350}">
  <sheetPr>
    <pageSetUpPr fitToPage="1"/>
  </sheetPr>
  <dimension ref="B1:AV45"/>
  <sheetViews>
    <sheetView tabSelected="1" topLeftCell="F36" workbookViewId="0">
      <selection activeCell="R47" sqref="R47"/>
    </sheetView>
  </sheetViews>
  <sheetFormatPr defaultRowHeight="18" x14ac:dyDescent="0.45"/>
  <cols>
    <col min="1" max="1" width="3.796875" customWidth="1"/>
    <col min="2" max="2" width="5.19921875" customWidth="1"/>
    <col min="3" max="3" width="17.5" customWidth="1"/>
    <col min="4" max="4" width="6.09765625" style="2" customWidth="1"/>
    <col min="5" max="5" width="6.296875" customWidth="1"/>
    <col min="6" max="6" width="7.59765625" customWidth="1"/>
    <col min="7" max="9" width="6.296875" customWidth="1"/>
    <col min="10" max="10" width="11.69921875" style="2" customWidth="1"/>
    <col min="11" max="11" width="21.796875" style="3" customWidth="1"/>
    <col min="12" max="12" width="18.796875" style="3" customWidth="1"/>
    <col min="13" max="13" width="11" style="3" customWidth="1"/>
    <col min="14" max="14" width="7.69921875" style="2" customWidth="1"/>
    <col min="15" max="28" width="8.796875" style="2" customWidth="1"/>
    <col min="29" max="30" width="7.796875" customWidth="1"/>
    <col min="31" max="31" width="6.8984375" customWidth="1"/>
    <col min="32" max="33" width="7.796875" customWidth="1"/>
    <col min="34" max="34" width="6.8984375" customWidth="1"/>
    <col min="35" max="35" width="8.3984375" customWidth="1"/>
    <col min="36" max="47" width="6.69921875" customWidth="1"/>
  </cols>
  <sheetData>
    <row r="1" spans="2:48" ht="33" thickBot="1" x14ac:dyDescent="0.5">
      <c r="C1" s="35" t="s">
        <v>56</v>
      </c>
      <c r="AI1" s="124"/>
    </row>
    <row r="2" spans="2:48" ht="16.2" customHeight="1" thickBot="1" x14ac:dyDescent="0.5">
      <c r="B2" s="47"/>
      <c r="C2" s="132" t="s">
        <v>42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97"/>
      <c r="W2" s="97"/>
      <c r="X2" s="97"/>
      <c r="Y2" s="97"/>
      <c r="Z2" s="97"/>
      <c r="AA2" s="97"/>
      <c r="AB2" s="114"/>
      <c r="AC2" s="180" t="s">
        <v>25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2"/>
    </row>
    <row r="3" spans="2:48" ht="18.600000000000001" thickBot="1" x14ac:dyDescent="0.5">
      <c r="B3" s="48"/>
      <c r="J3" s="115" t="s">
        <v>13</v>
      </c>
      <c r="K3" s="115" t="s">
        <v>14</v>
      </c>
      <c r="L3" s="115"/>
      <c r="M3" s="115" t="s">
        <v>10</v>
      </c>
      <c r="AC3" s="94"/>
      <c r="AD3" s="34"/>
      <c r="AE3" s="34"/>
      <c r="AF3" s="34"/>
      <c r="AG3" s="34"/>
      <c r="AH3" s="34"/>
      <c r="AI3" s="34"/>
      <c r="AJ3" s="133" t="s">
        <v>36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</row>
    <row r="4" spans="2:48" x14ac:dyDescent="0.45">
      <c r="B4" s="48"/>
      <c r="C4" s="32"/>
      <c r="D4" s="115" t="s">
        <v>11</v>
      </c>
      <c r="J4" s="152" t="s">
        <v>37</v>
      </c>
      <c r="K4" s="152"/>
      <c r="N4" s="152" t="s">
        <v>37</v>
      </c>
      <c r="O4" s="152"/>
      <c r="P4" s="152"/>
      <c r="Q4" s="152"/>
      <c r="R4" s="152"/>
      <c r="S4" s="152"/>
      <c r="T4" s="152"/>
      <c r="U4" s="152"/>
      <c r="V4" s="98"/>
      <c r="W4" s="98"/>
      <c r="X4" s="98"/>
      <c r="Y4" s="98"/>
      <c r="Z4" s="98"/>
      <c r="AA4" s="98"/>
      <c r="AB4" s="116"/>
      <c r="AC4" s="185" t="s">
        <v>58</v>
      </c>
      <c r="AD4" s="186"/>
      <c r="AE4" s="186"/>
      <c r="AF4" s="186"/>
      <c r="AG4" s="186"/>
      <c r="AH4" s="186"/>
      <c r="AI4" s="187"/>
      <c r="AJ4" s="136" t="s">
        <v>26</v>
      </c>
      <c r="AK4" s="137"/>
      <c r="AL4" s="136" t="s">
        <v>27</v>
      </c>
      <c r="AM4" s="137"/>
      <c r="AN4" s="136" t="s">
        <v>28</v>
      </c>
      <c r="AO4" s="137"/>
      <c r="AP4" s="136" t="s">
        <v>33</v>
      </c>
      <c r="AQ4" s="137"/>
      <c r="AR4" s="136" t="s">
        <v>34</v>
      </c>
      <c r="AS4" s="137"/>
      <c r="AT4" s="136" t="s">
        <v>35</v>
      </c>
      <c r="AU4" s="137"/>
    </row>
    <row r="5" spans="2:48" ht="18.600000000000001" thickBot="1" x14ac:dyDescent="0.5">
      <c r="B5" s="48"/>
      <c r="D5" s="2" t="s">
        <v>12</v>
      </c>
      <c r="E5" s="74"/>
      <c r="F5" s="74"/>
      <c r="G5" s="74"/>
      <c r="H5" s="74"/>
      <c r="I5" s="74"/>
      <c r="N5" s="165" t="s">
        <v>59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88"/>
      <c r="AD5" s="189"/>
      <c r="AE5" s="189"/>
      <c r="AF5" s="189"/>
      <c r="AG5" s="189"/>
      <c r="AH5" s="189"/>
      <c r="AI5" s="190"/>
      <c r="AJ5" s="49" t="s">
        <v>29</v>
      </c>
      <c r="AK5" s="21" t="s">
        <v>30</v>
      </c>
      <c r="AL5" s="49" t="s">
        <v>29</v>
      </c>
      <c r="AM5" s="21" t="s">
        <v>30</v>
      </c>
      <c r="AN5" s="49" t="s">
        <v>29</v>
      </c>
      <c r="AO5" s="21" t="s">
        <v>30</v>
      </c>
      <c r="AP5" s="49" t="s">
        <v>29</v>
      </c>
      <c r="AQ5" s="21" t="s">
        <v>30</v>
      </c>
      <c r="AR5" s="49" t="s">
        <v>29</v>
      </c>
      <c r="AS5" s="21" t="s">
        <v>30</v>
      </c>
      <c r="AT5" s="49" t="s">
        <v>29</v>
      </c>
      <c r="AU5" s="21" t="s">
        <v>30</v>
      </c>
    </row>
    <row r="6" spans="2:48" ht="39" customHeight="1" x14ac:dyDescent="0.45">
      <c r="B6" s="48"/>
      <c r="C6" s="144" t="s">
        <v>0</v>
      </c>
      <c r="D6" s="144" t="s">
        <v>1</v>
      </c>
      <c r="E6" s="122" t="s">
        <v>51</v>
      </c>
      <c r="F6" s="75" t="s">
        <v>52</v>
      </c>
      <c r="G6" s="123" t="s">
        <v>53</v>
      </c>
      <c r="H6" s="123" t="s">
        <v>54</v>
      </c>
      <c r="I6" s="76" t="s">
        <v>55</v>
      </c>
      <c r="J6" s="146" t="s">
        <v>38</v>
      </c>
      <c r="K6" s="144" t="s">
        <v>19</v>
      </c>
      <c r="L6" s="144" t="s">
        <v>16</v>
      </c>
      <c r="M6" s="144" t="s">
        <v>15</v>
      </c>
      <c r="N6" s="168" t="s">
        <v>60</v>
      </c>
      <c r="O6" s="169"/>
      <c r="P6" s="169"/>
      <c r="Q6" s="169"/>
      <c r="R6" s="169"/>
      <c r="S6" s="169"/>
      <c r="T6" s="169"/>
      <c r="U6" s="170"/>
      <c r="V6" s="171" t="s">
        <v>61</v>
      </c>
      <c r="W6" s="171"/>
      <c r="X6" s="171"/>
      <c r="Y6" s="171"/>
      <c r="Z6" s="171"/>
      <c r="AA6" s="171"/>
      <c r="AB6" s="172"/>
      <c r="AC6" s="191" t="s">
        <v>63</v>
      </c>
      <c r="AD6" s="192"/>
      <c r="AE6" s="192"/>
      <c r="AF6" s="192"/>
      <c r="AG6" s="192"/>
      <c r="AH6" s="192"/>
      <c r="AI6" s="193"/>
      <c r="AJ6" s="140" t="s">
        <v>31</v>
      </c>
      <c r="AK6" s="138" t="s">
        <v>62</v>
      </c>
      <c r="AL6" s="140" t="s">
        <v>31</v>
      </c>
      <c r="AM6" s="138" t="s">
        <v>62</v>
      </c>
      <c r="AN6" s="140" t="s">
        <v>31</v>
      </c>
      <c r="AO6" s="138" t="s">
        <v>62</v>
      </c>
      <c r="AP6" s="140" t="s">
        <v>31</v>
      </c>
      <c r="AQ6" s="138" t="s">
        <v>62</v>
      </c>
      <c r="AR6" s="142" t="s">
        <v>31</v>
      </c>
      <c r="AS6" s="138" t="s">
        <v>62</v>
      </c>
      <c r="AT6" s="142" t="s">
        <v>31</v>
      </c>
      <c r="AU6" s="138" t="s">
        <v>62</v>
      </c>
    </row>
    <row r="7" spans="2:48" ht="105.6" thickBot="1" x14ac:dyDescent="0.5">
      <c r="B7" s="48"/>
      <c r="C7" s="145"/>
      <c r="D7" s="145"/>
      <c r="E7" s="117" t="s">
        <v>23</v>
      </c>
      <c r="F7" s="118" t="s">
        <v>23</v>
      </c>
      <c r="G7" s="118" t="s">
        <v>23</v>
      </c>
      <c r="H7" s="119" t="s">
        <v>24</v>
      </c>
      <c r="I7" s="119" t="s">
        <v>24</v>
      </c>
      <c r="J7" s="147"/>
      <c r="K7" s="145"/>
      <c r="L7" s="145"/>
      <c r="M7" s="145"/>
      <c r="N7" s="126" t="s">
        <v>2</v>
      </c>
      <c r="O7" s="126" t="s">
        <v>3</v>
      </c>
      <c r="P7" s="126" t="s">
        <v>4</v>
      </c>
      <c r="Q7" s="126" t="s">
        <v>5</v>
      </c>
      <c r="R7" s="126" t="s">
        <v>6</v>
      </c>
      <c r="S7" s="126" t="s">
        <v>7</v>
      </c>
      <c r="T7" s="126" t="s">
        <v>8</v>
      </c>
      <c r="U7" s="127" t="s">
        <v>9</v>
      </c>
      <c r="V7" s="129" t="s">
        <v>44</v>
      </c>
      <c r="W7" s="130" t="s">
        <v>43</v>
      </c>
      <c r="X7" s="130" t="s">
        <v>45</v>
      </c>
      <c r="Y7" s="130" t="s">
        <v>46</v>
      </c>
      <c r="Z7" s="130" t="s">
        <v>49</v>
      </c>
      <c r="AA7" s="130" t="s">
        <v>47</v>
      </c>
      <c r="AB7" s="131" t="s">
        <v>48</v>
      </c>
      <c r="AC7" s="90" t="s">
        <v>26</v>
      </c>
      <c r="AD7" s="18" t="s">
        <v>27</v>
      </c>
      <c r="AE7" s="18" t="s">
        <v>28</v>
      </c>
      <c r="AF7" s="18" t="s">
        <v>33</v>
      </c>
      <c r="AG7" s="18" t="s">
        <v>34</v>
      </c>
      <c r="AH7" s="18" t="s">
        <v>35</v>
      </c>
      <c r="AI7" s="19" t="s">
        <v>32</v>
      </c>
      <c r="AJ7" s="141"/>
      <c r="AK7" s="139"/>
      <c r="AL7" s="141"/>
      <c r="AM7" s="139"/>
      <c r="AN7" s="141"/>
      <c r="AO7" s="139"/>
      <c r="AP7" s="141"/>
      <c r="AQ7" s="139"/>
      <c r="AR7" s="143"/>
      <c r="AS7" s="139"/>
      <c r="AT7" s="143"/>
      <c r="AU7" s="139"/>
      <c r="AV7" s="1"/>
    </row>
    <row r="8" spans="2:48" ht="23.4" customHeight="1" x14ac:dyDescent="0.45">
      <c r="B8" s="48">
        <v>1</v>
      </c>
      <c r="C8" s="42"/>
      <c r="D8" s="42"/>
      <c r="E8" s="42"/>
      <c r="F8" s="42"/>
      <c r="G8" s="42"/>
      <c r="H8" s="43"/>
      <c r="I8" s="95"/>
      <c r="J8" s="96"/>
      <c r="K8" s="96"/>
      <c r="L8" s="111">
        <f>IF(M8=0,0,1)</f>
        <v>0</v>
      </c>
      <c r="M8" s="112">
        <f t="shared" ref="M8:M37" si="0">COUNTIF(N8:U8,$M$3)</f>
        <v>0</v>
      </c>
      <c r="N8" s="96"/>
      <c r="O8" s="96"/>
      <c r="P8" s="96"/>
      <c r="Q8" s="96"/>
      <c r="R8" s="96"/>
      <c r="S8" s="96"/>
      <c r="T8" s="96"/>
      <c r="U8" s="113"/>
      <c r="V8" s="99"/>
      <c r="W8" s="100"/>
      <c r="X8" s="100"/>
      <c r="Y8" s="100"/>
      <c r="Z8" s="100"/>
      <c r="AA8" s="100"/>
      <c r="AB8" s="101"/>
      <c r="AC8" s="91" t="str">
        <f>IF(AK8="","",$L$43*AJ8/AK8)</f>
        <v/>
      </c>
      <c r="AD8" s="23" t="str">
        <f>IF(AM8="","",$L$43*AL8/AM8)</f>
        <v/>
      </c>
      <c r="AE8" s="23" t="str">
        <f>IF(AO8="","",$L$43*AN8/AO8)</f>
        <v/>
      </c>
      <c r="AF8" s="23" t="str">
        <f>IF(AQ8="","",$L$43*AP8/AQ8)</f>
        <v/>
      </c>
      <c r="AG8" s="23" t="str">
        <f>IF(AS8="","",$L$43*AR8/AS8)</f>
        <v/>
      </c>
      <c r="AH8" s="23" t="str">
        <f>IF(AU8="","",$L$43*AT8/AU8)</f>
        <v/>
      </c>
      <c r="AI8" s="30">
        <f>SUM(AC8:AH8)</f>
        <v>0</v>
      </c>
      <c r="AJ8" s="24"/>
      <c r="AK8" s="25"/>
      <c r="AL8" s="24"/>
      <c r="AM8" s="25"/>
      <c r="AN8" s="24"/>
      <c r="AO8" s="25"/>
      <c r="AP8" s="24"/>
      <c r="AQ8" s="25"/>
      <c r="AR8" s="66"/>
      <c r="AS8" s="63"/>
      <c r="AT8" s="69"/>
      <c r="AU8" s="60"/>
    </row>
    <row r="9" spans="2:48" ht="23.4" customHeight="1" x14ac:dyDescent="0.45">
      <c r="B9" s="48">
        <v>2</v>
      </c>
      <c r="C9" s="13"/>
      <c r="D9" s="13"/>
      <c r="E9" s="13"/>
      <c r="F9" s="13"/>
      <c r="G9" s="13"/>
      <c r="H9" s="14"/>
      <c r="I9" s="78"/>
      <c r="J9" s="4"/>
      <c r="K9" s="4"/>
      <c r="L9" s="36">
        <f t="shared" ref="L9:L37" si="1">IF(M9=0,0,1)</f>
        <v>0</v>
      </c>
      <c r="M9" s="37">
        <f t="shared" si="0"/>
        <v>0</v>
      </c>
      <c r="N9" s="4"/>
      <c r="O9" s="4"/>
      <c r="P9" s="4"/>
      <c r="Q9" s="4"/>
      <c r="R9" s="4"/>
      <c r="S9" s="4"/>
      <c r="T9" s="4"/>
      <c r="U9" s="87"/>
      <c r="V9" s="102"/>
      <c r="W9" s="103"/>
      <c r="X9" s="103"/>
      <c r="Y9" s="103"/>
      <c r="Z9" s="103"/>
      <c r="AA9" s="103"/>
      <c r="AB9" s="104"/>
      <c r="AC9" s="92" t="str">
        <f t="shared" ref="AC9:AC37" si="2">IF(AK9="","",$L$43*AJ9/AK9)</f>
        <v/>
      </c>
      <c r="AD9" s="26" t="str">
        <f t="shared" ref="AD9:AD37" si="3">IF(AM9="","",$L$43*AL9/AM9)</f>
        <v/>
      </c>
      <c r="AE9" s="26" t="str">
        <f t="shared" ref="AE9:AE37" si="4">IF(AO9="","",$L$43*AN9/AO9)</f>
        <v/>
      </c>
      <c r="AF9" s="26" t="str">
        <f t="shared" ref="AF9:AF37" si="5">IF(AQ9="","",$L$43*AP9/AQ9)</f>
        <v/>
      </c>
      <c r="AG9" s="26" t="str">
        <f t="shared" ref="AG9:AG37" si="6">IF(AS9="","",$L$43*AR9/AS9)</f>
        <v/>
      </c>
      <c r="AH9" s="26" t="str">
        <f t="shared" ref="AH9:AH37" si="7">IF(AU9="","",$L$43*AT9/AU9)</f>
        <v/>
      </c>
      <c r="AI9" s="31">
        <f t="shared" ref="AI9:AI37" si="8">SUM(AC9:AH9)</f>
        <v>0</v>
      </c>
      <c r="AJ9" s="27"/>
      <c r="AK9" s="28"/>
      <c r="AL9" s="27"/>
      <c r="AM9" s="28"/>
      <c r="AN9" s="27"/>
      <c r="AO9" s="28"/>
      <c r="AP9" s="27"/>
      <c r="AQ9" s="28"/>
      <c r="AR9" s="67"/>
      <c r="AS9" s="64"/>
      <c r="AT9" s="70"/>
      <c r="AU9" s="61"/>
    </row>
    <row r="10" spans="2:48" ht="23.4" customHeight="1" x14ac:dyDescent="0.45">
      <c r="B10" s="48">
        <v>3</v>
      </c>
      <c r="C10" s="15"/>
      <c r="D10" s="15"/>
      <c r="E10" s="15"/>
      <c r="F10" s="15"/>
      <c r="G10" s="15"/>
      <c r="H10" s="12"/>
      <c r="I10" s="77"/>
      <c r="J10" s="96"/>
      <c r="K10" s="29"/>
      <c r="L10" s="36">
        <f t="shared" si="1"/>
        <v>0</v>
      </c>
      <c r="M10" s="37">
        <f t="shared" si="0"/>
        <v>0</v>
      </c>
      <c r="N10" s="29"/>
      <c r="O10" s="29"/>
      <c r="P10" s="29"/>
      <c r="Q10" s="29"/>
      <c r="R10" s="29"/>
      <c r="S10" s="29"/>
      <c r="T10" s="29"/>
      <c r="U10" s="86"/>
      <c r="V10" s="105"/>
      <c r="W10" s="106"/>
      <c r="X10" s="106"/>
      <c r="Y10" s="106"/>
      <c r="Z10" s="106"/>
      <c r="AA10" s="106"/>
      <c r="AB10" s="107"/>
      <c r="AC10" s="92" t="str">
        <f t="shared" si="2"/>
        <v/>
      </c>
      <c r="AD10" s="26" t="str">
        <f t="shared" si="3"/>
        <v/>
      </c>
      <c r="AE10" s="26" t="str">
        <f t="shared" si="4"/>
        <v/>
      </c>
      <c r="AF10" s="26" t="str">
        <f t="shared" si="5"/>
        <v/>
      </c>
      <c r="AG10" s="26" t="str">
        <f t="shared" si="6"/>
        <v/>
      </c>
      <c r="AH10" s="26" t="str">
        <f t="shared" si="7"/>
        <v/>
      </c>
      <c r="AI10" s="31">
        <f t="shared" si="8"/>
        <v>0</v>
      </c>
      <c r="AJ10" s="27"/>
      <c r="AK10" s="28"/>
      <c r="AL10" s="27"/>
      <c r="AM10" s="28"/>
      <c r="AN10" s="27"/>
      <c r="AO10" s="28"/>
      <c r="AP10" s="27"/>
      <c r="AQ10" s="28"/>
      <c r="AR10" s="67"/>
      <c r="AS10" s="64"/>
      <c r="AT10" s="70"/>
      <c r="AU10" s="61"/>
    </row>
    <row r="11" spans="2:48" ht="23.4" customHeight="1" x14ac:dyDescent="0.45">
      <c r="B11" s="48">
        <v>4</v>
      </c>
      <c r="C11" s="13"/>
      <c r="D11" s="13"/>
      <c r="E11" s="13"/>
      <c r="F11" s="13"/>
      <c r="G11" s="13"/>
      <c r="H11" s="14"/>
      <c r="I11" s="78"/>
      <c r="J11" s="4"/>
      <c r="K11" s="4"/>
      <c r="L11" s="36">
        <f t="shared" si="1"/>
        <v>0</v>
      </c>
      <c r="M11" s="37">
        <f t="shared" si="0"/>
        <v>0</v>
      </c>
      <c r="N11" s="4"/>
      <c r="O11" s="4"/>
      <c r="P11" s="4"/>
      <c r="Q11" s="4"/>
      <c r="R11" s="4"/>
      <c r="S11" s="4"/>
      <c r="T11" s="4"/>
      <c r="U11" s="87"/>
      <c r="V11" s="102"/>
      <c r="W11" s="103"/>
      <c r="X11" s="103"/>
      <c r="Y11" s="103"/>
      <c r="Z11" s="103"/>
      <c r="AA11" s="103"/>
      <c r="AB11" s="104"/>
      <c r="AC11" s="92" t="str">
        <f t="shared" si="2"/>
        <v/>
      </c>
      <c r="AD11" s="26" t="str">
        <f t="shared" si="3"/>
        <v/>
      </c>
      <c r="AE11" s="26" t="str">
        <f t="shared" si="4"/>
        <v/>
      </c>
      <c r="AF11" s="26" t="str">
        <f t="shared" si="5"/>
        <v/>
      </c>
      <c r="AG11" s="26" t="str">
        <f t="shared" si="6"/>
        <v/>
      </c>
      <c r="AH11" s="26" t="str">
        <f t="shared" si="7"/>
        <v/>
      </c>
      <c r="AI11" s="31">
        <f t="shared" si="8"/>
        <v>0</v>
      </c>
      <c r="AJ11" s="27"/>
      <c r="AK11" s="28"/>
      <c r="AL11" s="27"/>
      <c r="AM11" s="28"/>
      <c r="AN11" s="27"/>
      <c r="AO11" s="28"/>
      <c r="AP11" s="27"/>
      <c r="AQ11" s="28"/>
      <c r="AR11" s="67"/>
      <c r="AS11" s="64"/>
      <c r="AT11" s="70"/>
      <c r="AU11" s="61"/>
    </row>
    <row r="12" spans="2:48" ht="23.4" customHeight="1" x14ac:dyDescent="0.45">
      <c r="B12" s="48">
        <v>5</v>
      </c>
      <c r="C12" s="15"/>
      <c r="D12" s="15"/>
      <c r="E12" s="15"/>
      <c r="F12" s="15"/>
      <c r="G12" s="15"/>
      <c r="H12" s="12"/>
      <c r="I12" s="77"/>
      <c r="J12" s="96"/>
      <c r="K12" s="29"/>
      <c r="L12" s="36">
        <f t="shared" si="1"/>
        <v>0</v>
      </c>
      <c r="M12" s="37">
        <f t="shared" si="0"/>
        <v>0</v>
      </c>
      <c r="N12" s="29"/>
      <c r="O12" s="29"/>
      <c r="P12" s="29"/>
      <c r="Q12" s="29"/>
      <c r="R12" s="29"/>
      <c r="S12" s="29"/>
      <c r="T12" s="29"/>
      <c r="U12" s="86"/>
      <c r="V12" s="105"/>
      <c r="W12" s="106"/>
      <c r="X12" s="106"/>
      <c r="Y12" s="106"/>
      <c r="Z12" s="106"/>
      <c r="AA12" s="106"/>
      <c r="AB12" s="107"/>
      <c r="AC12" s="92" t="str">
        <f t="shared" si="2"/>
        <v/>
      </c>
      <c r="AD12" s="26" t="str">
        <f t="shared" si="3"/>
        <v/>
      </c>
      <c r="AE12" s="26" t="str">
        <f t="shared" si="4"/>
        <v/>
      </c>
      <c r="AF12" s="26" t="str">
        <f t="shared" si="5"/>
        <v/>
      </c>
      <c r="AG12" s="26" t="str">
        <f t="shared" si="6"/>
        <v/>
      </c>
      <c r="AH12" s="26" t="str">
        <f t="shared" si="7"/>
        <v/>
      </c>
      <c r="AI12" s="31">
        <f t="shared" si="8"/>
        <v>0</v>
      </c>
      <c r="AJ12" s="27"/>
      <c r="AK12" s="28"/>
      <c r="AL12" s="27"/>
      <c r="AM12" s="28"/>
      <c r="AN12" s="27"/>
      <c r="AO12" s="28"/>
      <c r="AP12" s="27"/>
      <c r="AQ12" s="28"/>
      <c r="AR12" s="67"/>
      <c r="AS12" s="64"/>
      <c r="AT12" s="70"/>
      <c r="AU12" s="61"/>
    </row>
    <row r="13" spans="2:48" ht="23.4" customHeight="1" x14ac:dyDescent="0.45">
      <c r="B13" s="48">
        <v>6</v>
      </c>
      <c r="C13" s="13"/>
      <c r="D13" s="13"/>
      <c r="E13" s="13"/>
      <c r="F13" s="13"/>
      <c r="G13" s="13"/>
      <c r="H13" s="14"/>
      <c r="I13" s="78"/>
      <c r="J13" s="4"/>
      <c r="K13" s="4"/>
      <c r="L13" s="36">
        <f t="shared" si="1"/>
        <v>0</v>
      </c>
      <c r="M13" s="37">
        <f t="shared" si="0"/>
        <v>0</v>
      </c>
      <c r="N13" s="4"/>
      <c r="O13" s="4"/>
      <c r="P13" s="4"/>
      <c r="Q13" s="4"/>
      <c r="R13" s="4"/>
      <c r="S13" s="4"/>
      <c r="T13" s="4"/>
      <c r="U13" s="87"/>
      <c r="V13" s="102"/>
      <c r="W13" s="103"/>
      <c r="X13" s="103"/>
      <c r="Y13" s="103"/>
      <c r="Z13" s="103"/>
      <c r="AA13" s="103"/>
      <c r="AB13" s="104"/>
      <c r="AC13" s="92" t="str">
        <f t="shared" si="2"/>
        <v/>
      </c>
      <c r="AD13" s="26" t="str">
        <f t="shared" si="3"/>
        <v/>
      </c>
      <c r="AE13" s="26" t="str">
        <f t="shared" si="4"/>
        <v/>
      </c>
      <c r="AF13" s="26" t="str">
        <f t="shared" si="5"/>
        <v/>
      </c>
      <c r="AG13" s="26" t="str">
        <f t="shared" si="6"/>
        <v/>
      </c>
      <c r="AH13" s="26" t="str">
        <f t="shared" si="7"/>
        <v/>
      </c>
      <c r="AI13" s="31">
        <f t="shared" si="8"/>
        <v>0</v>
      </c>
      <c r="AJ13" s="27"/>
      <c r="AK13" s="28"/>
      <c r="AL13" s="27"/>
      <c r="AM13" s="28"/>
      <c r="AN13" s="27"/>
      <c r="AO13" s="28"/>
      <c r="AP13" s="27"/>
      <c r="AQ13" s="28"/>
      <c r="AR13" s="67"/>
      <c r="AS13" s="64"/>
      <c r="AT13" s="70"/>
      <c r="AU13" s="61"/>
    </row>
    <row r="14" spans="2:48" ht="23.4" customHeight="1" x14ac:dyDescent="0.45">
      <c r="B14" s="48">
        <v>7</v>
      </c>
      <c r="C14" s="15"/>
      <c r="D14" s="15"/>
      <c r="E14" s="15"/>
      <c r="F14" s="15"/>
      <c r="G14" s="15"/>
      <c r="H14" s="12"/>
      <c r="I14" s="77"/>
      <c r="J14" s="96"/>
      <c r="K14" s="29"/>
      <c r="L14" s="36">
        <f t="shared" si="1"/>
        <v>0</v>
      </c>
      <c r="M14" s="37">
        <f t="shared" si="0"/>
        <v>0</v>
      </c>
      <c r="N14" s="29"/>
      <c r="O14" s="29"/>
      <c r="P14" s="29"/>
      <c r="Q14" s="29"/>
      <c r="R14" s="29"/>
      <c r="S14" s="29"/>
      <c r="T14" s="29"/>
      <c r="U14" s="86"/>
      <c r="V14" s="105"/>
      <c r="W14" s="106"/>
      <c r="X14" s="106"/>
      <c r="Y14" s="106"/>
      <c r="Z14" s="106"/>
      <c r="AA14" s="106"/>
      <c r="AB14" s="107"/>
      <c r="AC14" s="92" t="str">
        <f t="shared" si="2"/>
        <v/>
      </c>
      <c r="AD14" s="26" t="str">
        <f t="shared" si="3"/>
        <v/>
      </c>
      <c r="AE14" s="26" t="str">
        <f t="shared" si="4"/>
        <v/>
      </c>
      <c r="AF14" s="26" t="str">
        <f t="shared" si="5"/>
        <v/>
      </c>
      <c r="AG14" s="26" t="str">
        <f t="shared" si="6"/>
        <v/>
      </c>
      <c r="AH14" s="26" t="str">
        <f t="shared" si="7"/>
        <v/>
      </c>
      <c r="AI14" s="31">
        <f t="shared" si="8"/>
        <v>0</v>
      </c>
      <c r="AJ14" s="27"/>
      <c r="AK14" s="28"/>
      <c r="AL14" s="27"/>
      <c r="AM14" s="28"/>
      <c r="AN14" s="27"/>
      <c r="AO14" s="28"/>
      <c r="AP14" s="27"/>
      <c r="AQ14" s="28"/>
      <c r="AR14" s="67"/>
      <c r="AS14" s="64"/>
      <c r="AT14" s="70"/>
      <c r="AU14" s="61"/>
    </row>
    <row r="15" spans="2:48" ht="23.4" customHeight="1" x14ac:dyDescent="0.45">
      <c r="B15" s="48">
        <v>8</v>
      </c>
      <c r="C15" s="13"/>
      <c r="D15" s="13"/>
      <c r="E15" s="13"/>
      <c r="F15" s="13"/>
      <c r="G15" s="13"/>
      <c r="H15" s="14"/>
      <c r="I15" s="78"/>
      <c r="J15" s="4"/>
      <c r="K15" s="4"/>
      <c r="L15" s="36">
        <f t="shared" si="1"/>
        <v>0</v>
      </c>
      <c r="M15" s="37">
        <f t="shared" si="0"/>
        <v>0</v>
      </c>
      <c r="N15" s="4"/>
      <c r="O15" s="4"/>
      <c r="P15" s="4"/>
      <c r="Q15" s="4"/>
      <c r="R15" s="4"/>
      <c r="S15" s="4"/>
      <c r="T15" s="4"/>
      <c r="U15" s="87"/>
      <c r="V15" s="102"/>
      <c r="W15" s="103"/>
      <c r="X15" s="103"/>
      <c r="Y15" s="103"/>
      <c r="Z15" s="103"/>
      <c r="AA15" s="103"/>
      <c r="AB15" s="104"/>
      <c r="AC15" s="92" t="str">
        <f t="shared" si="2"/>
        <v/>
      </c>
      <c r="AD15" s="26" t="str">
        <f t="shared" si="3"/>
        <v/>
      </c>
      <c r="AE15" s="26" t="str">
        <f t="shared" si="4"/>
        <v/>
      </c>
      <c r="AF15" s="26" t="str">
        <f t="shared" si="5"/>
        <v/>
      </c>
      <c r="AG15" s="26" t="str">
        <f t="shared" si="6"/>
        <v/>
      </c>
      <c r="AH15" s="26" t="str">
        <f t="shared" si="7"/>
        <v/>
      </c>
      <c r="AI15" s="31">
        <f t="shared" si="8"/>
        <v>0</v>
      </c>
      <c r="AJ15" s="27"/>
      <c r="AK15" s="28"/>
      <c r="AL15" s="27"/>
      <c r="AM15" s="28"/>
      <c r="AN15" s="27"/>
      <c r="AO15" s="28"/>
      <c r="AP15" s="27"/>
      <c r="AQ15" s="28"/>
      <c r="AR15" s="67"/>
      <c r="AS15" s="64"/>
      <c r="AT15" s="70"/>
      <c r="AU15" s="61"/>
    </row>
    <row r="16" spans="2:48" ht="23.4" customHeight="1" x14ac:dyDescent="0.45">
      <c r="B16" s="48">
        <v>9</v>
      </c>
      <c r="C16" s="15"/>
      <c r="D16" s="15"/>
      <c r="E16" s="15"/>
      <c r="F16" s="15"/>
      <c r="G16" s="15"/>
      <c r="H16" s="12"/>
      <c r="I16" s="77"/>
      <c r="J16" s="96"/>
      <c r="K16" s="29"/>
      <c r="L16" s="36">
        <f t="shared" si="1"/>
        <v>0</v>
      </c>
      <c r="M16" s="37">
        <f t="shared" si="0"/>
        <v>0</v>
      </c>
      <c r="N16" s="29"/>
      <c r="O16" s="29"/>
      <c r="P16" s="29"/>
      <c r="Q16" s="29"/>
      <c r="R16" s="29"/>
      <c r="S16" s="29"/>
      <c r="T16" s="29"/>
      <c r="U16" s="86"/>
      <c r="V16" s="105"/>
      <c r="W16" s="106"/>
      <c r="X16" s="106"/>
      <c r="Y16" s="106"/>
      <c r="Z16" s="106"/>
      <c r="AA16" s="106"/>
      <c r="AB16" s="107"/>
      <c r="AC16" s="92" t="str">
        <f t="shared" si="2"/>
        <v/>
      </c>
      <c r="AD16" s="26" t="str">
        <f t="shared" si="3"/>
        <v/>
      </c>
      <c r="AE16" s="26" t="str">
        <f t="shared" si="4"/>
        <v/>
      </c>
      <c r="AF16" s="26" t="str">
        <f t="shared" si="5"/>
        <v/>
      </c>
      <c r="AG16" s="26" t="str">
        <f t="shared" si="6"/>
        <v/>
      </c>
      <c r="AH16" s="26" t="str">
        <f t="shared" si="7"/>
        <v/>
      </c>
      <c r="AI16" s="31">
        <f t="shared" si="8"/>
        <v>0</v>
      </c>
      <c r="AJ16" s="27"/>
      <c r="AK16" s="28"/>
      <c r="AL16" s="27"/>
      <c r="AM16" s="28"/>
      <c r="AN16" s="27"/>
      <c r="AO16" s="28"/>
      <c r="AP16" s="27"/>
      <c r="AQ16" s="28"/>
      <c r="AR16" s="67"/>
      <c r="AS16" s="64"/>
      <c r="AT16" s="70"/>
      <c r="AU16" s="61"/>
    </row>
    <row r="17" spans="2:47" ht="23.4" customHeight="1" x14ac:dyDescent="0.45">
      <c r="B17" s="48">
        <v>10</v>
      </c>
      <c r="C17" s="13"/>
      <c r="D17" s="13"/>
      <c r="E17" s="13"/>
      <c r="F17" s="13"/>
      <c r="G17" s="13"/>
      <c r="H17" s="14"/>
      <c r="I17" s="78"/>
      <c r="J17" s="4"/>
      <c r="K17" s="4"/>
      <c r="L17" s="36">
        <f t="shared" si="1"/>
        <v>0</v>
      </c>
      <c r="M17" s="37">
        <f t="shared" si="0"/>
        <v>0</v>
      </c>
      <c r="N17" s="4"/>
      <c r="O17" s="4"/>
      <c r="P17" s="4"/>
      <c r="Q17" s="4"/>
      <c r="R17" s="4"/>
      <c r="S17" s="4"/>
      <c r="T17" s="4"/>
      <c r="U17" s="87"/>
      <c r="V17" s="102"/>
      <c r="W17" s="103"/>
      <c r="X17" s="103"/>
      <c r="Y17" s="103"/>
      <c r="Z17" s="103"/>
      <c r="AA17" s="103"/>
      <c r="AB17" s="104"/>
      <c r="AC17" s="92" t="str">
        <f t="shared" si="2"/>
        <v/>
      </c>
      <c r="AD17" s="26" t="str">
        <f t="shared" si="3"/>
        <v/>
      </c>
      <c r="AE17" s="26" t="str">
        <f t="shared" si="4"/>
        <v/>
      </c>
      <c r="AF17" s="26" t="str">
        <f t="shared" si="5"/>
        <v/>
      </c>
      <c r="AG17" s="26" t="str">
        <f t="shared" si="6"/>
        <v/>
      </c>
      <c r="AH17" s="26" t="str">
        <f t="shared" si="7"/>
        <v/>
      </c>
      <c r="AI17" s="31">
        <f t="shared" si="8"/>
        <v>0</v>
      </c>
      <c r="AJ17" s="27"/>
      <c r="AK17" s="28"/>
      <c r="AL17" s="27"/>
      <c r="AM17" s="28"/>
      <c r="AN17" s="27"/>
      <c r="AO17" s="28"/>
      <c r="AP17" s="27"/>
      <c r="AQ17" s="28"/>
      <c r="AR17" s="67"/>
      <c r="AS17" s="64"/>
      <c r="AT17" s="70"/>
      <c r="AU17" s="61"/>
    </row>
    <row r="18" spans="2:47" ht="23.4" customHeight="1" x14ac:dyDescent="0.45">
      <c r="B18" s="48">
        <v>11</v>
      </c>
      <c r="C18" s="15"/>
      <c r="D18" s="15"/>
      <c r="E18" s="15"/>
      <c r="F18" s="15"/>
      <c r="G18" s="15"/>
      <c r="H18" s="12"/>
      <c r="I18" s="77"/>
      <c r="J18" s="96"/>
      <c r="K18" s="29"/>
      <c r="L18" s="36">
        <f t="shared" si="1"/>
        <v>0</v>
      </c>
      <c r="M18" s="37">
        <f t="shared" si="0"/>
        <v>0</v>
      </c>
      <c r="N18" s="29"/>
      <c r="O18" s="29"/>
      <c r="P18" s="29"/>
      <c r="Q18" s="29"/>
      <c r="R18" s="29"/>
      <c r="S18" s="29"/>
      <c r="T18" s="29"/>
      <c r="U18" s="86"/>
      <c r="V18" s="105"/>
      <c r="W18" s="106"/>
      <c r="X18" s="106"/>
      <c r="Y18" s="106"/>
      <c r="Z18" s="106"/>
      <c r="AA18" s="106"/>
      <c r="AB18" s="107"/>
      <c r="AC18" s="92" t="str">
        <f t="shared" si="2"/>
        <v/>
      </c>
      <c r="AD18" s="26" t="str">
        <f t="shared" si="3"/>
        <v/>
      </c>
      <c r="AE18" s="26" t="str">
        <f t="shared" si="4"/>
        <v/>
      </c>
      <c r="AF18" s="26" t="str">
        <f t="shared" si="5"/>
        <v/>
      </c>
      <c r="AG18" s="26" t="str">
        <f t="shared" si="6"/>
        <v/>
      </c>
      <c r="AH18" s="26" t="str">
        <f t="shared" si="7"/>
        <v/>
      </c>
      <c r="AI18" s="31">
        <f t="shared" si="8"/>
        <v>0</v>
      </c>
      <c r="AJ18" s="27"/>
      <c r="AK18" s="28"/>
      <c r="AL18" s="27"/>
      <c r="AM18" s="28"/>
      <c r="AN18" s="27"/>
      <c r="AO18" s="28"/>
      <c r="AP18" s="27"/>
      <c r="AQ18" s="28"/>
      <c r="AR18" s="67"/>
      <c r="AS18" s="64"/>
      <c r="AT18" s="70"/>
      <c r="AU18" s="61"/>
    </row>
    <row r="19" spans="2:47" ht="23.4" customHeight="1" x14ac:dyDescent="0.45">
      <c r="B19" s="48">
        <v>12</v>
      </c>
      <c r="C19" s="13"/>
      <c r="D19" s="13"/>
      <c r="E19" s="13"/>
      <c r="F19" s="13"/>
      <c r="G19" s="13"/>
      <c r="H19" s="14"/>
      <c r="I19" s="78"/>
      <c r="J19" s="4"/>
      <c r="K19" s="4"/>
      <c r="L19" s="36">
        <f t="shared" si="1"/>
        <v>0</v>
      </c>
      <c r="M19" s="37">
        <f t="shared" si="0"/>
        <v>0</v>
      </c>
      <c r="N19" s="4"/>
      <c r="O19" s="4"/>
      <c r="P19" s="4"/>
      <c r="Q19" s="4"/>
      <c r="R19" s="4"/>
      <c r="S19" s="4"/>
      <c r="T19" s="4"/>
      <c r="U19" s="87"/>
      <c r="V19" s="102"/>
      <c r="W19" s="103"/>
      <c r="X19" s="103"/>
      <c r="Y19" s="103"/>
      <c r="Z19" s="103"/>
      <c r="AA19" s="103"/>
      <c r="AB19" s="104"/>
      <c r="AC19" s="92" t="str">
        <f t="shared" si="2"/>
        <v/>
      </c>
      <c r="AD19" s="26" t="str">
        <f t="shared" si="3"/>
        <v/>
      </c>
      <c r="AE19" s="26" t="str">
        <f t="shared" si="4"/>
        <v/>
      </c>
      <c r="AF19" s="26" t="str">
        <f t="shared" si="5"/>
        <v/>
      </c>
      <c r="AG19" s="26" t="str">
        <f t="shared" si="6"/>
        <v/>
      </c>
      <c r="AH19" s="26" t="str">
        <f t="shared" si="7"/>
        <v/>
      </c>
      <c r="AI19" s="31">
        <f t="shared" si="8"/>
        <v>0</v>
      </c>
      <c r="AJ19" s="27"/>
      <c r="AK19" s="28"/>
      <c r="AL19" s="27"/>
      <c r="AM19" s="28"/>
      <c r="AN19" s="27"/>
      <c r="AO19" s="28"/>
      <c r="AP19" s="27"/>
      <c r="AQ19" s="28"/>
      <c r="AR19" s="67"/>
      <c r="AS19" s="64"/>
      <c r="AT19" s="70"/>
      <c r="AU19" s="61"/>
    </row>
    <row r="20" spans="2:47" ht="23.4" customHeight="1" x14ac:dyDescent="0.45">
      <c r="B20" s="48">
        <v>13</v>
      </c>
      <c r="C20" s="15"/>
      <c r="D20" s="15"/>
      <c r="E20" s="15"/>
      <c r="F20" s="15"/>
      <c r="G20" s="15"/>
      <c r="H20" s="12"/>
      <c r="I20" s="77"/>
      <c r="J20" s="29"/>
      <c r="K20" s="29"/>
      <c r="L20" s="37">
        <f t="shared" si="1"/>
        <v>0</v>
      </c>
      <c r="M20" s="38">
        <f t="shared" si="0"/>
        <v>0</v>
      </c>
      <c r="N20" s="29"/>
      <c r="O20" s="29"/>
      <c r="P20" s="29"/>
      <c r="Q20" s="29"/>
      <c r="R20" s="29"/>
      <c r="S20" s="29"/>
      <c r="T20" s="29"/>
      <c r="U20" s="86"/>
      <c r="V20" s="105"/>
      <c r="W20" s="106"/>
      <c r="X20" s="106"/>
      <c r="Y20" s="106"/>
      <c r="Z20" s="106"/>
      <c r="AA20" s="106"/>
      <c r="AB20" s="107"/>
      <c r="AC20" s="92" t="str">
        <f t="shared" si="2"/>
        <v/>
      </c>
      <c r="AD20" s="26" t="str">
        <f t="shared" si="3"/>
        <v/>
      </c>
      <c r="AE20" s="26" t="str">
        <f t="shared" si="4"/>
        <v/>
      </c>
      <c r="AF20" s="26" t="str">
        <f t="shared" si="5"/>
        <v/>
      </c>
      <c r="AG20" s="26" t="str">
        <f t="shared" si="6"/>
        <v/>
      </c>
      <c r="AH20" s="26" t="str">
        <f t="shared" si="7"/>
        <v/>
      </c>
      <c r="AI20" s="31">
        <f t="shared" si="8"/>
        <v>0</v>
      </c>
      <c r="AJ20" s="27"/>
      <c r="AK20" s="28"/>
      <c r="AL20" s="27"/>
      <c r="AM20" s="28"/>
      <c r="AN20" s="27"/>
      <c r="AO20" s="28"/>
      <c r="AP20" s="27"/>
      <c r="AQ20" s="28"/>
      <c r="AR20" s="67"/>
      <c r="AS20" s="64"/>
      <c r="AT20" s="70"/>
      <c r="AU20" s="61"/>
    </row>
    <row r="21" spans="2:47" ht="23.4" customHeight="1" x14ac:dyDescent="0.45">
      <c r="B21" s="48">
        <v>14</v>
      </c>
      <c r="C21" s="13"/>
      <c r="D21" s="13"/>
      <c r="E21" s="13"/>
      <c r="F21" s="13"/>
      <c r="G21" s="13"/>
      <c r="H21" s="14"/>
      <c r="I21" s="78"/>
      <c r="J21" s="4"/>
      <c r="K21" s="4"/>
      <c r="L21" s="37">
        <f t="shared" si="1"/>
        <v>0</v>
      </c>
      <c r="M21" s="39">
        <f t="shared" si="0"/>
        <v>0</v>
      </c>
      <c r="N21" s="4"/>
      <c r="O21" s="4"/>
      <c r="P21" s="4"/>
      <c r="Q21" s="4"/>
      <c r="R21" s="4"/>
      <c r="S21" s="4"/>
      <c r="T21" s="4"/>
      <c r="U21" s="87"/>
      <c r="V21" s="102"/>
      <c r="W21" s="103"/>
      <c r="X21" s="103"/>
      <c r="Y21" s="103"/>
      <c r="Z21" s="103"/>
      <c r="AA21" s="103"/>
      <c r="AB21" s="104"/>
      <c r="AC21" s="92" t="str">
        <f t="shared" si="2"/>
        <v/>
      </c>
      <c r="AD21" s="26" t="str">
        <f t="shared" si="3"/>
        <v/>
      </c>
      <c r="AE21" s="26" t="str">
        <f t="shared" si="4"/>
        <v/>
      </c>
      <c r="AF21" s="26" t="str">
        <f t="shared" si="5"/>
        <v/>
      </c>
      <c r="AG21" s="26" t="str">
        <f t="shared" si="6"/>
        <v/>
      </c>
      <c r="AH21" s="26" t="str">
        <f t="shared" si="7"/>
        <v/>
      </c>
      <c r="AI21" s="31">
        <f t="shared" si="8"/>
        <v>0</v>
      </c>
      <c r="AJ21" s="27"/>
      <c r="AK21" s="28"/>
      <c r="AL21" s="27"/>
      <c r="AM21" s="28"/>
      <c r="AN21" s="27"/>
      <c r="AO21" s="28"/>
      <c r="AP21" s="27"/>
      <c r="AQ21" s="28"/>
      <c r="AR21" s="67"/>
      <c r="AS21" s="64"/>
      <c r="AT21" s="70"/>
      <c r="AU21" s="61"/>
    </row>
    <row r="22" spans="2:47" ht="23.4" customHeight="1" x14ac:dyDescent="0.45">
      <c r="B22" s="48">
        <v>15</v>
      </c>
      <c r="C22" s="15"/>
      <c r="D22" s="15"/>
      <c r="E22" s="15"/>
      <c r="F22" s="15"/>
      <c r="G22" s="15"/>
      <c r="H22" s="12"/>
      <c r="I22" s="77"/>
      <c r="J22" s="29"/>
      <c r="K22" s="29"/>
      <c r="L22" s="37">
        <f t="shared" si="1"/>
        <v>0</v>
      </c>
      <c r="M22" s="38">
        <f t="shared" si="0"/>
        <v>0</v>
      </c>
      <c r="N22" s="29"/>
      <c r="O22" s="29"/>
      <c r="P22" s="29"/>
      <c r="Q22" s="29"/>
      <c r="R22" s="29"/>
      <c r="S22" s="29"/>
      <c r="T22" s="29"/>
      <c r="U22" s="86"/>
      <c r="V22" s="105"/>
      <c r="W22" s="106"/>
      <c r="X22" s="106"/>
      <c r="Y22" s="106"/>
      <c r="Z22" s="106"/>
      <c r="AA22" s="106"/>
      <c r="AB22" s="107"/>
      <c r="AC22" s="92" t="str">
        <f t="shared" si="2"/>
        <v/>
      </c>
      <c r="AD22" s="26" t="str">
        <f t="shared" si="3"/>
        <v/>
      </c>
      <c r="AE22" s="26" t="str">
        <f t="shared" si="4"/>
        <v/>
      </c>
      <c r="AF22" s="26" t="str">
        <f t="shared" si="5"/>
        <v/>
      </c>
      <c r="AG22" s="26" t="str">
        <f t="shared" si="6"/>
        <v/>
      </c>
      <c r="AH22" s="26" t="str">
        <f t="shared" si="7"/>
        <v/>
      </c>
      <c r="AI22" s="31">
        <f t="shared" si="8"/>
        <v>0</v>
      </c>
      <c r="AJ22" s="27"/>
      <c r="AK22" s="28"/>
      <c r="AL22" s="27"/>
      <c r="AM22" s="28"/>
      <c r="AN22" s="27"/>
      <c r="AO22" s="28"/>
      <c r="AP22" s="27"/>
      <c r="AQ22" s="28"/>
      <c r="AR22" s="67"/>
      <c r="AS22" s="64"/>
      <c r="AT22" s="70"/>
      <c r="AU22" s="61"/>
    </row>
    <row r="23" spans="2:47" ht="23.4" customHeight="1" x14ac:dyDescent="0.45">
      <c r="B23" s="48">
        <v>16</v>
      </c>
      <c r="C23" s="13"/>
      <c r="D23" s="13"/>
      <c r="E23" s="13"/>
      <c r="F23" s="13"/>
      <c r="G23" s="13"/>
      <c r="H23" s="14"/>
      <c r="I23" s="78"/>
      <c r="J23" s="4"/>
      <c r="K23" s="4"/>
      <c r="L23" s="37">
        <f t="shared" si="1"/>
        <v>0</v>
      </c>
      <c r="M23" s="39">
        <f t="shared" si="0"/>
        <v>0</v>
      </c>
      <c r="N23" s="4"/>
      <c r="O23" s="4"/>
      <c r="P23" s="4"/>
      <c r="Q23" s="4"/>
      <c r="R23" s="4"/>
      <c r="S23" s="4"/>
      <c r="T23" s="4"/>
      <c r="U23" s="87"/>
      <c r="V23" s="102"/>
      <c r="W23" s="103"/>
      <c r="X23" s="103"/>
      <c r="Y23" s="103"/>
      <c r="Z23" s="103"/>
      <c r="AA23" s="103"/>
      <c r="AB23" s="104"/>
      <c r="AC23" s="92" t="str">
        <f t="shared" si="2"/>
        <v/>
      </c>
      <c r="AD23" s="26" t="str">
        <f t="shared" si="3"/>
        <v/>
      </c>
      <c r="AE23" s="26" t="str">
        <f t="shared" si="4"/>
        <v/>
      </c>
      <c r="AF23" s="26" t="str">
        <f t="shared" si="5"/>
        <v/>
      </c>
      <c r="AG23" s="26" t="str">
        <f t="shared" si="6"/>
        <v/>
      </c>
      <c r="AH23" s="26" t="str">
        <f t="shared" si="7"/>
        <v/>
      </c>
      <c r="AI23" s="31">
        <f t="shared" si="8"/>
        <v>0</v>
      </c>
      <c r="AJ23" s="27"/>
      <c r="AK23" s="28"/>
      <c r="AL23" s="27"/>
      <c r="AM23" s="28"/>
      <c r="AN23" s="27"/>
      <c r="AO23" s="28"/>
      <c r="AP23" s="27"/>
      <c r="AQ23" s="28"/>
      <c r="AR23" s="67"/>
      <c r="AS23" s="64"/>
      <c r="AT23" s="70"/>
      <c r="AU23" s="61"/>
    </row>
    <row r="24" spans="2:47" ht="23.4" customHeight="1" x14ac:dyDescent="0.45">
      <c r="B24" s="48">
        <v>17</v>
      </c>
      <c r="C24" s="15"/>
      <c r="D24" s="15"/>
      <c r="E24" s="15"/>
      <c r="F24" s="15"/>
      <c r="G24" s="15"/>
      <c r="H24" s="12"/>
      <c r="I24" s="77"/>
      <c r="J24" s="29"/>
      <c r="K24" s="29"/>
      <c r="L24" s="37">
        <f t="shared" si="1"/>
        <v>0</v>
      </c>
      <c r="M24" s="38">
        <f t="shared" si="0"/>
        <v>0</v>
      </c>
      <c r="N24" s="29"/>
      <c r="O24" s="29"/>
      <c r="P24" s="29"/>
      <c r="Q24" s="29"/>
      <c r="R24" s="29"/>
      <c r="S24" s="29"/>
      <c r="T24" s="29"/>
      <c r="U24" s="86"/>
      <c r="V24" s="105"/>
      <c r="W24" s="106"/>
      <c r="X24" s="106"/>
      <c r="Y24" s="106"/>
      <c r="Z24" s="106"/>
      <c r="AA24" s="106"/>
      <c r="AB24" s="107"/>
      <c r="AC24" s="92" t="str">
        <f t="shared" si="2"/>
        <v/>
      </c>
      <c r="AD24" s="26" t="str">
        <f t="shared" si="3"/>
        <v/>
      </c>
      <c r="AE24" s="26" t="str">
        <f t="shared" si="4"/>
        <v/>
      </c>
      <c r="AF24" s="26" t="str">
        <f t="shared" si="5"/>
        <v/>
      </c>
      <c r="AG24" s="26" t="str">
        <f t="shared" si="6"/>
        <v/>
      </c>
      <c r="AH24" s="26" t="str">
        <f t="shared" si="7"/>
        <v/>
      </c>
      <c r="AI24" s="31">
        <f t="shared" si="8"/>
        <v>0</v>
      </c>
      <c r="AJ24" s="27"/>
      <c r="AK24" s="28"/>
      <c r="AL24" s="27"/>
      <c r="AM24" s="28"/>
      <c r="AN24" s="27"/>
      <c r="AO24" s="28"/>
      <c r="AP24" s="27"/>
      <c r="AQ24" s="28"/>
      <c r="AR24" s="67"/>
      <c r="AS24" s="64"/>
      <c r="AT24" s="70"/>
      <c r="AU24" s="61"/>
    </row>
    <row r="25" spans="2:47" ht="23.4" customHeight="1" x14ac:dyDescent="0.45">
      <c r="B25" s="48">
        <v>18</v>
      </c>
      <c r="C25" s="13"/>
      <c r="D25" s="13"/>
      <c r="E25" s="13"/>
      <c r="F25" s="13"/>
      <c r="G25" s="13"/>
      <c r="H25" s="14"/>
      <c r="I25" s="78"/>
      <c r="J25" s="4"/>
      <c r="K25" s="4"/>
      <c r="L25" s="37">
        <f t="shared" si="1"/>
        <v>0</v>
      </c>
      <c r="M25" s="39">
        <f t="shared" si="0"/>
        <v>0</v>
      </c>
      <c r="N25" s="4"/>
      <c r="O25" s="4"/>
      <c r="P25" s="4"/>
      <c r="Q25" s="4"/>
      <c r="R25" s="4"/>
      <c r="S25" s="4"/>
      <c r="T25" s="4"/>
      <c r="U25" s="87"/>
      <c r="V25" s="102"/>
      <c r="W25" s="103"/>
      <c r="X25" s="103"/>
      <c r="Y25" s="103"/>
      <c r="Z25" s="103"/>
      <c r="AA25" s="103"/>
      <c r="AB25" s="104"/>
      <c r="AC25" s="92" t="str">
        <f t="shared" si="2"/>
        <v/>
      </c>
      <c r="AD25" s="26" t="str">
        <f t="shared" si="3"/>
        <v/>
      </c>
      <c r="AE25" s="26" t="str">
        <f t="shared" si="4"/>
        <v/>
      </c>
      <c r="AF25" s="26" t="str">
        <f t="shared" si="5"/>
        <v/>
      </c>
      <c r="AG25" s="26" t="str">
        <f t="shared" si="6"/>
        <v/>
      </c>
      <c r="AH25" s="26" t="str">
        <f t="shared" si="7"/>
        <v/>
      </c>
      <c r="AI25" s="31">
        <f t="shared" si="8"/>
        <v>0</v>
      </c>
      <c r="AJ25" s="27"/>
      <c r="AK25" s="28"/>
      <c r="AL25" s="27"/>
      <c r="AM25" s="28"/>
      <c r="AN25" s="27"/>
      <c r="AO25" s="28"/>
      <c r="AP25" s="27"/>
      <c r="AQ25" s="28"/>
      <c r="AR25" s="67"/>
      <c r="AS25" s="64"/>
      <c r="AT25" s="70"/>
      <c r="AU25" s="61"/>
    </row>
    <row r="26" spans="2:47" ht="23.4" customHeight="1" x14ac:dyDescent="0.45">
      <c r="B26" s="48">
        <v>19</v>
      </c>
      <c r="C26" s="15"/>
      <c r="D26" s="15"/>
      <c r="E26" s="15"/>
      <c r="F26" s="15"/>
      <c r="G26" s="15"/>
      <c r="H26" s="12"/>
      <c r="I26" s="77"/>
      <c r="J26" s="29"/>
      <c r="K26" s="29"/>
      <c r="L26" s="37">
        <f t="shared" si="1"/>
        <v>0</v>
      </c>
      <c r="M26" s="38">
        <f t="shared" si="0"/>
        <v>0</v>
      </c>
      <c r="N26" s="29"/>
      <c r="O26" s="29"/>
      <c r="P26" s="29"/>
      <c r="Q26" s="29"/>
      <c r="R26" s="29"/>
      <c r="S26" s="29"/>
      <c r="T26" s="29"/>
      <c r="U26" s="86"/>
      <c r="V26" s="105"/>
      <c r="W26" s="106"/>
      <c r="X26" s="106"/>
      <c r="Y26" s="106"/>
      <c r="Z26" s="106"/>
      <c r="AA26" s="106"/>
      <c r="AB26" s="107"/>
      <c r="AC26" s="92" t="str">
        <f t="shared" si="2"/>
        <v/>
      </c>
      <c r="AD26" s="26" t="str">
        <f t="shared" si="3"/>
        <v/>
      </c>
      <c r="AE26" s="26" t="str">
        <f t="shared" si="4"/>
        <v/>
      </c>
      <c r="AF26" s="26" t="str">
        <f t="shared" si="5"/>
        <v/>
      </c>
      <c r="AG26" s="26" t="str">
        <f t="shared" si="6"/>
        <v/>
      </c>
      <c r="AH26" s="26" t="str">
        <f t="shared" si="7"/>
        <v/>
      </c>
      <c r="AI26" s="31">
        <f t="shared" si="8"/>
        <v>0</v>
      </c>
      <c r="AJ26" s="27"/>
      <c r="AK26" s="28"/>
      <c r="AL26" s="27"/>
      <c r="AM26" s="28"/>
      <c r="AN26" s="27"/>
      <c r="AO26" s="28"/>
      <c r="AP26" s="27"/>
      <c r="AQ26" s="28"/>
      <c r="AR26" s="67"/>
      <c r="AS26" s="64"/>
      <c r="AT26" s="70"/>
      <c r="AU26" s="61"/>
    </row>
    <row r="27" spans="2:47" ht="23.4" customHeight="1" x14ac:dyDescent="0.45">
      <c r="B27" s="48">
        <v>20</v>
      </c>
      <c r="C27" s="13"/>
      <c r="D27" s="13"/>
      <c r="E27" s="13"/>
      <c r="F27" s="13"/>
      <c r="G27" s="13"/>
      <c r="H27" s="14"/>
      <c r="I27" s="78"/>
      <c r="J27" s="4"/>
      <c r="K27" s="4"/>
      <c r="L27" s="37">
        <f t="shared" si="1"/>
        <v>0</v>
      </c>
      <c r="M27" s="39">
        <f t="shared" si="0"/>
        <v>0</v>
      </c>
      <c r="N27" s="4"/>
      <c r="O27" s="4"/>
      <c r="P27" s="4"/>
      <c r="Q27" s="4"/>
      <c r="R27" s="4"/>
      <c r="S27" s="4"/>
      <c r="T27" s="4"/>
      <c r="U27" s="87"/>
      <c r="V27" s="102"/>
      <c r="W27" s="103"/>
      <c r="X27" s="103"/>
      <c r="Y27" s="103"/>
      <c r="Z27" s="103"/>
      <c r="AA27" s="103"/>
      <c r="AB27" s="104"/>
      <c r="AC27" s="92" t="str">
        <f t="shared" si="2"/>
        <v/>
      </c>
      <c r="AD27" s="26" t="str">
        <f t="shared" si="3"/>
        <v/>
      </c>
      <c r="AE27" s="26" t="str">
        <f t="shared" si="4"/>
        <v/>
      </c>
      <c r="AF27" s="26" t="str">
        <f t="shared" si="5"/>
        <v/>
      </c>
      <c r="AG27" s="26" t="str">
        <f t="shared" si="6"/>
        <v/>
      </c>
      <c r="AH27" s="26" t="str">
        <f t="shared" si="7"/>
        <v/>
      </c>
      <c r="AI27" s="31">
        <f t="shared" si="8"/>
        <v>0</v>
      </c>
      <c r="AJ27" s="27"/>
      <c r="AK27" s="28"/>
      <c r="AL27" s="27"/>
      <c r="AM27" s="28"/>
      <c r="AN27" s="27"/>
      <c r="AO27" s="28"/>
      <c r="AP27" s="27"/>
      <c r="AQ27" s="28"/>
      <c r="AR27" s="67"/>
      <c r="AS27" s="64"/>
      <c r="AT27" s="70"/>
      <c r="AU27" s="61"/>
    </row>
    <row r="28" spans="2:47" ht="23.4" customHeight="1" x14ac:dyDescent="0.45">
      <c r="B28" s="48">
        <v>21</v>
      </c>
      <c r="C28" s="15"/>
      <c r="D28" s="15"/>
      <c r="E28" s="15"/>
      <c r="F28" s="15"/>
      <c r="G28" s="15"/>
      <c r="H28" s="12"/>
      <c r="I28" s="77"/>
      <c r="J28" s="29"/>
      <c r="K28" s="29"/>
      <c r="L28" s="37">
        <f t="shared" si="1"/>
        <v>0</v>
      </c>
      <c r="M28" s="38">
        <f t="shared" si="0"/>
        <v>0</v>
      </c>
      <c r="N28" s="29"/>
      <c r="O28" s="29"/>
      <c r="P28" s="29"/>
      <c r="Q28" s="29"/>
      <c r="R28" s="29"/>
      <c r="S28" s="29"/>
      <c r="T28" s="29"/>
      <c r="U28" s="86"/>
      <c r="V28" s="105"/>
      <c r="W28" s="106"/>
      <c r="X28" s="106"/>
      <c r="Y28" s="106"/>
      <c r="Z28" s="106"/>
      <c r="AA28" s="106"/>
      <c r="AB28" s="107"/>
      <c r="AC28" s="92" t="str">
        <f t="shared" si="2"/>
        <v/>
      </c>
      <c r="AD28" s="26" t="str">
        <f t="shared" si="3"/>
        <v/>
      </c>
      <c r="AE28" s="26" t="str">
        <f t="shared" si="4"/>
        <v/>
      </c>
      <c r="AF28" s="26" t="str">
        <f t="shared" si="5"/>
        <v/>
      </c>
      <c r="AG28" s="26" t="str">
        <f t="shared" si="6"/>
        <v/>
      </c>
      <c r="AH28" s="26" t="str">
        <f t="shared" si="7"/>
        <v/>
      </c>
      <c r="AI28" s="31">
        <f t="shared" si="8"/>
        <v>0</v>
      </c>
      <c r="AJ28" s="27"/>
      <c r="AK28" s="28"/>
      <c r="AL28" s="27"/>
      <c r="AM28" s="28"/>
      <c r="AN28" s="27"/>
      <c r="AO28" s="28"/>
      <c r="AP28" s="27"/>
      <c r="AQ28" s="28"/>
      <c r="AR28" s="67"/>
      <c r="AS28" s="64"/>
      <c r="AT28" s="70"/>
      <c r="AU28" s="61"/>
    </row>
    <row r="29" spans="2:47" ht="23.4" customHeight="1" x14ac:dyDescent="0.45">
      <c r="B29" s="48">
        <v>22</v>
      </c>
      <c r="C29" s="13"/>
      <c r="D29" s="13"/>
      <c r="E29" s="13"/>
      <c r="F29" s="13"/>
      <c r="G29" s="13"/>
      <c r="H29" s="14"/>
      <c r="I29" s="78"/>
      <c r="J29" s="4"/>
      <c r="K29" s="4"/>
      <c r="L29" s="37">
        <f t="shared" si="1"/>
        <v>0</v>
      </c>
      <c r="M29" s="39">
        <f t="shared" si="0"/>
        <v>0</v>
      </c>
      <c r="N29" s="4"/>
      <c r="O29" s="4"/>
      <c r="P29" s="4"/>
      <c r="Q29" s="4"/>
      <c r="R29" s="4"/>
      <c r="S29" s="4"/>
      <c r="T29" s="4"/>
      <c r="U29" s="87"/>
      <c r="V29" s="102"/>
      <c r="W29" s="103"/>
      <c r="X29" s="103"/>
      <c r="Y29" s="103"/>
      <c r="Z29" s="103"/>
      <c r="AA29" s="103"/>
      <c r="AB29" s="104"/>
      <c r="AC29" s="92" t="str">
        <f t="shared" si="2"/>
        <v/>
      </c>
      <c r="AD29" s="26" t="str">
        <f t="shared" si="3"/>
        <v/>
      </c>
      <c r="AE29" s="26" t="str">
        <f t="shared" si="4"/>
        <v/>
      </c>
      <c r="AF29" s="26" t="str">
        <f t="shared" si="5"/>
        <v/>
      </c>
      <c r="AG29" s="26" t="str">
        <f t="shared" si="6"/>
        <v/>
      </c>
      <c r="AH29" s="26" t="str">
        <f t="shared" si="7"/>
        <v/>
      </c>
      <c r="AI29" s="31">
        <f t="shared" si="8"/>
        <v>0</v>
      </c>
      <c r="AJ29" s="27"/>
      <c r="AK29" s="28"/>
      <c r="AL29" s="27"/>
      <c r="AM29" s="28"/>
      <c r="AN29" s="27"/>
      <c r="AO29" s="28"/>
      <c r="AP29" s="27"/>
      <c r="AQ29" s="28"/>
      <c r="AR29" s="67"/>
      <c r="AS29" s="64"/>
      <c r="AT29" s="70"/>
      <c r="AU29" s="61"/>
    </row>
    <row r="30" spans="2:47" ht="23.4" customHeight="1" x14ac:dyDescent="0.45">
      <c r="B30" s="48">
        <v>23</v>
      </c>
      <c r="C30" s="15"/>
      <c r="D30" s="15"/>
      <c r="E30" s="15"/>
      <c r="F30" s="15"/>
      <c r="G30" s="15"/>
      <c r="H30" s="12"/>
      <c r="I30" s="77"/>
      <c r="J30" s="29"/>
      <c r="K30" s="29"/>
      <c r="L30" s="37">
        <f t="shared" si="1"/>
        <v>0</v>
      </c>
      <c r="M30" s="38">
        <f t="shared" si="0"/>
        <v>0</v>
      </c>
      <c r="N30" s="29"/>
      <c r="O30" s="29"/>
      <c r="P30" s="29"/>
      <c r="Q30" s="29"/>
      <c r="R30" s="29"/>
      <c r="S30" s="29"/>
      <c r="T30" s="29"/>
      <c r="U30" s="86"/>
      <c r="V30" s="105"/>
      <c r="W30" s="106"/>
      <c r="X30" s="106"/>
      <c r="Y30" s="106"/>
      <c r="Z30" s="106"/>
      <c r="AA30" s="106"/>
      <c r="AB30" s="107"/>
      <c r="AC30" s="92" t="str">
        <f t="shared" si="2"/>
        <v/>
      </c>
      <c r="AD30" s="26" t="str">
        <f t="shared" si="3"/>
        <v/>
      </c>
      <c r="AE30" s="26" t="str">
        <f t="shared" si="4"/>
        <v/>
      </c>
      <c r="AF30" s="26" t="str">
        <f t="shared" si="5"/>
        <v/>
      </c>
      <c r="AG30" s="26" t="str">
        <f t="shared" si="6"/>
        <v/>
      </c>
      <c r="AH30" s="26" t="str">
        <f t="shared" si="7"/>
        <v/>
      </c>
      <c r="AI30" s="31">
        <f t="shared" si="8"/>
        <v>0</v>
      </c>
      <c r="AJ30" s="27"/>
      <c r="AK30" s="28"/>
      <c r="AL30" s="27"/>
      <c r="AM30" s="28"/>
      <c r="AN30" s="27"/>
      <c r="AO30" s="28"/>
      <c r="AP30" s="27"/>
      <c r="AQ30" s="28"/>
      <c r="AR30" s="67"/>
      <c r="AS30" s="64"/>
      <c r="AT30" s="70"/>
      <c r="AU30" s="61"/>
    </row>
    <row r="31" spans="2:47" ht="23.4" customHeight="1" x14ac:dyDescent="0.45">
      <c r="B31" s="48">
        <v>24</v>
      </c>
      <c r="C31" s="13"/>
      <c r="D31" s="13"/>
      <c r="E31" s="13"/>
      <c r="F31" s="13"/>
      <c r="G31" s="13"/>
      <c r="H31" s="14"/>
      <c r="I31" s="78"/>
      <c r="J31" s="4"/>
      <c r="K31" s="4"/>
      <c r="L31" s="37">
        <f t="shared" si="1"/>
        <v>0</v>
      </c>
      <c r="M31" s="39">
        <f t="shared" si="0"/>
        <v>0</v>
      </c>
      <c r="N31" s="4"/>
      <c r="O31" s="4"/>
      <c r="P31" s="4"/>
      <c r="Q31" s="4"/>
      <c r="R31" s="4"/>
      <c r="S31" s="4"/>
      <c r="T31" s="4"/>
      <c r="U31" s="87"/>
      <c r="V31" s="102"/>
      <c r="W31" s="103"/>
      <c r="X31" s="103"/>
      <c r="Y31" s="103"/>
      <c r="Z31" s="103"/>
      <c r="AA31" s="103"/>
      <c r="AB31" s="104"/>
      <c r="AC31" s="92" t="str">
        <f t="shared" si="2"/>
        <v/>
      </c>
      <c r="AD31" s="26" t="str">
        <f t="shared" si="3"/>
        <v/>
      </c>
      <c r="AE31" s="26" t="str">
        <f t="shared" si="4"/>
        <v/>
      </c>
      <c r="AF31" s="26" t="str">
        <f t="shared" si="5"/>
        <v/>
      </c>
      <c r="AG31" s="26" t="str">
        <f t="shared" si="6"/>
        <v/>
      </c>
      <c r="AH31" s="26" t="str">
        <f t="shared" si="7"/>
        <v/>
      </c>
      <c r="AI31" s="31">
        <f t="shared" si="8"/>
        <v>0</v>
      </c>
      <c r="AJ31" s="27"/>
      <c r="AK31" s="28"/>
      <c r="AL31" s="27"/>
      <c r="AM31" s="28"/>
      <c r="AN31" s="27"/>
      <c r="AO31" s="28"/>
      <c r="AP31" s="27"/>
      <c r="AQ31" s="28"/>
      <c r="AR31" s="67"/>
      <c r="AS31" s="64"/>
      <c r="AT31" s="70"/>
      <c r="AU31" s="61"/>
    </row>
    <row r="32" spans="2:47" ht="23.4" customHeight="1" x14ac:dyDescent="0.45">
      <c r="B32" s="48">
        <v>25</v>
      </c>
      <c r="C32" s="15"/>
      <c r="D32" s="15"/>
      <c r="E32" s="15"/>
      <c r="F32" s="15"/>
      <c r="G32" s="15"/>
      <c r="H32" s="12"/>
      <c r="I32" s="77"/>
      <c r="J32" s="29"/>
      <c r="K32" s="29"/>
      <c r="L32" s="37">
        <f t="shared" si="1"/>
        <v>0</v>
      </c>
      <c r="M32" s="38">
        <f t="shared" si="0"/>
        <v>0</v>
      </c>
      <c r="N32" s="29"/>
      <c r="O32" s="29"/>
      <c r="P32" s="29"/>
      <c r="Q32" s="29"/>
      <c r="R32" s="29"/>
      <c r="S32" s="29"/>
      <c r="T32" s="29"/>
      <c r="U32" s="86"/>
      <c r="V32" s="105"/>
      <c r="W32" s="106"/>
      <c r="X32" s="106"/>
      <c r="Y32" s="106"/>
      <c r="Z32" s="106"/>
      <c r="AA32" s="106"/>
      <c r="AB32" s="107"/>
      <c r="AC32" s="92" t="str">
        <f t="shared" si="2"/>
        <v/>
      </c>
      <c r="AD32" s="26" t="str">
        <f t="shared" si="3"/>
        <v/>
      </c>
      <c r="AE32" s="26" t="str">
        <f t="shared" si="4"/>
        <v/>
      </c>
      <c r="AF32" s="26" t="str">
        <f t="shared" si="5"/>
        <v/>
      </c>
      <c r="AG32" s="26" t="str">
        <f t="shared" si="6"/>
        <v/>
      </c>
      <c r="AH32" s="26" t="str">
        <f t="shared" si="7"/>
        <v/>
      </c>
      <c r="AI32" s="31">
        <f t="shared" si="8"/>
        <v>0</v>
      </c>
      <c r="AJ32" s="27"/>
      <c r="AK32" s="28"/>
      <c r="AL32" s="27"/>
      <c r="AM32" s="28"/>
      <c r="AN32" s="27"/>
      <c r="AO32" s="28"/>
      <c r="AP32" s="27"/>
      <c r="AQ32" s="28"/>
      <c r="AR32" s="67"/>
      <c r="AS32" s="64"/>
      <c r="AT32" s="70"/>
      <c r="AU32" s="61"/>
    </row>
    <row r="33" spans="2:47" ht="23.4" customHeight="1" x14ac:dyDescent="0.45">
      <c r="B33" s="48">
        <v>26</v>
      </c>
      <c r="C33" s="13"/>
      <c r="D33" s="13"/>
      <c r="E33" s="13"/>
      <c r="F33" s="13"/>
      <c r="G33" s="13"/>
      <c r="H33" s="14"/>
      <c r="I33" s="78"/>
      <c r="J33" s="4"/>
      <c r="K33" s="4"/>
      <c r="L33" s="37">
        <f t="shared" si="1"/>
        <v>0</v>
      </c>
      <c r="M33" s="39">
        <f t="shared" si="0"/>
        <v>0</v>
      </c>
      <c r="N33" s="4"/>
      <c r="O33" s="4"/>
      <c r="P33" s="4"/>
      <c r="Q33" s="4"/>
      <c r="R33" s="4"/>
      <c r="S33" s="4"/>
      <c r="T33" s="4"/>
      <c r="U33" s="87"/>
      <c r="V33" s="102"/>
      <c r="W33" s="103"/>
      <c r="X33" s="103"/>
      <c r="Y33" s="103"/>
      <c r="Z33" s="103"/>
      <c r="AA33" s="103"/>
      <c r="AB33" s="104"/>
      <c r="AC33" s="92" t="str">
        <f t="shared" si="2"/>
        <v/>
      </c>
      <c r="AD33" s="26" t="str">
        <f t="shared" si="3"/>
        <v/>
      </c>
      <c r="AE33" s="26" t="str">
        <f t="shared" si="4"/>
        <v/>
      </c>
      <c r="AF33" s="26" t="str">
        <f t="shared" si="5"/>
        <v/>
      </c>
      <c r="AG33" s="26" t="str">
        <f t="shared" si="6"/>
        <v/>
      </c>
      <c r="AH33" s="26" t="str">
        <f t="shared" si="7"/>
        <v/>
      </c>
      <c r="AI33" s="31">
        <f t="shared" si="8"/>
        <v>0</v>
      </c>
      <c r="AJ33" s="27"/>
      <c r="AK33" s="28"/>
      <c r="AL33" s="27"/>
      <c r="AM33" s="28"/>
      <c r="AN33" s="27"/>
      <c r="AO33" s="28"/>
      <c r="AP33" s="27"/>
      <c r="AQ33" s="28"/>
      <c r="AR33" s="67"/>
      <c r="AS33" s="64"/>
      <c r="AT33" s="70"/>
      <c r="AU33" s="61"/>
    </row>
    <row r="34" spans="2:47" ht="23.4" customHeight="1" x14ac:dyDescent="0.45">
      <c r="B34" s="48">
        <v>27</v>
      </c>
      <c r="C34" s="15"/>
      <c r="D34" s="15"/>
      <c r="E34" s="15"/>
      <c r="F34" s="15"/>
      <c r="G34" s="15"/>
      <c r="H34" s="12"/>
      <c r="I34" s="77"/>
      <c r="J34" s="29"/>
      <c r="K34" s="29"/>
      <c r="L34" s="37">
        <f t="shared" si="1"/>
        <v>0</v>
      </c>
      <c r="M34" s="38">
        <f t="shared" si="0"/>
        <v>0</v>
      </c>
      <c r="N34" s="29"/>
      <c r="O34" s="29"/>
      <c r="P34" s="29"/>
      <c r="Q34" s="29"/>
      <c r="R34" s="29"/>
      <c r="S34" s="29"/>
      <c r="T34" s="29"/>
      <c r="U34" s="86"/>
      <c r="V34" s="105"/>
      <c r="W34" s="106"/>
      <c r="X34" s="106"/>
      <c r="Y34" s="106"/>
      <c r="Z34" s="106"/>
      <c r="AA34" s="106"/>
      <c r="AB34" s="107"/>
      <c r="AC34" s="92" t="str">
        <f t="shared" si="2"/>
        <v/>
      </c>
      <c r="AD34" s="26" t="str">
        <f t="shared" si="3"/>
        <v/>
      </c>
      <c r="AE34" s="26" t="str">
        <f t="shared" si="4"/>
        <v/>
      </c>
      <c r="AF34" s="26" t="str">
        <f t="shared" si="5"/>
        <v/>
      </c>
      <c r="AG34" s="26" t="str">
        <f t="shared" si="6"/>
        <v/>
      </c>
      <c r="AH34" s="26" t="str">
        <f t="shared" si="7"/>
        <v/>
      </c>
      <c r="AI34" s="31">
        <f t="shared" si="8"/>
        <v>0</v>
      </c>
      <c r="AJ34" s="27"/>
      <c r="AK34" s="28"/>
      <c r="AL34" s="27"/>
      <c r="AM34" s="28"/>
      <c r="AN34" s="27"/>
      <c r="AO34" s="28"/>
      <c r="AP34" s="27"/>
      <c r="AQ34" s="28"/>
      <c r="AR34" s="67"/>
      <c r="AS34" s="64"/>
      <c r="AT34" s="70"/>
      <c r="AU34" s="61"/>
    </row>
    <row r="35" spans="2:47" ht="23.4" customHeight="1" x14ac:dyDescent="0.45">
      <c r="B35" s="48">
        <v>28</v>
      </c>
      <c r="C35" s="13"/>
      <c r="D35" s="13"/>
      <c r="E35" s="13"/>
      <c r="F35" s="13"/>
      <c r="G35" s="13"/>
      <c r="H35" s="14"/>
      <c r="I35" s="78"/>
      <c r="J35" s="4"/>
      <c r="K35" s="4"/>
      <c r="L35" s="37">
        <f t="shared" si="1"/>
        <v>0</v>
      </c>
      <c r="M35" s="39">
        <f t="shared" si="0"/>
        <v>0</v>
      </c>
      <c r="N35" s="4"/>
      <c r="O35" s="4"/>
      <c r="P35" s="4"/>
      <c r="Q35" s="4"/>
      <c r="R35" s="4"/>
      <c r="S35" s="4"/>
      <c r="T35" s="4"/>
      <c r="U35" s="87"/>
      <c r="V35" s="102"/>
      <c r="W35" s="103"/>
      <c r="X35" s="103"/>
      <c r="Y35" s="103"/>
      <c r="Z35" s="103"/>
      <c r="AA35" s="103"/>
      <c r="AB35" s="104"/>
      <c r="AC35" s="92" t="str">
        <f t="shared" si="2"/>
        <v/>
      </c>
      <c r="AD35" s="26" t="str">
        <f t="shared" si="3"/>
        <v/>
      </c>
      <c r="AE35" s="26" t="str">
        <f t="shared" si="4"/>
        <v/>
      </c>
      <c r="AF35" s="26" t="str">
        <f t="shared" si="5"/>
        <v/>
      </c>
      <c r="AG35" s="26" t="str">
        <f t="shared" si="6"/>
        <v/>
      </c>
      <c r="AH35" s="26" t="str">
        <f t="shared" si="7"/>
        <v/>
      </c>
      <c r="AI35" s="31">
        <f t="shared" si="8"/>
        <v>0</v>
      </c>
      <c r="AJ35" s="27"/>
      <c r="AK35" s="28"/>
      <c r="AL35" s="27"/>
      <c r="AM35" s="28"/>
      <c r="AN35" s="27"/>
      <c r="AO35" s="28"/>
      <c r="AP35" s="27"/>
      <c r="AQ35" s="28"/>
      <c r="AR35" s="67"/>
      <c r="AS35" s="64"/>
      <c r="AT35" s="70"/>
      <c r="AU35" s="61"/>
    </row>
    <row r="36" spans="2:47" ht="23.4" customHeight="1" x14ac:dyDescent="0.45">
      <c r="B36" s="48">
        <v>29</v>
      </c>
      <c r="C36" s="15"/>
      <c r="D36" s="15"/>
      <c r="E36" s="15"/>
      <c r="F36" s="15"/>
      <c r="G36" s="15"/>
      <c r="H36" s="12"/>
      <c r="I36" s="77"/>
      <c r="J36" s="29"/>
      <c r="K36" s="29"/>
      <c r="L36" s="37">
        <f t="shared" si="1"/>
        <v>0</v>
      </c>
      <c r="M36" s="38">
        <f t="shared" si="0"/>
        <v>0</v>
      </c>
      <c r="N36" s="29"/>
      <c r="O36" s="29"/>
      <c r="P36" s="29"/>
      <c r="Q36" s="29"/>
      <c r="R36" s="29"/>
      <c r="S36" s="29"/>
      <c r="T36" s="29"/>
      <c r="U36" s="86"/>
      <c r="V36" s="105"/>
      <c r="W36" s="106"/>
      <c r="X36" s="106"/>
      <c r="Y36" s="106"/>
      <c r="Z36" s="106"/>
      <c r="AA36" s="106"/>
      <c r="AB36" s="107"/>
      <c r="AC36" s="92" t="str">
        <f t="shared" si="2"/>
        <v/>
      </c>
      <c r="AD36" s="26" t="str">
        <f t="shared" si="3"/>
        <v/>
      </c>
      <c r="AE36" s="26" t="str">
        <f t="shared" si="4"/>
        <v/>
      </c>
      <c r="AF36" s="26" t="str">
        <f t="shared" si="5"/>
        <v/>
      </c>
      <c r="AG36" s="26" t="str">
        <f t="shared" si="6"/>
        <v/>
      </c>
      <c r="AH36" s="26" t="str">
        <f t="shared" si="7"/>
        <v/>
      </c>
      <c r="AI36" s="31">
        <f t="shared" si="8"/>
        <v>0</v>
      </c>
      <c r="AJ36" s="27"/>
      <c r="AK36" s="28"/>
      <c r="AL36" s="27"/>
      <c r="AM36" s="28"/>
      <c r="AN36" s="27"/>
      <c r="AO36" s="28"/>
      <c r="AP36" s="27"/>
      <c r="AQ36" s="28"/>
      <c r="AR36" s="67"/>
      <c r="AS36" s="64"/>
      <c r="AT36" s="70"/>
      <c r="AU36" s="61"/>
    </row>
    <row r="37" spans="2:47" ht="23.4" customHeight="1" thickBot="1" x14ac:dyDescent="0.5">
      <c r="B37" s="50">
        <v>30</v>
      </c>
      <c r="C37" s="51"/>
      <c r="D37" s="51"/>
      <c r="E37" s="51"/>
      <c r="F37" s="51"/>
      <c r="G37" s="51"/>
      <c r="H37" s="52"/>
      <c r="I37" s="79"/>
      <c r="J37" s="53"/>
      <c r="K37" s="53"/>
      <c r="L37" s="54">
        <f t="shared" si="1"/>
        <v>0</v>
      </c>
      <c r="M37" s="55">
        <f t="shared" si="0"/>
        <v>0</v>
      </c>
      <c r="N37" s="53"/>
      <c r="O37" s="53"/>
      <c r="P37" s="53"/>
      <c r="Q37" s="53"/>
      <c r="R37" s="53"/>
      <c r="S37" s="53"/>
      <c r="T37" s="53"/>
      <c r="U37" s="88"/>
      <c r="V37" s="108"/>
      <c r="W37" s="109"/>
      <c r="X37" s="109"/>
      <c r="Y37" s="109"/>
      <c r="Z37" s="109"/>
      <c r="AA37" s="109"/>
      <c r="AB37" s="110"/>
      <c r="AC37" s="93" t="str">
        <f t="shared" si="2"/>
        <v/>
      </c>
      <c r="AD37" s="56" t="str">
        <f t="shared" si="3"/>
        <v/>
      </c>
      <c r="AE37" s="56" t="str">
        <f t="shared" si="4"/>
        <v/>
      </c>
      <c r="AF37" s="56" t="str">
        <f t="shared" si="5"/>
        <v/>
      </c>
      <c r="AG37" s="56" t="str">
        <f t="shared" si="6"/>
        <v/>
      </c>
      <c r="AH37" s="56" t="str">
        <f t="shared" si="7"/>
        <v/>
      </c>
      <c r="AI37" s="57">
        <f t="shared" si="8"/>
        <v>0</v>
      </c>
      <c r="AJ37" s="58"/>
      <c r="AK37" s="59"/>
      <c r="AL37" s="58"/>
      <c r="AM37" s="59"/>
      <c r="AN37" s="58"/>
      <c r="AO37" s="59"/>
      <c r="AP37" s="58"/>
      <c r="AQ37" s="59"/>
      <c r="AR37" s="68"/>
      <c r="AS37" s="65"/>
      <c r="AT37" s="71"/>
      <c r="AU37" s="62"/>
    </row>
    <row r="38" spans="2:47" ht="23.4" customHeight="1" thickBot="1" x14ac:dyDescent="0.5">
      <c r="B38" s="72"/>
      <c r="C38" s="72"/>
      <c r="D38" s="73"/>
      <c r="E38" s="83"/>
      <c r="F38" s="83"/>
      <c r="G38" s="83"/>
      <c r="H38" s="84"/>
      <c r="I38" s="84"/>
      <c r="J38" s="85">
        <f>COUNTIF(J8:J37,$J$3)</f>
        <v>0</v>
      </c>
      <c r="K38" s="81">
        <f>COUNTIF(K8:K37,$K$3)</f>
        <v>0</v>
      </c>
      <c r="L38" s="82">
        <f>SUM(L8:L37)</f>
        <v>0</v>
      </c>
      <c r="M38" s="82">
        <f>SUM(M8:M37)</f>
        <v>0</v>
      </c>
      <c r="N38" s="80">
        <f t="shared" ref="N38:AB38" si="9">COUNTIF(N8:N37,$M$3)</f>
        <v>0</v>
      </c>
      <c r="O38" s="80">
        <f t="shared" si="9"/>
        <v>0</v>
      </c>
      <c r="P38" s="80">
        <f t="shared" si="9"/>
        <v>0</v>
      </c>
      <c r="Q38" s="80">
        <f t="shared" si="9"/>
        <v>0</v>
      </c>
      <c r="R38" s="80">
        <f t="shared" si="9"/>
        <v>0</v>
      </c>
      <c r="S38" s="80">
        <f t="shared" si="9"/>
        <v>0</v>
      </c>
      <c r="T38" s="80">
        <f t="shared" si="9"/>
        <v>0</v>
      </c>
      <c r="U38" s="89">
        <f t="shared" si="9"/>
        <v>0</v>
      </c>
      <c r="V38" s="89">
        <f t="shared" si="9"/>
        <v>0</v>
      </c>
      <c r="W38" s="89">
        <f t="shared" si="9"/>
        <v>0</v>
      </c>
      <c r="X38" s="89">
        <f t="shared" si="9"/>
        <v>0</v>
      </c>
      <c r="Y38" s="89">
        <f t="shared" si="9"/>
        <v>0</v>
      </c>
      <c r="Z38" s="89">
        <f t="shared" si="9"/>
        <v>0</v>
      </c>
      <c r="AA38" s="89">
        <f t="shared" si="9"/>
        <v>0</v>
      </c>
      <c r="AB38" s="89">
        <f t="shared" si="9"/>
        <v>0</v>
      </c>
      <c r="AC38" s="44">
        <f>SUM(AC8:AC37)</f>
        <v>0</v>
      </c>
      <c r="AD38" s="45">
        <f t="shared" ref="AD38:AH38" si="10">SUM(AD8:AD37)</f>
        <v>0</v>
      </c>
      <c r="AE38" s="45">
        <f t="shared" si="10"/>
        <v>0</v>
      </c>
      <c r="AF38" s="45">
        <f t="shared" si="10"/>
        <v>0</v>
      </c>
      <c r="AG38" s="45">
        <f t="shared" si="10"/>
        <v>0</v>
      </c>
      <c r="AH38" s="45">
        <f t="shared" si="10"/>
        <v>0</v>
      </c>
      <c r="AI38" s="46">
        <f>SUM(AI8:AI37)</f>
        <v>0</v>
      </c>
    </row>
    <row r="39" spans="2:47" ht="21" x14ac:dyDescent="0.45">
      <c r="E39" s="16"/>
      <c r="F39" s="16"/>
      <c r="H39" s="17"/>
      <c r="I39" s="17"/>
      <c r="AC39" s="33"/>
      <c r="AD39" s="32"/>
      <c r="AE39" s="32"/>
      <c r="AF39" s="22"/>
    </row>
    <row r="40" spans="2:47" x14ac:dyDescent="0.45">
      <c r="C40" s="11"/>
      <c r="E40" s="16"/>
      <c r="F40" s="16"/>
      <c r="H40" s="17"/>
      <c r="I40" s="17"/>
      <c r="X40" s="153" t="s">
        <v>50</v>
      </c>
      <c r="Y40" s="154"/>
      <c r="Z40" s="154"/>
      <c r="AA40" s="154"/>
      <c r="AB40" s="155"/>
      <c r="AC40" s="32"/>
      <c r="AD40" s="32"/>
      <c r="AE40" s="32"/>
    </row>
    <row r="41" spans="2:47" ht="22.2" customHeight="1" x14ac:dyDescent="0.45">
      <c r="E41" s="16"/>
      <c r="F41" s="16"/>
      <c r="K41" s="5" t="s">
        <v>17</v>
      </c>
      <c r="L41" s="148" t="e">
        <f>$L$38/($J$38+$K$38)</f>
        <v>#DIV/0!</v>
      </c>
      <c r="M41" s="149"/>
      <c r="N41" s="10" t="s">
        <v>18</v>
      </c>
      <c r="O41" s="6"/>
      <c r="P41" s="6"/>
      <c r="Q41" s="6"/>
      <c r="R41" s="6"/>
      <c r="S41" s="6"/>
      <c r="T41" s="7"/>
      <c r="U41" s="8"/>
      <c r="X41" s="156"/>
      <c r="Y41" s="157"/>
      <c r="Z41" s="157"/>
      <c r="AA41" s="157"/>
      <c r="AB41" s="158"/>
      <c r="AC41" s="120"/>
      <c r="AD41" s="183" t="s">
        <v>40</v>
      </c>
      <c r="AE41" s="184"/>
      <c r="AF41" s="173">
        <f>AI38</f>
        <v>0</v>
      </c>
      <c r="AG41" s="174"/>
      <c r="AH41" s="40" t="s">
        <v>22</v>
      </c>
      <c r="AI41" s="20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2:47" ht="22.2" customHeight="1" x14ac:dyDescent="0.45">
      <c r="E42" s="16"/>
      <c r="F42" s="16"/>
      <c r="H42" s="16"/>
      <c r="I42" s="16"/>
      <c r="K42" s="125" t="s">
        <v>57</v>
      </c>
      <c r="L42" s="150">
        <v>0.7</v>
      </c>
      <c r="M42" s="151"/>
      <c r="N42" s="10" t="s">
        <v>20</v>
      </c>
      <c r="O42" s="6"/>
      <c r="P42" s="6"/>
      <c r="Q42" s="6"/>
      <c r="R42" s="6"/>
      <c r="S42" s="6"/>
      <c r="T42" s="7"/>
      <c r="U42" s="8"/>
      <c r="X42" s="156"/>
      <c r="Y42" s="157"/>
      <c r="Z42" s="157"/>
      <c r="AA42" s="157"/>
      <c r="AB42" s="158"/>
      <c r="AC42" s="120"/>
      <c r="AD42" s="183" t="s">
        <v>39</v>
      </c>
      <c r="AE42" s="184"/>
      <c r="AF42" s="175">
        <f>ROUNDDOWN(AF41*0.1,0)</f>
        <v>0</v>
      </c>
      <c r="AG42" s="176"/>
      <c r="AH42" s="40" t="s">
        <v>22</v>
      </c>
      <c r="AI42" s="20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2:47" ht="40.200000000000003" customHeight="1" x14ac:dyDescent="0.45">
      <c r="E43" s="16"/>
      <c r="F43" s="16"/>
      <c r="H43" s="16"/>
      <c r="I43" s="16"/>
      <c r="K43" s="5" t="s">
        <v>21</v>
      </c>
      <c r="L43" s="128" t="e">
        <f>IF((AND(L41&gt;=0.35,L42&gt;=0.7))=TRUE,10000,0)</f>
        <v>#DIV/0!</v>
      </c>
      <c r="M43" s="9" t="s">
        <v>22</v>
      </c>
      <c r="N43" s="177" t="s">
        <v>64</v>
      </c>
      <c r="O43" s="178"/>
      <c r="P43" s="178"/>
      <c r="Q43" s="178"/>
      <c r="R43" s="178"/>
      <c r="S43" s="178"/>
      <c r="T43" s="178"/>
      <c r="U43" s="179"/>
      <c r="X43" s="156"/>
      <c r="Y43" s="157"/>
      <c r="Z43" s="157"/>
      <c r="AA43" s="157"/>
      <c r="AB43" s="158"/>
      <c r="AC43" s="121"/>
      <c r="AD43" s="183" t="s">
        <v>41</v>
      </c>
      <c r="AE43" s="184"/>
      <c r="AF43" s="175">
        <f>AF41+AF42</f>
        <v>0</v>
      </c>
      <c r="AG43" s="174"/>
      <c r="AH43" s="41" t="s">
        <v>22</v>
      </c>
    </row>
    <row r="44" spans="2:47" x14ac:dyDescent="0.45">
      <c r="E44" s="16"/>
      <c r="F44" s="16"/>
      <c r="H44" s="16"/>
      <c r="I44" s="16"/>
      <c r="X44" s="159"/>
      <c r="Y44" s="160"/>
      <c r="Z44" s="160"/>
      <c r="AA44" s="160"/>
      <c r="AB44" s="161"/>
    </row>
    <row r="45" spans="2:47" x14ac:dyDescent="0.45">
      <c r="X45" s="162"/>
      <c r="Y45" s="163"/>
      <c r="Z45" s="163"/>
      <c r="AA45" s="163"/>
      <c r="AB45" s="164"/>
    </row>
  </sheetData>
  <mergeCells count="44">
    <mergeCell ref="AC2:AU2"/>
    <mergeCell ref="AD41:AE41"/>
    <mergeCell ref="AD42:AE42"/>
    <mergeCell ref="AD43:AE43"/>
    <mergeCell ref="AJ4:AK4"/>
    <mergeCell ref="AN4:AO4"/>
    <mergeCell ref="AP4:AQ4"/>
    <mergeCell ref="AR4:AS4"/>
    <mergeCell ref="AT4:AU4"/>
    <mergeCell ref="AC6:AI6"/>
    <mergeCell ref="AC4:AI5"/>
    <mergeCell ref="AQ6:AQ7"/>
    <mergeCell ref="AR6:AR7"/>
    <mergeCell ref="X40:AB45"/>
    <mergeCell ref="N5:AB5"/>
    <mergeCell ref="N6:U6"/>
    <mergeCell ref="V6:AB6"/>
    <mergeCell ref="AF41:AG41"/>
    <mergeCell ref="AF42:AG42"/>
    <mergeCell ref="AF43:AG43"/>
    <mergeCell ref="N43:U43"/>
    <mergeCell ref="L41:M41"/>
    <mergeCell ref="L42:M42"/>
    <mergeCell ref="J4:K4"/>
    <mergeCell ref="N4:U4"/>
    <mergeCell ref="K6:K7"/>
    <mergeCell ref="L6:L7"/>
    <mergeCell ref="M6:M7"/>
    <mergeCell ref="C2:U2"/>
    <mergeCell ref="AJ3:AU3"/>
    <mergeCell ref="AL4:AM4"/>
    <mergeCell ref="AU6:AU7"/>
    <mergeCell ref="AJ6:AJ7"/>
    <mergeCell ref="AK6:AK7"/>
    <mergeCell ref="AL6:AL7"/>
    <mergeCell ref="AM6:AM7"/>
    <mergeCell ref="AN6:AN7"/>
    <mergeCell ref="AT6:AT7"/>
    <mergeCell ref="AO6:AO7"/>
    <mergeCell ref="AP6:AP7"/>
    <mergeCell ref="AS6:AS7"/>
    <mergeCell ref="C6:C7"/>
    <mergeCell ref="D6:D7"/>
    <mergeCell ref="J6:J7"/>
  </mergeCells>
  <phoneticPr fontId="2"/>
  <dataValidations count="5">
    <dataValidation type="list" allowBlank="1" showInputMessage="1" showErrorMessage="1" sqref="AV8 D5:D6 D45:D1048576 D38" xr:uid="{EA5D34FD-B1D2-4CD4-A123-303C4DC8891A}">
      <formula1>#REF!</formula1>
    </dataValidation>
    <dataValidation type="list" allowBlank="1" showInputMessage="1" showErrorMessage="1" sqref="D8:D37" xr:uid="{DDA1FC24-07A6-4327-992B-E53C818B622A}">
      <formula1>$D$4:$D$5</formula1>
    </dataValidation>
    <dataValidation type="list" allowBlank="1" showInputMessage="1" showErrorMessage="1" sqref="N8:AB37" xr:uid="{6270C6AE-4E5E-4F77-9EF2-B1CB8D8B568D}">
      <formula1>$M$3:$M$5</formula1>
    </dataValidation>
    <dataValidation type="list" allowBlank="1" showInputMessage="1" showErrorMessage="1" sqref="K8:K37" xr:uid="{E1669ED4-8BB4-4BBA-80FA-1BE0E89222E6}">
      <formula1>$K$3:$K$4</formula1>
    </dataValidation>
    <dataValidation type="list" allowBlank="1" showInputMessage="1" showErrorMessage="1" sqref="J8:J37" xr:uid="{68180AFA-2FE8-4303-B0D8-07A8E0ED503D}">
      <formula1>$J$3:$J$4</formula1>
    </dataValidation>
  </dataValidations>
  <pageMargins left="0.25" right="0.25" top="0.75" bottom="0.75" header="0.3" footer="0.3"/>
  <pageSetup paperSize="8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算定シート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正公</dc:creator>
  <cp:lastModifiedBy>28P0552</cp:lastModifiedBy>
  <cp:lastPrinted>2023-12-01T02:01:45Z</cp:lastPrinted>
  <dcterms:created xsi:type="dcterms:W3CDTF">2022-07-29T05:59:42Z</dcterms:created>
  <dcterms:modified xsi:type="dcterms:W3CDTF">2023-12-01T02:01:50Z</dcterms:modified>
</cp:coreProperties>
</file>