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948EFF9A-7873-4146-9982-96605D46CF10}"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<sst xmlns="http://schemas.openxmlformats.org/spreadsheetml/2006/main" count="1117" uniqueCount="606">
  <si>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</si>
  <si>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</si>
  <si>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</si>
  <si>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</si>
  <si>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</si>
  <si>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</si>
  <si>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</si>
  <si>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</si>
  <si>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</si>
  <si>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</si>
  <si>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</si>
  <si>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</si>
  <si>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</si>
  <si>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</si>
  <si>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</si>
  <si>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</si>
  <si>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</si>
  <si>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</si>
  <si>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</si>
  <si>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</si>
  <si>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</si>
  <si>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</si>
  <si>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</si>
  <si>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</si>
  <si>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</si>
  <si>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</si>
  <si>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</si>
  <si>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</si>
  <si>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</si>
  <si>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</si>
  <si>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</si>
  <si>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</si>
  <si>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</si>
  <si>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</si>
  <si>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</si>
  <si>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</si>
  <si>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</si>
  <si>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</si>
  <si>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</si>
  <si>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</si>
  <si>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</si>
  <si>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</si>
  <si>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</si>
  <si>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</si>
  <si>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</si>
  <si>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</si>
  <si>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</si>
  <si>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</si>
  <si>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</si>
  <si>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</si>
  <si>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</si>
  <si>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</si>
  <si>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</si>
  <si>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</si>
  <si>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</si>
  <si>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</si>
  <si>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</si>
  <si>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</si>
  <si>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</si>
  <si>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</si>
  <si>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</si>
  <si>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</si>
  <si>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</si>
  <si>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</si>
  <si>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</si>
  <si>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</si>
  <si>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</si>
  <si>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</si>
  <si>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</si>
  <si>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</si>
  <si>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</si>
  <si>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</si>
  <si>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</si>
  <si>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</si>
  <si>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</si>
  <si>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</si>
  <si>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</si>
  <si>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</si>
  <si>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</si>
  <si>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</si>
  <si>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</si>
  <si>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</si>
  <si>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</si>
  <si>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</si>
  <si>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</si>
  <si>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</si>
  <si>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</si>
  <si>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</si>
  <si>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</si>
  <si>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</si>
  <si>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</si>
  <si>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</si>
  <si>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</si>
  <si>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</si>
  <si>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</si>
  <si>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</si>
  <si>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</si>
  <si>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</si>
  <si>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</si>
  <si>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</si>
  <si>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</si>
  <si>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</si>
  <si>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</si>
  <si>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</si>
  <si>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</si>
  <si>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</si>
  <si>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</si>
  <si>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</si>
  <si>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</si>
  <si>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</si>
  <si>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</si>
  <si>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</si>
  <si>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</si>
  <si>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</si>
  <si>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</si>
  <si>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</si>
  <si>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</si>
  <si>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</si>
  <si>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</si>
  <si>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</si>
  <si>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</si>
  <si>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</si>
  <si>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</si>
  <si>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</si>
  <si>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</si>
  <si>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</si>
  <si>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</si>
  <si>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</si>
  <si>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</si>
  <si>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</si>
  <si>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</si>
  <si>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</si>
  <si>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</si>
  <si>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</si>
  <si>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</si>
  <si>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</si>
  <si>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</si>
  <si>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</si>
  <si>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</si>
  <si>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</si>
  <si>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</si>
  <si>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</si>
  <si>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</si>
  <si>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</si>
  <si>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</si>
  <si>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</si>
  <si>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</si>
  <si>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</si>
  <si>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</si>
  <si>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</si>
  <si>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</si>
  <si>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</si>
  <si>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</si>
  <si>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</si>
  <si>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</si>
  <si>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</si>
  <si>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</si>
  <si>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</si>
  <si>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</si>
  <si>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</si>
  <si>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</si>
  <si>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</si>
  <si>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</si>
  <si>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</si>
  <si>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</si>
  <si>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</si>
  <si>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</si>
  <si>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</si>
  <si>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</si>
  <si>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</si>
  <si>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</si>
  <si>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</si>
  <si>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</si>
  <si>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</si>
  <si>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</si>
  <si>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</si>
  <si>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</si>
  <si>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</si>
  <si>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</si>
  <si>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</si>
  <si>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</si>
  <si>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</si>
  <si>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</si>
  <si>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</si>
  <si>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</si>
  <si>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</si>
  <si>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</si>
  <si>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</si>
  <si>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</si>
  <si>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</si>
  <si>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</si>
  <si>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</si>
  <si>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</si>
  <si>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</si>
  <si>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</si>
  <si>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</si>
  <si>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</si>
  <si>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</si>
  <si>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</si>
  <si>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</si>
  <si>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</si>
  <si>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</si>
  <si>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</si>
  <si>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</si>
  <si>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</si>
  <si>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</si>
  <si>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</si>
  <si>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</si>
  <si>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</si>
  <si>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</si>
  <si>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</si>
  <si>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</si>
  <si>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</si>
  <si>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</si>
  <si>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</si>
  <si>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宮崎県日之影町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</si>
  <si>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</si>
  <si>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</si>
  <si>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</si>
  <si>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</si>
  <si>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</si>
  <si>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</si>
  <si>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</si>
  <si>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</si>
  <si>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</si>
  <si>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</si>
  <si>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</si>
  <si>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</si>
  <si>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</si>
  <si>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</si>
  <si>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</si>
  <si>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</si>
  <si>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</si>
  <si>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</si>
  <si>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</si>
  <si>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</si>
  <si>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</si>
  <si>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</si>
  <si>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</si>
  <si>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</si>
  <si>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</si>
  <si>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</si>
  <si>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</si>
  <si>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</si>
  <si>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</si>
  <si>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</si>
  <si>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</si>
  <si>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</si>
  <si>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</si>
  <si>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</si>
  <si>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</si>
  <si>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</si>
  <si>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</si>
  <si>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</si>
  <si>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</si>
  <si>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</si>
  <si>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</si>
  <si>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</si>
  <si>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</si>
  <si>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</si>
  <si>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</si>
  <si>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</si>
  <si>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</si>
  <si>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</si>
  <si>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</si>
  <si>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</si>
  <si>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</si>
  <si>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</si>
  <si>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</si>
  <si>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</si>
  <si>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</si>
  <si>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</si>
  <si>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</si>
  <si>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</si>
  <si>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</si>
  <si>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</si>
  <si>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</si>
  <si>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</si>
  <si>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</si>
  <si>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</si>
  <si>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</si>
  <si>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</si>
  <si>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</si>
  <si>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</si>
  <si>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</si>
  <si>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</si>
  <si>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</si>
  <si>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</si>
  <si>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</si>
  <si>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</si>
  <si>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</si>
  <si>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</si>
  <si>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</si>
  <si>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</si>
  <si>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</si>
  <si>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</si>
  <si>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</si>
  <si>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</si>
  <si>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</si>
  <si>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</si>
  <si>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</si>
  <si>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</si>
  <si>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</si>
  <si>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</si>
  <si>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</si>
  <si>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</si>
  <si>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</si>
  <si>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</si>
  <si>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</si>
  <si>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</si>
  <si>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</si>
  <si>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</si>
  <si>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</si>
  <si>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</si>
  <si>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</si>
  <si>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</si>
  <si>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</si>
  <si>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</si>
  <si>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</si>
  <si>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</si>
  <si>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</si>
  <si>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</si>
  <si>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</si>
  <si>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</si>
  <si>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</si>
  <si>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</si>
  <si>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</si>
  <si>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</si>
  <si>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</si>
  <si>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</si>
  <si>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</si>
  <si>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</si>
  <si>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</si>
  <si>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</si>
  <si>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</si>
  <si>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</si>
  <si>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</si>
  <si>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</si>
  <si>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</si>
  <si>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</si>
  <si>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</si>
  <si>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</si>
  <si>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</si>
  <si>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</si>
  <si>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</si>
  <si>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</si>
  <si>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</si>
  <si>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</si>
  <si>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</si>
  <si>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</si>
  <si>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</si>
  <si>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</si>
  <si>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</si>
  <si>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</si>
  <si>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</si>
  <si>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</si>
  <si>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</si>
  <si>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</si>
  <si>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</si>
  <si>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</si>
  <si>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</si>
  <si>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</si>
  <si>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</si>
  <si>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</si>
  <si>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</si>
  <si>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</si>
  <si>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</si>
  <si>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宮崎県日之影町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</si>
  <si>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</si>
  <si>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</si>
  <si>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</si>
  <si>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</si>
  <si>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</si>
  <si>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</si>
  <si>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</si>
  <si>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</si>
  <si>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</si>
  <si>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</si>
  <si>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</si>
  <si>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</si>
  <si>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</si>
  <si>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</si>
  <si>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</si>
  <si>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</si>
  <si>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</si>
  <si>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</si>
  <si>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</si>
  <si>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</si>
  <si>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</si>
  <si>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</si>
  <si>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</si>
  <si>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</si>
  <si>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</si>
  <si>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</si>
  <si>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</si>
  <si>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</si>
  <si>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</si>
  <si>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</si>
  <si>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</si>
  <si>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</si>
  <si>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</si>
  <si>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</si>
  <si>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</si>
  <si>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</si>
  <si>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日之影町介護保険特別会計（保険事業勘定）</t>
    <phoneticPr fontId="5"/>
  </si>
  <si>
    <t>日之影町介護保険特別会計（介護サービス事業勘定）</t>
    <phoneticPr fontId="5"/>
  </si>
  <si>
    <t>日之影町後期高齢者医療特別会計</t>
    <phoneticPr fontId="5"/>
  </si>
  <si>
    <t>日之影町国民健康保険病院事業会計</t>
    <phoneticPr fontId="5"/>
  </si>
  <si>
    <t>法適用企業</t>
    <phoneticPr fontId="5"/>
  </si>
  <si>
    <t>日之影町簡易水道事業特別会計</t>
    <phoneticPr fontId="5"/>
  </si>
  <si>
    <t>法非適用企業</t>
    <phoneticPr fontId="5"/>
  </si>
  <si>
    <t>日之影町農業集落排水事業特別会計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</si>
  <si>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</si>
  <si>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</si>
  <si>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</si>
  <si>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</si>
  <si>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</si>
  <si>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</si>
  <si>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</si>
  <si>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</si>
  <si>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</si>
  <si>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</si>
  <si>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</si>
  <si>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</si>
  <si>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</si>
  <si>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</si>
  <si>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</si>
  <si>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</si>
  <si>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</si>
  <si>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</si>
  <si>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</si>
  <si>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</si>
  <si>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</si>
  <si>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</si>
  <si>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</si>
  <si>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</si>
  <si>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</si>
  <si>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</si>
  <si>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</si>
  <si>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</si>
  <si>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</si>
  <si>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</si>
  <si>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</si>
  <si>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</si>
  <si>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</si>
  <si>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</si>
  <si>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</si>
  <si>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</si>
  <si>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</si>
  <si>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</si>
  <si>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</si>
  <si>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</si>
  <si>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</si>
  <si>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</si>
  <si>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</si>
  <si>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</si>
  <si>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</si>
  <si>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</si>
  <si>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</si>
  <si>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</si>
  <si>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</si>
  <si>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</si>
  <si>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</si>
  <si>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</si>
  <si>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</si>
  <si>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</si>
  <si>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</si>
  <si>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</si>
  <si>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</si>
  <si>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</si>
  <si>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</si>
  <si>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</si>
  <si>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</si>
  <si>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</si>
  <si>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</si>
  <si>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</si>
  <si>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</si>
  <si>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日之影町農業集落排水事業特別会計</t>
    <phoneticPr fontId="5"/>
  </si>
  <si>
    <t>(Ｆ)</t>
    <phoneticPr fontId="5"/>
  </si>
  <si>
    <t>日之影町国民健康保険事業特別会計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</si>
  <si>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</si>
  <si>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</si>
  <si>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</si>
  <si>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</si>
  <si>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</si>
  <si>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</si>
  <si>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</si>
  <si>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</si>
  <si>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</si>
  <si>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</si>
  <si>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</si>
  <si>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</si>
  <si>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</si>
  <si>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</si>
  <si>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</si>
  <si>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</si>
  <si>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</si>
  <si>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</si>
  <si>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</si>
  <si>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</si>
  <si>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</si>
  <si>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</si>
  <si>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</si>
  <si>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</si>
  <si>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</si>
  <si>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</si>
  <si>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</si>
  <si>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</si>
  <si>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</si>
  <si>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</si>
  <si>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</si>
  <si>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</si>
  <si>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</si>
  <si>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</si>
  <si>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</si>
  <si>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</si>
  <si>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</si>
  <si>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</si>
  <si>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</si>
  <si>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</si>
  <si>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</si>
  <si>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</si>
  <si>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</si>
  <si>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</si>
  <si>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</si>
  <si>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</si>
  <si>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</si>
  <si>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</si>
  <si>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</si>
  <si>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</si>
  <si>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</si>
  <si>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</si>
  <si>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</si>
  <si>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</si>
  <si>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</si>
  <si>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</si>
  <si>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</si>
  <si>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</si>
  <si>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</si>
  <si>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</si>
  <si>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</si>
  <si>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</si>
  <si>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</si>
  <si>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</si>
  <si>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</si>
  <si>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</si>
  <si>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</si>
  <si>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</si>
  <si>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</si>
  <si>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</si>
  <si>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</si>
  <si>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</si>
  <si>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</si>
  <si>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</si>
  <si>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</si>
  <si>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</si>
  <si>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</si>
  <si>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</si>
  <si>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</si>
  <si>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</si>
  <si>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</si>
  <si>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</si>
  <si>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</si>
  <si>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</si>
  <si>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</si>
  <si>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</si>
  <si>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</si>
  <si>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3.05</t>
  </si>
  <si>
    <t>▲ 0.29</t>
  </si>
  <si>
    <t>▲ 0.06</t>
  </si>
  <si>
    <t>日之影町国民健康保険病院事業会計</t>
  </si>
  <si>
    <t>一般会計</t>
  </si>
  <si>
    <t>日之影町介護保険特別会計（保険事業勘定）</t>
  </si>
  <si>
    <t>日之影町国民健康保険事業特別会計</t>
  </si>
  <si>
    <t>日之影町簡易水道事業特別会計</t>
  </si>
  <si>
    <t>日之影町農業集落排水事業特別会計</t>
  </si>
  <si>
    <t>日之影町後期高齢者医療特別会計</t>
  </si>
  <si>
    <t>日之影町奨学資金事業特別会計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</si>
  <si>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</si>
  <si>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</si>
  <si>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</si>
  <si>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</si>
  <si>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</si>
  <si>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</si>
  <si>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</si>
  <si>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</si>
  <si>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rPh sb="0" eb="2">
      <t>コウキョウ</t>
    </rPh>
    <rPh sb="2" eb="4">
      <t>シセツ</t>
    </rPh>
    <rPh sb="4" eb="5">
      <t>トウ</t>
    </rPh>
    <rPh sb="5" eb="9">
      <t>セイビキキン</t>
    </rPh>
    <phoneticPr fontId="5"/>
  </si>
  <si>
    <t>ふるさと愛の福祉基金</t>
    <rPh sb="4" eb="5">
      <t>アイ</t>
    </rPh>
    <rPh sb="6" eb="8">
      <t>フクシ</t>
    </rPh>
    <rPh sb="8" eb="10">
      <t>キキン</t>
    </rPh>
    <phoneticPr fontId="5"/>
  </si>
  <si>
    <t>子育て応援基金</t>
    <rPh sb="0" eb="2">
      <t>コソダ</t>
    </rPh>
    <rPh sb="3" eb="5">
      <t>オウエン</t>
    </rPh>
    <rPh sb="5" eb="7">
      <t>キキン</t>
    </rPh>
    <phoneticPr fontId="5"/>
  </si>
  <si>
    <t>ふるさと応援基金</t>
    <rPh sb="4" eb="6">
      <t>オウエン</t>
    </rPh>
    <rPh sb="6" eb="8">
      <t>キキン</t>
    </rPh>
    <phoneticPr fontId="5"/>
  </si>
  <si>
    <t>奨学資金積立基金</t>
    <rPh sb="0" eb="2">
      <t>ショウガク</t>
    </rPh>
    <rPh sb="2" eb="4">
      <t>シキン</t>
    </rPh>
    <rPh sb="4" eb="6">
      <t>ツミタテ</t>
    </rPh>
    <rPh sb="6" eb="8">
      <t>キキン</t>
    </rPh>
    <phoneticPr fontId="5"/>
  </si>
  <si>
    <t>-</t>
    <phoneticPr fontId="2"/>
  </si>
  <si>
    <t>西臼杵広域行政事務組合</t>
    <rPh sb="0" eb="3">
      <t>ニシウスキ</t>
    </rPh>
    <rPh sb="3" eb="5">
      <t>コウイキ</t>
    </rPh>
    <rPh sb="5" eb="7">
      <t>ギョウセイ</t>
    </rPh>
    <rPh sb="7" eb="11">
      <t>ジムクミアイ</t>
    </rPh>
    <phoneticPr fontId="2"/>
  </si>
  <si>
    <t>宮崎県市町村総合事務組合　一般会計</t>
    <rPh sb="0" eb="3">
      <t>ミヤザキケン</t>
    </rPh>
    <rPh sb="3" eb="6">
      <t>シチョウソン</t>
    </rPh>
    <rPh sb="6" eb="12">
      <t>ソウゴウジムクミアイ</t>
    </rPh>
    <rPh sb="13" eb="17">
      <t>イッパンカイケイ</t>
    </rPh>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</si>
  <si>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</si>
  <si>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</si>
  <si>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</si>
  <si>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</si>
  <si>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宮崎県北部広域行政事務組合（一般会計）</t>
    <phoneticPr fontId="2"/>
  </si>
  <si>
    <t>宮崎県北部広域行政事務組合（特別会計）</t>
    <phoneticPr fontId="2"/>
  </si>
  <si>
    <t>日之影町村おこし総合産業株式会社</t>
    <phoneticPr fontId="2"/>
  </si>
  <si>
    <t>株式会社ひのかげアグリファーム</t>
    <phoneticPr fontId="2"/>
  </si>
  <si>
    <t>一般社団法人宮崎県林業公社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</si>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</sst>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72A4-4426-A506-5BAC379AE4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410633</c:v>
                </c:pt>
                <c:pt idx="1">
                  <c:v>511714</c:v>
                </c:pt>
                <c:pt idx="2">
                  <c:v>720625</c:v>
                </c:pt>
                <c:pt idx="3">
                  <c:v>242364</c:v>
                </c:pt>
                <c:pt idx="4">
                  <c:v>258134</c:v>
                </c:pt>
              </c:numCache>
            </c:numRef>
          </c:val>
          <c:smooth val="0"/>
          <c:extLst>
            <c:ext xmlns:c16="http://schemas.microsoft.com/office/drawing/2014/chart" uri="{C3380CC4-5D6E-409C-BE32-E72D297353CC}">
              <c16:uniqueId val="{00000001-72A4-4426-A506-5BAC379AE4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c:v>
                </c:pt>
                <c:pt idx="1">
                  <c:v>1.78</c:v>
                </c:pt>
                <c:pt idx="2">
                  <c:v>1.83</c:v>
                </c:pt>
                <c:pt idx="3">
                  <c:v>1.64</c:v>
                </c:pt>
                <c:pt idx="4">
                  <c:v>1.73</c:v>
                </c:pt>
              </c:numCache>
            </c:numRef>
          </c:val>
          <c:extLst>
            <c:ext xmlns:c16="http://schemas.microsoft.com/office/drawing/2014/chart" uri="{C3380CC4-5D6E-409C-BE32-E72D297353CC}">
              <c16:uniqueId val="{00000000-ED19-468C-AE94-C64900471A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54.28</c:v>
                </c:pt>
                <c:pt idx="1">
                  <c:v>54.98</c:v>
                </c:pt>
                <c:pt idx="2">
                  <c:v>53.83</c:v>
                </c:pt>
                <c:pt idx="3">
                  <c:v>50.73</c:v>
                </c:pt>
                <c:pt idx="4">
                  <c:v>53.06</c:v>
                </c:pt>
              </c:numCache>
            </c:numRef>
          </c:val>
          <c:extLst>
            <c:ext xmlns:c16="http://schemas.microsoft.com/office/drawing/2014/chart" uri="{C3380CC4-5D6E-409C-BE32-E72D297353CC}">
              <c16:uniqueId val="{00000001-ED19-468C-AE94-C64900471A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-3.05</c:v>
                </c:pt>
                <c:pt idx="1">
                  <c:v>-0.28999999999999998</c:v>
                </c:pt>
                <c:pt idx="2">
                  <c:v>0.12</c:v>
                </c:pt>
                <c:pt idx="3">
                  <c:v>-0.06</c:v>
                </c:pt>
                <c:pt idx="4">
                  <c:v>0.05</c:v>
                </c:pt>
              </c:numCache>
            </c:numRef>
          </c:val>
          <c:smooth val="0"/>
          <c:extLst>
            <c:ext xmlns:c16="http://schemas.microsoft.com/office/drawing/2014/chart" uri="{C3380CC4-5D6E-409C-BE32-E72D297353CC}">
              <c16:uniqueId val="{00000002-ED19-468C-AE94-C64900471A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1FA-4D97-82E5-CBBAD13CBE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FA-4D97-82E5-CBBAD13CBE0C}"/>
            </c:ext>
          </c:extLst>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FA-4D97-82E5-CBBAD13CBE0C}"/>
            </c:ext>
          </c:extLst>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FA-4D97-82E5-CBBAD13CBE0C}"/>
            </c:ext>
          </c:extLst>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01FA-4D97-82E5-CBBAD13CBE0C}"/>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0.04</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5-01FA-4D97-82E5-CBBAD13CBE0C}"/>
            </c:ext>
          </c:extLst>
        </c:ser>
        <c:ser>
          <c:idx val="6"/>
          <c:order val="6"/>
          <c:tx>
            <c:strRef>
              <c:f>データシート!$A$33</c:f>
              <c:strCache>
                <c:ptCount val="1"/>
                <c:pt idx="0">
                  <c:v>日之影町国民健康保険事業特別会計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0.24</c:v>
                </c:pt>
                <c:pt idx="4">
                  <c:v>#N/A</c:v>
                </c:pt>
                <c:pt idx="5">
                  <c:v>0.09</c:v>
                </c:pt>
                <c:pt idx="6">
                  <c:v>#N/A</c:v>
                </c:pt>
                <c:pt idx="7">
                  <c:v>0.12</c:v>
                </c:pt>
                <c:pt idx="8">
                  <c:v>#N/A</c:v>
                </c:pt>
                <c:pt idx="9">
                  <c:v>0.2</c:v>
                </c:pt>
              </c:numCache>
            </c:numRef>
          </c:val>
          <c:extLst>
            <c:ext xmlns:c16="http://schemas.microsoft.com/office/drawing/2014/chart" uri="{C3380CC4-5D6E-409C-BE32-E72D297353CC}">
              <c16:uniqueId val="{00000006-01FA-4D97-82E5-CBBAD13CBE0C}"/>
            </c:ext>
          </c:extLst>
        </c:ser>
        <c:ser>
          <c:idx val="7"/>
          <c:order val="7"/>
          <c:tx>
            <c:strRef>
              <c:f>データシート!$A$34</c:f>
              <c:strCache>
                <c:ptCount val="1"/>
                <c:pt idx="0">
                  <c:v>日之影町介護保険特別会計（保険事業勘定）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0.03</c:v>
                </c:pt>
                <c:pt idx="4">
                  <c:v>#N/A</c:v>
                </c:pt>
                <c:pt idx="5">
                  <c:v>0.59</c:v>
                </c:pt>
                <c:pt idx="6">
                  <c:v>#N/A</c:v>
                </c:pt>
                <c:pt idx="7">
                  <c:v>0.56999999999999995</c:v>
                </c:pt>
                <c:pt idx="8">
                  <c:v>#N/A</c:v>
                </c:pt>
                <c:pt idx="9">
                  <c:v>0.88</c:v>
                </c:pt>
              </c:numCache>
            </c:numRef>
          </c:val>
          <c:extLst>
            <c:ext xmlns:c16="http://schemas.microsoft.com/office/drawing/2014/chart" uri="{C3380CC4-5D6E-409C-BE32-E72D297353CC}">
              <c16:uniqueId val="{00000007-01FA-4D97-82E5-CBBAD13CBE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c:v>
                </c:pt>
                <c:pt idx="2">
                  <c:v>#N/A</c:v>
                </c:pt>
                <c:pt idx="3">
                  <c:v>1.77</c:v>
                </c:pt>
                <c:pt idx="4">
                  <c:v>#N/A</c:v>
                </c:pt>
                <c:pt idx="5">
                  <c:v>1.82</c:v>
                </c:pt>
                <c:pt idx="6">
                  <c:v>#N/A</c:v>
                </c:pt>
                <c:pt idx="7">
                  <c:v>1.63</c:v>
                </c:pt>
                <c:pt idx="8">
                  <c:v>#N/A</c:v>
                </c:pt>
                <c:pt idx="9">
                  <c:v>1.72</c:v>
                </c:pt>
              </c:numCache>
            </c:numRef>
          </c:val>
          <c:extLst>
            <c:ext xmlns:c16="http://schemas.microsoft.com/office/drawing/2014/chart" uri="{C3380CC4-5D6E-409C-BE32-E72D297353CC}">
              <c16:uniqueId val="{00000008-01FA-4D97-82E5-CBBAD13CBE0C}"/>
            </c:ext>
          </c:extLst>
        </c:ser>
        <c:ser>
          <c:idx val="9"/>
          <c:order val="9"/>
          <c:tx>
            <c:strRef>
              <c:f>データシート!$A$36</c:f>
              <c:strCache>
                <c:ptCount val="1"/>
                <c:pt idx="0">
                  <c:v>日之影町国民健康保険病院事業会計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11.33</c:v>
                </c:pt>
                <c:pt idx="2">
                  <c:v>#N/A</c:v>
                </c:pt>
                <c:pt idx="3">
                  <c:v>11.63</c:v>
                </c:pt>
                <c:pt idx="4">
                  <c:v>#N/A</c:v>
                </c:pt>
                <c:pt idx="5">
                  <c:v>11.73</c:v>
                </c:pt>
                <c:pt idx="6">
                  <c:v>#N/A</c:v>
                </c:pt>
                <c:pt idx="7">
                  <c:v>11.31</c:v>
                </c:pt>
                <c:pt idx="8">
                  <c:v>#N/A</c:v>
                </c:pt>
                <c:pt idx="9">
                  <c:v>11.63</c:v>
                </c:pt>
              </c:numCache>
            </c:numRef>
          </c:val>
          <c:extLst>
            <c:ext xmlns:c16="http://schemas.microsoft.com/office/drawing/2014/chart" uri="{C3380CC4-5D6E-409C-BE32-E72D297353CC}">
              <c16:uniqueId val="{00000009-01FA-4D97-82E5-CBBAD13CBE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489</c:v>
                </c:pt>
                <c:pt idx="5">
                  <c:v>475</c:v>
                </c:pt>
                <c:pt idx="8">
                  <c:v>478</c:v>
                </c:pt>
                <c:pt idx="11">
                  <c:v>477</c:v>
                </c:pt>
                <c:pt idx="14">
                  <c:v>466</c:v>
                </c:pt>
              </c:numCache>
            </c:numRef>
          </c:val>
          <c:extLst>
            <c:ext xmlns:c16="http://schemas.microsoft.com/office/drawing/2014/chart" uri="{C3380CC4-5D6E-409C-BE32-E72D297353CC}">
              <c16:uniqueId val="{00000000-F6EB-46E0-BBD5-D6A7CA0D49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EB-46E0-BBD5-D6A7CA0D49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EB-46E0-BBD5-D6A7CA0D49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18</c:v>
                </c:pt>
                <c:pt idx="9">
                  <c:v>18</c:v>
                </c:pt>
                <c:pt idx="12">
                  <c:v>18</c:v>
                </c:pt>
              </c:numCache>
            </c:numRef>
          </c:val>
          <c:extLst>
            <c:ext xmlns:c16="http://schemas.microsoft.com/office/drawing/2014/chart" uri="{C3380CC4-5D6E-409C-BE32-E72D297353CC}">
              <c16:uniqueId val="{00000003-F6EB-46E0-BBD5-D6A7CA0D49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c:v>
                </c:pt>
                <c:pt idx="3">
                  <c:v>47</c:v>
                </c:pt>
                <c:pt idx="6">
                  <c:v>46</c:v>
                </c:pt>
                <c:pt idx="9">
                  <c:v>44</c:v>
                </c:pt>
                <c:pt idx="12">
                  <c:v>45</c:v>
                </c:pt>
              </c:numCache>
            </c:numRef>
          </c:val>
          <c:extLst>
            <c:ext xmlns:c16="http://schemas.microsoft.com/office/drawing/2014/chart" uri="{C3380CC4-5D6E-409C-BE32-E72D297353CC}">
              <c16:uniqueId val="{00000004-F6EB-46E0-BBD5-D6A7CA0D49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B-46E0-BBD5-D6A7CA0D49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EB-46E0-BBD5-D6A7CA0D49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560</c:v>
                </c:pt>
                <c:pt idx="3">
                  <c:v>556</c:v>
                </c:pt>
                <c:pt idx="6">
                  <c:v>573</c:v>
                </c:pt>
                <c:pt idx="9">
                  <c:v>597</c:v>
                </c:pt>
                <c:pt idx="12">
                  <c:v>652</c:v>
                </c:pt>
              </c:numCache>
            </c:numRef>
          </c:val>
          <c:extLst>
            <c:ext xmlns:c16="http://schemas.microsoft.com/office/drawing/2014/chart" uri="{C3380CC4-5D6E-409C-BE32-E72D297353CC}">
              <c16:uniqueId val="{00000007-F6EB-46E0-BBD5-D6A7CA0D49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126</c:v>
                </c:pt>
                <c:pt idx="2">
                  <c:v>#N/A</c:v>
                </c:pt>
                <c:pt idx="3">
                  <c:v>#N/A</c:v>
                </c:pt>
                <c:pt idx="4">
                  <c:v>138</c:v>
                </c:pt>
                <c:pt idx="5">
                  <c:v>#N/A</c:v>
                </c:pt>
                <c:pt idx="6">
                  <c:v>#N/A</c:v>
                </c:pt>
                <c:pt idx="7">
                  <c:v>159</c:v>
                </c:pt>
                <c:pt idx="8">
                  <c:v>#N/A</c:v>
                </c:pt>
                <c:pt idx="9">
                  <c:v>#N/A</c:v>
                </c:pt>
                <c:pt idx="10">
                  <c:v>182</c:v>
                </c:pt>
                <c:pt idx="11">
                  <c:v>#N/A</c:v>
                </c:pt>
                <c:pt idx="12">
                  <c:v>#N/A</c:v>
                </c:pt>
                <c:pt idx="13">
                  <c:v>249</c:v>
                </c:pt>
                <c:pt idx="14">
                  <c:v>#N/A</c:v>
                </c:pt>
              </c:numCache>
            </c:numRef>
          </c:val>
          <c:smooth val="0"/>
          <c:extLst>
            <c:ext xmlns:c16="http://schemas.microsoft.com/office/drawing/2014/chart" uri="{C3380CC4-5D6E-409C-BE32-E72D297353CC}">
              <c16:uniqueId val="{00000008-F6EB-46E0-BBD5-D6A7CA0D49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4493</c:v>
                </c:pt>
                <c:pt idx="5">
                  <c:v>4780</c:v>
                </c:pt>
                <c:pt idx="8">
                  <c:v>5301</c:v>
                </c:pt>
                <c:pt idx="11">
                  <c:v>5225</c:v>
                </c:pt>
                <c:pt idx="14">
                  <c:v>5179</c:v>
                </c:pt>
              </c:numCache>
            </c:numRef>
          </c:val>
          <c:extLst>
            <c:ext xmlns:c16="http://schemas.microsoft.com/office/drawing/2014/chart" uri="{C3380CC4-5D6E-409C-BE32-E72D297353CC}">
              <c16:uniqueId val="{00000000-ADEC-445D-A4AC-8CC89E3239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EC-445D-A4AC-8CC89E3239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3721</c:v>
                </c:pt>
                <c:pt idx="5">
                  <c:v>3568</c:v>
                </c:pt>
                <c:pt idx="8">
                  <c:v>3325</c:v>
                </c:pt>
                <c:pt idx="11">
                  <c:v>3773</c:v>
                </c:pt>
                <c:pt idx="14">
                  <c:v>3866</c:v>
                </c:pt>
              </c:numCache>
            </c:numRef>
          </c:val>
          <c:extLst>
            <c:ext xmlns:c16="http://schemas.microsoft.com/office/drawing/2014/chart" uri="{C3380CC4-5D6E-409C-BE32-E72D297353CC}">
              <c16:uniqueId val="{00000002-ADEC-445D-A4AC-8CC89E3239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EC-445D-A4AC-8CC89E3239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EC-445D-A4AC-8CC89E3239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C-445D-A4AC-8CC89E3239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835</c:v>
                </c:pt>
                <c:pt idx="3">
                  <c:v>811</c:v>
                </c:pt>
                <c:pt idx="6">
                  <c:v>829</c:v>
                </c:pt>
                <c:pt idx="9">
                  <c:v>793</c:v>
                </c:pt>
                <c:pt idx="12">
                  <c:v>790</c:v>
                </c:pt>
              </c:numCache>
            </c:numRef>
          </c:val>
          <c:extLst>
            <c:ext xmlns:c16="http://schemas.microsoft.com/office/drawing/2014/chart" uri="{C3380CC4-5D6E-409C-BE32-E72D297353CC}">
              <c16:uniqueId val="{00000006-ADEC-445D-A4AC-8CC89E3239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329</c:v>
                </c:pt>
                <c:pt idx="3">
                  <c:v>317</c:v>
                </c:pt>
                <c:pt idx="6">
                  <c:v>296</c:v>
                </c:pt>
                <c:pt idx="9">
                  <c:v>275</c:v>
                </c:pt>
                <c:pt idx="12">
                  <c:v>257</c:v>
                </c:pt>
              </c:numCache>
            </c:numRef>
          </c:val>
          <c:extLst>
            <c:ext xmlns:c16="http://schemas.microsoft.com/office/drawing/2014/chart" uri="{C3380CC4-5D6E-409C-BE32-E72D297353CC}">
              <c16:uniqueId val="{00000007-ADEC-445D-A4AC-8CC89E3239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494</c:v>
                </c:pt>
                <c:pt idx="3">
                  <c:v>472</c:v>
                </c:pt>
                <c:pt idx="6">
                  <c:v>440</c:v>
                </c:pt>
                <c:pt idx="9">
                  <c:v>414</c:v>
                </c:pt>
                <c:pt idx="12">
                  <c:v>428</c:v>
                </c:pt>
              </c:numCache>
            </c:numRef>
          </c:val>
          <c:extLst>
            <c:ext xmlns:c16="http://schemas.microsoft.com/office/drawing/2014/chart" uri="{C3380CC4-5D6E-409C-BE32-E72D297353CC}">
              <c16:uniqueId val="{00000008-ADEC-445D-A4AC-8CC89E3239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3</c:v>
                </c:pt>
                <c:pt idx="6">
                  <c:v>0</c:v>
                </c:pt>
                <c:pt idx="9">
                  <c:v>3</c:v>
                </c:pt>
                <c:pt idx="12">
                  <c:v>2</c:v>
                </c:pt>
              </c:numCache>
            </c:numRef>
          </c:val>
          <c:extLst>
            <c:ext xmlns:c16="http://schemas.microsoft.com/office/drawing/2014/chart" uri="{C3380CC4-5D6E-409C-BE32-E72D297353CC}">
              <c16:uniqueId val="{00000009-ADEC-445D-A4AC-8CC89E3239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5290</c:v>
                </c:pt>
                <c:pt idx="3">
                  <c:v>6072</c:v>
                </c:pt>
                <c:pt idx="6">
                  <c:v>7290</c:v>
                </c:pt>
                <c:pt idx="9">
                  <c:v>7208</c:v>
                </c:pt>
                <c:pt idx="12">
                  <c:v>7056</c:v>
                </c:pt>
              </c:numCache>
            </c:numRef>
          </c:val>
          <c:extLst>
            <c:ext xmlns:c16="http://schemas.microsoft.com/office/drawing/2014/chart" uri="{C3380CC4-5D6E-409C-BE32-E72D297353CC}">
              <c16:uniqueId val="{0000000A-ADEC-445D-A4AC-8CC89E3239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229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EC-445D-A4AC-8CC89E3239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1585</c:v>
                </c:pt>
                <c:pt idx="1">
                  <c:v>1612</c:v>
                </c:pt>
                <c:pt idx="2">
                  <c:v>1638</c:v>
                </c:pt>
              </c:numCache>
            </c:numRef>
          </c:val>
          <c:extLst>
            <c:ext xmlns:c16="http://schemas.microsoft.com/office/drawing/2014/chart" uri="{C3380CC4-5D6E-409C-BE32-E72D297353CC}">
              <c16:uniqueId val="{00000000-2CC1-4637-BF47-825E93DD2A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232</c:v>
                </c:pt>
                <c:pt idx="1">
                  <c:v>306</c:v>
                </c:pt>
                <c:pt idx="2">
                  <c:v>333</c:v>
                </c:pt>
              </c:numCache>
            </c:numRef>
          </c:val>
          <c:extLst>
            <c:ext xmlns:c16="http://schemas.microsoft.com/office/drawing/2014/chart" uri="{C3380CC4-5D6E-409C-BE32-E72D297353CC}">
              <c16:uniqueId val="{00000001-2CC1-4637-BF47-825E93DD2A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1233</c:v>
                </c:pt>
                <c:pt idx="1">
                  <c:v>1602</c:v>
                </c:pt>
                <c:pt idx="2">
                  <c:v>1652</c:v>
                </c:pt>
              </c:numCache>
            </c:numRef>
          </c:val>
          <c:extLst>
            <c:ext xmlns:c16="http://schemas.microsoft.com/office/drawing/2014/chart" uri="{C3380CC4-5D6E-409C-BE32-E72D297353CC}">
              <c16:uniqueId val="{00000002-2CC1-4637-BF47-825E93DD2A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庁舎建設（建替）事業、道の駅整備事業や防災行政無線デジタル化事業（本体工事）等の大型事業の元利償還が始まったことから、実質公債費比率は上昇傾向にある。</a:t>
          </a:r>
        </a:p>
        <a:p>
          <a:r>
            <a:rPr kumimoji="1" lang="ja-JP" altLang="en-US" sz="1400">
              <a:latin typeface="ＭＳ ゴシック" pitchFamily="49" charset="-128"/>
              <a:ea typeface="ＭＳ ゴシック" pitchFamily="49" charset="-128"/>
            </a:rPr>
            <a:t>　自主財源割合の少ない本町にとって、起債は避けられないが、計画的な起債管理に努め、歳入確保や歳出抑制、基金の有効活用を図りながら、健全な財政運営を講じていく。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地方債現在高等が減少したことにより、将来負担額が減少した上、充当可能財源等が増加したため、前年度に引き続き、将来負担比率はマイナス算定となっている。</a:t>
          </a:r>
        </a:p>
        <a:p>
          <a:r>
            <a:rPr kumimoji="1" lang="ja-JP" altLang="en-US" sz="1400">
              <a:latin typeface="ＭＳ ゴシック" pitchFamily="49" charset="-128"/>
              <a:ea typeface="ＭＳ ゴシック" pitchFamily="49" charset="-128"/>
            </a:rPr>
            <a:t>　今後も、庁舎建設等の大型事業により発行した起債の元利償還金が増加していくため、他の事業の整理・縮小及び基金の有効活用を図るなどして、適正な起債管理に努め、健全な財政運営を講じていく。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万円及び利子分を積立てた。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一方で、特定目的基金では、公共施設等整備基金を約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今後の大型建設事業及び子育て支援に充てるため、令和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年度も公共施設等整備基金、子育て応援基金を取崩す。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・公共施設等整備基金：公共施設の新設や更新等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・水源の里振興基金：水源の里条例に基づく水源の里の振興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・ふるさと応援基金：ふるさと応援寄附金を原資に積立て、地域振興に資する施策の推進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・子育て応援基金：出産・子育て環境の充実、教育の充実に関する施設の推進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・奨学資金積立基金：教育機会の均等と人材育成の推進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・公共施設整備基金：今後予定されている役場跡地活用事業、施設老朽化対策の財源に充てるため、約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・子育て応援基金：子育て支援に充てるため、例年、起債発行（過疎ソフト）により充当する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万円を取崩したが、今後の事業拡充に備え、約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万円を追加で積立てた。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万円を取崩したが、原資となるふるさと応援寄附金が前年度より約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実質公債費比率の上昇など、財政状況が厳しさを増しており、公共施設整備・老朽化対策や子育てに係る事業など、多額の負担が見込まれる特定の財政支出に備えるため、一定額を確保していく。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不測の財政需要や災害等への備えのため、標準財政規模の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以上の基金残高を維持し、健全な財政運営を講じていく。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今後増加が見込まれる元利償還の備えとして一般財源により約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今後増加が見込まれる元利償還金の財源として、財源不足が生じた場合に取崩すこととしている。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9D84411-F1C1-4F96-8782-117473AC455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DBB8054-6521-40BF-BC05-F4404BFC579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9C7895F-BDE0-4847-84D3-261B8295FD4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E8AC3DC-DEC1-4A8E-9AD8-794652E6629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EDE4BAF-8FC2-49FF-BAD6-49399014F7B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794C7B-E259-455A-973F-F8C2C36BAEE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23E6E65-73A6-4BCF-9D75-D65F67442D9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50264D5-0F3C-48D9-A2AE-9BC729047D6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4246D0C-DB02-49B4-96DE-FCC340216BB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5BB4B2D-20F5-437D-B08E-873B7B8FDA1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3,592
3,587
277.67
5,921,324
5,619,921
53,449
3,087,104
7,055,683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8DA33C-29B5-4C0C-AB7B-51EF953333F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6E566CD-BA4B-4E60-838A-5525759B9A3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93F4E8E-3C57-425C-A76E-1D86B706B4D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BE9C587-6448-49BF-A74D-6B24A6907EC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263F541-0E92-4CF4-9B56-2978968447C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339943-C390-4DC8-B766-50D3556B23F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D1DB9C8-2646-4846-B620-A520FFBDA04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43C2323-12FD-4B1A-91F4-73E1B0DC590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20400DD-2E1C-4464-AEF7-D8C40E1A2F5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224D885-B139-4239-B75E-8B1A15C565F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FC4F02D-428A-439B-8540-FA401347C58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F93371D-4E3F-4E37-ADC8-6D33CF475FB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93EF554-11A8-4CD9-B309-AB2633DD410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37B338E-3AC5-48B4-8B12-0E89D43E57C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D1D21E7-C686-4A1A-B649-BAC6AF6CAEE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2B404A4-B345-4A5F-B807-D9576DF7A61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E051E6E-DE61-49A0-9E38-440A344997F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45DC977-E0B9-4D67-8BF4-40BE00ECA64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755A953-700A-4806-BF6E-433903600B5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F33C729-A211-4960-B343-A59C5FB2CF7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9AB6A73-880B-486F-BA8B-AB8462EDFB3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5D2D271-232C-40A3-A96A-3879EAEEADE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F3F582A-846B-4C44-8660-3775B81192C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363FFB3-0165-47B9-9D5C-243A5450D3F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C505510-0A5A-4C8C-BDF2-1640F71D9F7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4D0AD13-17D9-4E5A-A1BB-21B66E5FF42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D342A1C-549D-451D-970D-7760D93923B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071A8BF-819D-4930-8297-4B1ED69BC22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A27B324-ABD4-466D-91A0-7829EBBEFEB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83FC53B-3AC3-4420-9FAE-B3A06FCFC9D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8945590-0D6B-4C60-AF71-2EC960F8497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9469709-5933-43E2-A9BE-569B9C9E029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3DD0AE6-C693-43C6-B2C5-45037ACFAE0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0D34796-0C1B-4463-ACCA-42A1BE6B55C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F3AFA68-F350-4CC3-BAFA-F119C64D1F0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3A8CA71-5916-48F2-96E4-D8FFCF75075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2BBE73C-4028-4AF0-B2FB-544E2ED2FFF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人口減少や少子高齢化の進行に加え、町内に中心となる産業がないこと等により、税収が少なく財政基盤が弱いため、類似団体平均値を下回っている。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これまでに、小・中学校の統廃合や保育所・老人ホームの民営化、退職者不補充による定員管理の適正化、議員定数の削減、小学校給食調理の一元化、窓口、学校給食、学校環境整備、図書館業務の民営化等、行財政改革を推進してき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AC0E95A-EAE0-4DB0-9B97-792DBECE5BA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A678ED3-777C-4C80-B2DD-B4AAF8FCC8D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05E1698-20EE-4A8B-909B-707DB104001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FF91C6A4-AFB0-4B25-A4F2-C929A8BA25D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557B338-2FB5-4538-95CC-0AECC20F3D7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DEBD33E-1C3E-443F-863B-09600778B89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6DD532E-F650-4C3F-ADAA-FB633573D8F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7572BD9-EB7C-471B-830B-798856EAC90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BA7BAD1-591A-4E78-9AEE-6E19FED97B7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2D18D3D-F1D6-479A-B9E1-59123DFA0DE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3E43AB6-D0FE-4D51-8592-866D23C0AE8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ECCF104-6D2C-4647-86B1-4BD22312A9E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C1BBD58-9AAA-43FE-8A70-1FD866EDC0E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7FCB3697-818E-440D-A4FA-6A101F65E0C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677CA898-7438-4AF0-9C5D-2B9167484143}"/>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38FB3617-5198-4CE8-8695-8F3AF1392638}"/>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9D7018B3-95B9-4784-8B9F-11DF6F9C24E7}"/>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42BE01D8-400F-4AC6-8854-901A5D7B28A3}"/>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513F2CBC-B2A7-454E-B791-38BA22B228D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72863227-26CA-4FA5-8AD3-F9DFBAA93AAB}"/>
            </a:ext>
          </a:extLst>
        </xdr:cNvPr>
        <xdr:cNvCxnSpPr/>
      </xdr:nvCxnSpPr>
      <xdr:spPr>
        <a:xfrm>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92721721-FFDA-41EE-9AB4-AC6F7B5980FC}"/>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8758C794-2DE9-4BFB-A94E-6D6C91A59F97}"/>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1" name="直線コネクタ 70">
          <a:extLst>
            <a:ext uri="{FF2B5EF4-FFF2-40B4-BE49-F238E27FC236}">
              <a16:creationId xmlns:a16="http://schemas.microsoft.com/office/drawing/2014/main" id="{C15AE32C-0C7C-4FAA-BFC2-F10FC4E6918D}"/>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42CE2277-707C-42A0-9499-77523CA563B3}"/>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DFDAFB4F-40F0-4B40-A805-A279784DA795}"/>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DF24D632-034C-45F3-B086-9C3C6079CC24}"/>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16EB123D-64E3-46FA-8788-C54A432BD504}"/>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64E59ED2-56AA-4518-9CEA-701A28046AF9}"/>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97F82238-FEA8-4EB0-A6F5-8FBD11C1548B}"/>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751A760-1DA1-4CF5-90DD-18B9FBA14BF3}"/>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3AB27ADD-C823-4BBD-90A9-37A22AC571F9}"/>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9D2BB67B-DEA7-4B66-AB83-5DB1A8281F5D}"/>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134ABE30-847B-4BB2-94F0-3CE830852114}"/>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FC68664-F238-4C30-B123-916DFC898FF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C082F8C-6F5D-4FFC-82B0-65EE0C7D5F8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25E6D20-D30E-47E7-AADE-EFF4A13F6E3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4A47D9-9B92-4225-B1D7-521807B48BE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C489D36-F47E-45C5-A6CB-0688F178596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708F27DC-8E6E-433D-8459-2EF32F12EB1A}"/>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1B2518E4-465F-4388-A0E1-208D69DC36B6}"/>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a:extLst>
            <a:ext uri="{FF2B5EF4-FFF2-40B4-BE49-F238E27FC236}">
              <a16:creationId xmlns:a16="http://schemas.microsoft.com/office/drawing/2014/main" id="{A18D5C49-FBF4-490F-9AE1-ED6C01D1CE35}"/>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a:extLst>
            <a:ext uri="{FF2B5EF4-FFF2-40B4-BE49-F238E27FC236}">
              <a16:creationId xmlns:a16="http://schemas.microsoft.com/office/drawing/2014/main" id="{0DD1B6F0-BA8C-488E-B517-90B29887652B}"/>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609B7836-4BC2-4D23-98A3-2157C62C3D9A}"/>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521E98BB-8077-4B00-8A82-0AE0A5729EB9}"/>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ECFC525E-FF64-4A78-8300-309203B149AB}"/>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CADC5310-FF72-4290-99D9-E83203F54603}"/>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0942C20F-C294-4572-9B80-0D8A2C937084}"/>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4586FECA-3B04-434E-B146-218025ADED82}"/>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C85ECAF-E763-4E94-8B17-0F7797CAC6A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D01395F-459D-4A7D-A467-48FBF905530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4258070-21A8-4CCE-851C-0038D3DF0D4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F5D44CEE-6873-42B4-86E7-A20A8B74FA6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772AFF0-D4C6-40EC-997D-7E0D19228AE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AC334B2-C8B4-4F36-A339-666845EC948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FE9CB7E-8E8A-4392-85BF-6C9F7824CC0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B80BFD8-E013-4A5D-B6AD-262F5575C65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1BD8B49-8B52-4B7E-98B4-AE093F8D1A1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B0FAB05-C091-4CE7-A7AC-D321F5427B4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C3A5400-5E34-424E-92E4-4DF7C86DF50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C4CE1F3-A8AB-4D0C-B5CD-F7799CF0989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E02F314B-4FE4-4145-A939-80150A4F5AF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年度は、分子である人件費、維持補修費、公債費等が増加したことに加え、分母である普通交付税等の経常一般財源等が減少したため、比率は上昇した。</a:t>
          </a:r>
        </a:p>
        <a:p>
          <a:r>
            <a:rPr kumimoji="1" lang="ja-JP" altLang="en-US" sz="1300">
              <a:latin typeface="ＭＳ Ｐゴシック" panose="020B0600070205080204" pitchFamily="50" charset="-128"/>
              <a:ea typeface="ＭＳ Ｐゴシック" panose="020B0600070205080204" pitchFamily="50" charset="-128"/>
            </a:rPr>
            <a:t>　今後とも経常経費の抑制と経常一般財源等の収入確保、経常経費に充当する特定財源の確保を図り、比率の低下に努める。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951367B7-583B-4C85-977F-31D78383E73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90ECFE74-ECE3-4AA7-8544-C9CE9A4559F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5E29338-E909-4981-BB66-12942F29A25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BDEDC15-1D34-4BAE-BFFC-E47A580D3FC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9C25FD0F-F329-44BE-8802-F13F2244C0C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C9E6322-D64B-4041-AFAA-6B161D07F62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44FEF593-6B63-4DFB-BBFF-E31E3C01276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2EED428-225A-4C7A-8124-2F3206AEE0F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CA3655B9-B195-42F8-A657-56EC8890C28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84BCD146-BFE4-438F-B502-BF7B900BC7E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10520E3-6187-4477-A289-73901D821C7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EA7725C5-2936-4B61-A8EA-5E33EA85614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AAA00208-15C4-4486-BBF0-FD78869BA74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EB7F5320-4D4F-44B9-A89E-3F38C82F952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BA750326-1FFA-4C60-8958-5C2A4DA9375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3CE300E-FD41-4F86-A850-5648B8E699B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DF6F0E59-3356-4F7F-8E9A-DCBF042DC5E8}"/>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48EB5FCF-D5B2-46F3-8540-5D340D1BFF37}"/>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639035D3-08BC-4693-80A5-7844A09514CA}"/>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5E0544A9-ED80-4C39-AF84-253B341AF7CE}"/>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B4A8107C-E0FF-4974-BB60-248A3DEEB9E3}"/>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162560</xdr:rowOff>
    </xdr:to>
    <xdr:cxnSp macro="">
      <xdr:nvCxnSpPr>
        <xdr:cNvPr id="131" name="直線コネクタ 130">
          <a:extLst>
            <a:ext uri="{FF2B5EF4-FFF2-40B4-BE49-F238E27FC236}">
              <a16:creationId xmlns:a16="http://schemas.microsoft.com/office/drawing/2014/main" id="{6F4E5D7B-AF76-4AC9-B1CD-0E71CBA02881}"/>
            </a:ext>
          </a:extLst>
        </xdr:cNvPr>
        <xdr:cNvCxnSpPr/>
      </xdr:nvCxnSpPr>
      <xdr:spPr>
        <a:xfrm>
          <a:off x="4114800" y="1075478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C2E12974-B597-4BDD-A903-18B890D5569F}"/>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F7CDD3F-5494-47D3-8DB1-736DB84D584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23283</xdr:rowOff>
    </xdr:to>
    <xdr:cxnSp macro="">
      <xdr:nvCxnSpPr>
        <xdr:cNvPr id="134" name="直線コネクタ 133">
          <a:extLst>
            <a:ext uri="{FF2B5EF4-FFF2-40B4-BE49-F238E27FC236}">
              <a16:creationId xmlns:a16="http://schemas.microsoft.com/office/drawing/2014/main" id="{112389C0-C423-47C4-9893-A0B321E97477}"/>
            </a:ext>
          </a:extLst>
        </xdr:cNvPr>
        <xdr:cNvCxnSpPr/>
      </xdr:nvCxnSpPr>
      <xdr:spPr>
        <a:xfrm flipV="1">
          <a:off x="3225800" y="107547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F1AF3817-A917-4D75-8C00-36A6FDE3C5D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CDA297C3-BD35-4BB6-804D-6BDF9B7C0373}"/>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151977</xdr:rowOff>
    </xdr:to>
    <xdr:cxnSp macro="">
      <xdr:nvCxnSpPr>
        <xdr:cNvPr id="137" name="直線コネクタ 136">
          <a:extLst>
            <a:ext uri="{FF2B5EF4-FFF2-40B4-BE49-F238E27FC236}">
              <a16:creationId xmlns:a16="http://schemas.microsoft.com/office/drawing/2014/main" id="{222F9918-5644-4F21-883E-900258C62E84}"/>
            </a:ext>
          </a:extLst>
        </xdr:cNvPr>
        <xdr:cNvCxnSpPr/>
      </xdr:nvCxnSpPr>
      <xdr:spPr>
        <a:xfrm flipV="1">
          <a:off x="2336800" y="109960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206D2EF5-0025-43DB-864F-7DB948CAF362}"/>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4B9D3D6B-B826-4A6D-A573-31BD191C6C55}"/>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8679</xdr:rowOff>
    </xdr:to>
    <xdr:cxnSp macro="">
      <xdr:nvCxnSpPr>
        <xdr:cNvPr id="140" name="直線コネクタ 139">
          <a:extLst>
            <a:ext uri="{FF2B5EF4-FFF2-40B4-BE49-F238E27FC236}">
              <a16:creationId xmlns:a16="http://schemas.microsoft.com/office/drawing/2014/main" id="{B195E280-5CE9-46F9-A043-DDC9827BE4D9}"/>
            </a:ext>
          </a:extLst>
        </xdr:cNvPr>
        <xdr:cNvCxnSpPr/>
      </xdr:nvCxnSpPr>
      <xdr:spPr>
        <a:xfrm flipV="1">
          <a:off x="1447800" y="111247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AC22F63E-A5A6-40ED-9074-179A7CE56226}"/>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807B0781-F401-4C97-824F-DB778E769AC8}"/>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2ED2B6D8-3F04-41D9-86F0-F47227543D0F}"/>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577D2141-6154-4AF4-ADF9-39C8F57EC577}"/>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60AFD7F-0A95-4FD0-B4F9-2FBDE66E94E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F4A8A24-1016-4B48-B1A8-9D6628EF818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EA70CA0-C2D1-4F14-912D-FC8ACBBCF75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8BE63E1-A4D4-4503-B998-F8BA0CF10AC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5EBE457-39AE-4062-B689-192B4E56E7A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a:extLst>
            <a:ext uri="{FF2B5EF4-FFF2-40B4-BE49-F238E27FC236}">
              <a16:creationId xmlns:a16="http://schemas.microsoft.com/office/drawing/2014/main" id="{9456B4DE-3795-4F51-AA69-57DB951D8DFE}"/>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1" name="財政構造の弾力性該当値テキスト">
          <a:extLst>
            <a:ext uri="{FF2B5EF4-FFF2-40B4-BE49-F238E27FC236}">
              <a16:creationId xmlns:a16="http://schemas.microsoft.com/office/drawing/2014/main" id="{C4DBCFD9-489B-42BC-9079-DCC4F1859BCB}"/>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04E8E92A-4578-4D20-B8C8-41F19B01F9B2}"/>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2E47C270-4DED-41D7-9CB2-87E7D1AB637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4" name="楕円 153">
          <a:extLst>
            <a:ext uri="{FF2B5EF4-FFF2-40B4-BE49-F238E27FC236}">
              <a16:creationId xmlns:a16="http://schemas.microsoft.com/office/drawing/2014/main" id="{D14DBA49-D220-478F-B034-3E006D21D78C}"/>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5" name="テキスト ボックス 154">
          <a:extLst>
            <a:ext uri="{FF2B5EF4-FFF2-40B4-BE49-F238E27FC236}">
              <a16:creationId xmlns:a16="http://schemas.microsoft.com/office/drawing/2014/main" id="{53A47889-3C45-47FE-9F34-C56EED073517}"/>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6" name="楕円 155">
          <a:extLst>
            <a:ext uri="{FF2B5EF4-FFF2-40B4-BE49-F238E27FC236}">
              <a16:creationId xmlns:a16="http://schemas.microsoft.com/office/drawing/2014/main" id="{4BAB218F-2820-4C25-9078-755C7624F2CE}"/>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7" name="テキスト ボックス 156">
          <a:extLst>
            <a:ext uri="{FF2B5EF4-FFF2-40B4-BE49-F238E27FC236}">
              <a16:creationId xmlns:a16="http://schemas.microsoft.com/office/drawing/2014/main" id="{61191D5B-999A-457C-84FC-2B01E13CF632}"/>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58" name="楕円 157">
          <a:extLst>
            <a:ext uri="{FF2B5EF4-FFF2-40B4-BE49-F238E27FC236}">
              <a16:creationId xmlns:a16="http://schemas.microsoft.com/office/drawing/2014/main" id="{6ABF1AB2-65E9-4172-85EB-9DD42CD9980F}"/>
            </a:ext>
          </a:extLst>
        </xdr:cNvPr>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59" name="テキスト ボックス 158">
          <a:extLst>
            <a:ext uri="{FF2B5EF4-FFF2-40B4-BE49-F238E27FC236}">
              <a16:creationId xmlns:a16="http://schemas.microsoft.com/office/drawing/2014/main" id="{D5285EDC-2A53-4BCC-8C13-EBDEA947F1C7}"/>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F02793E1-90DA-4442-9626-5511019E0F7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59AB40F-150D-4E1E-99DE-E537B6872B4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84F27F7-FB13-4EC9-8856-E1E8AF7EAED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B29010D-C894-4ADE-8F5C-4800096B779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7C863FE3-2857-41F8-8BEB-654594197AC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216FB18E-F125-4406-B37B-7534F6D13EE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B88BBBC-2650-419C-90DC-D690B6B818A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9D1BC3F-8852-4183-A08A-076CC3A6F45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632C0AA-69B9-4518-B599-9D819B17667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31B2258-2056-4B25-8687-12F79A63585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CD075D0-62C9-4D8E-9C3B-6DF510C6415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FDC61788-1413-4A48-A737-A60F4E3602E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6D88B50-BE3A-4C14-9392-AC279EB59BA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人口減少に伴い、毎年度類似団体平均値を下回っている。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年度は、前年度より物件費は減少したものの、一般会計給与負担職員、会計年度任用職員、消防団報酬等の増加額が上回ったため、人口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人当たり決算額が増加した。</a:t>
          </a:r>
        </a:p>
        <a:p>
          <a:r>
            <a:rPr kumimoji="1" lang="ja-JP" altLang="en-US" sz="1300">
              <a:latin typeface="ＭＳ Ｐゴシック" panose="020B0600070205080204" pitchFamily="50" charset="-128"/>
              <a:ea typeface="ＭＳ Ｐゴシック" panose="020B0600070205080204" pitchFamily="50" charset="-128"/>
            </a:rPr>
            <a:t>　今後とも、最重要課題である人口減少対策に力をいれるとともに、適正な給与制度の運用、職員配置の適正化及び事務事業の見直し等に努め、経費節減を図っていく。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313C5A1-9316-4A5C-AEDA-11A4FF9807E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4B6DC71A-63F7-477D-9682-A79DAE28F47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49027BC-9BB3-4EFF-BCB3-4EFA086D7A1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2F5FBF8A-23C3-44B6-A0F9-F995068BE4CE}"/>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FD3EEFB5-1B24-4ACE-B24F-FF121F00264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8D23FE5E-A7D1-4FDF-8855-556EC8437B5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5B1669B-2F8B-4EFC-9201-7659AFCEC99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CD7A9E0-6BD0-43EC-83D4-2437D5AC90B4}"/>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2E42262D-D76B-4785-8E56-CFFC47E11B4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D0ACE6C-EA8F-48BA-B972-B3F96AD8D60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A00401E-ACB5-4782-AC54-0FFFB277CBD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4A484CA-1A58-490A-A4F6-389CF444209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A528283A-9CE1-47A7-8E55-E153AFFB2FF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13E857B-B379-4D69-8AFD-1D92F68FE06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4924CBF-C783-40F0-9C15-56163F5B4A9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497B238-AE03-4211-B7F0-1CCA63F656EF}"/>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6D84A1D3-6BAA-4CF1-B5F9-D441C837392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6C6758FB-647B-48FD-A3B3-D24E4B6D486F}"/>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441BD228-6EEA-466E-A54E-041F279A8967}"/>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3E46592E-69AD-4737-B71C-DFE32C4D2A22}"/>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81927</xdr:rowOff>
    </xdr:from>
    <xdr:to>
      <xdr:col>23</xdr:col>
      <xdr:colOff>133350</xdr:colOff>
      <xdr:row>82</xdr:row>
      <xdr:rowOff>109401</xdr:rowOff>
    </xdr:to>
    <xdr:cxnSp macro="">
      <xdr:nvCxnSpPr>
        <xdr:cNvPr id="193" name="直線コネクタ 192">
          <a:extLst>
            <a:ext uri="{FF2B5EF4-FFF2-40B4-BE49-F238E27FC236}">
              <a16:creationId xmlns:a16="http://schemas.microsoft.com/office/drawing/2014/main" id="{EA36A925-D38D-457C-A98D-22D9A9AC7DB9}"/>
            </a:ext>
          </a:extLst>
        </xdr:cNvPr>
        <xdr:cNvCxnSpPr/>
      </xdr:nvCxnSpPr>
      <xdr:spPr>
        <a:xfrm>
          <a:off x="4114800" y="14140827"/>
          <a:ext cx="838200" cy="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FEE79BB2-F240-4CD1-9D39-FF8BC16C7099}"/>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B00EAA6F-2980-4508-92B6-4F1AF43DDD7F}"/>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66460</xdr:rowOff>
    </xdr:from>
    <xdr:to>
      <xdr:col>19</xdr:col>
      <xdr:colOff>133350</xdr:colOff>
      <xdr:row>82</xdr:row>
      <xdr:rowOff>81927</xdr:rowOff>
    </xdr:to>
    <xdr:cxnSp macro="">
      <xdr:nvCxnSpPr>
        <xdr:cNvPr id="196" name="直線コネクタ 195">
          <a:extLst>
            <a:ext uri="{FF2B5EF4-FFF2-40B4-BE49-F238E27FC236}">
              <a16:creationId xmlns:a16="http://schemas.microsoft.com/office/drawing/2014/main" id="{4D6835A7-61CC-49EE-8163-55DDB26DA304}"/>
            </a:ext>
          </a:extLst>
        </xdr:cNvPr>
        <xdr:cNvCxnSpPr/>
      </xdr:nvCxnSpPr>
      <xdr:spPr>
        <a:xfrm>
          <a:off x="3225800" y="14125360"/>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BF0D404C-04DF-4D81-AA7A-6626546F9222}"/>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47B6290B-CD0A-47D9-989B-0D2D31C47DE3}"/>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32731</xdr:rowOff>
    </xdr:from>
    <xdr:to>
      <xdr:col>15</xdr:col>
      <xdr:colOff>82550</xdr:colOff>
      <xdr:row>82</xdr:row>
      <xdr:rowOff>66460</xdr:rowOff>
    </xdr:to>
    <xdr:cxnSp macro="">
      <xdr:nvCxnSpPr>
        <xdr:cNvPr id="199" name="直線コネクタ 198">
          <a:extLst>
            <a:ext uri="{FF2B5EF4-FFF2-40B4-BE49-F238E27FC236}">
              <a16:creationId xmlns:a16="http://schemas.microsoft.com/office/drawing/2014/main" id="{C48EBBA9-62AA-450F-8192-EAE9ECC9B8E6}"/>
            </a:ext>
          </a:extLst>
        </xdr:cNvPr>
        <xdr:cNvCxnSpPr/>
      </xdr:nvCxnSpPr>
      <xdr:spPr>
        <a:xfrm>
          <a:off x="2336800" y="14091631"/>
          <a:ext cx="889000" cy="3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CE5EE813-D707-4890-9D0D-E6C675553846}"/>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A8867383-7F13-4BCB-A17C-D50C81F260BE}"/>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32731</xdr:rowOff>
    </xdr:from>
    <xdr:to>
      <xdr:col>11</xdr:col>
      <xdr:colOff>31750</xdr:colOff>
      <xdr:row>82</xdr:row>
      <xdr:rowOff>35624</xdr:rowOff>
    </xdr:to>
    <xdr:cxnSp macro="">
      <xdr:nvCxnSpPr>
        <xdr:cNvPr id="202" name="直線コネクタ 201">
          <a:extLst>
            <a:ext uri="{FF2B5EF4-FFF2-40B4-BE49-F238E27FC236}">
              <a16:creationId xmlns:a16="http://schemas.microsoft.com/office/drawing/2014/main" id="{6B172A7C-D27E-4FFB-B537-E9B71233B494}"/>
            </a:ext>
          </a:extLst>
        </xdr:cNvPr>
        <xdr:cNvCxnSpPr/>
      </xdr:nvCxnSpPr>
      <xdr:spPr>
        <a:xfrm flipV="1">
          <a:off x="1447800" y="14091631"/>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8D8AA77A-686D-41DF-87DA-BDDAF4F9E30D}"/>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A4C71C67-9450-4A0F-9B89-AD449CBF8DC5}"/>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D593BEDD-16DC-4463-9911-4E6795D1BED4}"/>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1301ED2A-2951-46D0-86FC-58669D78E9BA}"/>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20C1D7D-0AB2-40B7-A979-BE67BFF8069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8459376-EB1B-4E33-BC7D-2CFB2C73945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6F3845E-90CA-4111-9A53-F4E38CBF3B0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C0E7320-EA97-41ED-A620-1D7A56A9244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92E621A-0886-4029-A94A-98571F03385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58601</xdr:rowOff>
    </xdr:from>
    <xdr:to>
      <xdr:col>23</xdr:col>
      <xdr:colOff>184150</xdr:colOff>
      <xdr:row>82</xdr:row>
      <xdr:rowOff>160201</xdr:rowOff>
    </xdr:to>
    <xdr:sp macro="" textlink="">
      <xdr:nvSpPr>
        <xdr:cNvPr id="212" name="楕円 211">
          <a:extLst>
            <a:ext uri="{FF2B5EF4-FFF2-40B4-BE49-F238E27FC236}">
              <a16:creationId xmlns:a16="http://schemas.microsoft.com/office/drawing/2014/main" id="{5CBF634B-125B-4AE5-AE19-630D7FB9FFD2}"/>
            </a:ext>
          </a:extLst>
        </xdr:cNvPr>
        <xdr:cNvSpPr/>
      </xdr:nvSpPr>
      <xdr:spPr>
        <a:xfrm>
          <a:off x="4902200" y="141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75128</xdr:rowOff>
    </xdr:from>
    <xdr:ext cx="762000" cy="259045"/>
    <xdr:sp macro="" textlink="">
      <xdr:nvSpPr>
        <xdr:cNvPr id="213" name="人件費・物件費等の状況該当値テキスト">
          <a:extLst>
            <a:ext uri="{FF2B5EF4-FFF2-40B4-BE49-F238E27FC236}">
              <a16:creationId xmlns:a16="http://schemas.microsoft.com/office/drawing/2014/main" id="{FFB9762C-8881-42BA-9851-EDDA458C832F}"/>
            </a:ext>
          </a:extLst>
        </xdr:cNvPr>
        <xdr:cNvSpPr txBox="1"/>
      </xdr:nvSpPr>
      <xdr:spPr>
        <a:xfrm>
          <a:off x="5041900" y="1396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31127</xdr:rowOff>
    </xdr:from>
    <xdr:to>
      <xdr:col>19</xdr:col>
      <xdr:colOff>184150</xdr:colOff>
      <xdr:row>82</xdr:row>
      <xdr:rowOff>132727</xdr:rowOff>
    </xdr:to>
    <xdr:sp macro="" textlink="">
      <xdr:nvSpPr>
        <xdr:cNvPr id="214" name="楕円 213">
          <a:extLst>
            <a:ext uri="{FF2B5EF4-FFF2-40B4-BE49-F238E27FC236}">
              <a16:creationId xmlns:a16="http://schemas.microsoft.com/office/drawing/2014/main" id="{FAB0F602-B5BF-43D8-8353-8C293D4333FB}"/>
            </a:ext>
          </a:extLst>
        </xdr:cNvPr>
        <xdr:cNvSpPr/>
      </xdr:nvSpPr>
      <xdr:spPr>
        <a:xfrm>
          <a:off x="4064000" y="140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142904</xdr:rowOff>
    </xdr:from>
    <xdr:ext cx="736600" cy="259045"/>
    <xdr:sp macro="" textlink="">
      <xdr:nvSpPr>
        <xdr:cNvPr id="215" name="テキスト ボックス 214">
          <a:extLst>
            <a:ext uri="{FF2B5EF4-FFF2-40B4-BE49-F238E27FC236}">
              <a16:creationId xmlns:a16="http://schemas.microsoft.com/office/drawing/2014/main" id="{4EB2C86B-A629-4C03-93E3-6C25E76D8598}"/>
            </a:ext>
          </a:extLst>
        </xdr:cNvPr>
        <xdr:cNvSpPr txBox="1"/>
      </xdr:nvSpPr>
      <xdr:spPr>
        <a:xfrm>
          <a:off x="3733800" y="13858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15660</xdr:rowOff>
    </xdr:from>
    <xdr:to>
      <xdr:col>15</xdr:col>
      <xdr:colOff>133350</xdr:colOff>
      <xdr:row>82</xdr:row>
      <xdr:rowOff>117260</xdr:rowOff>
    </xdr:to>
    <xdr:sp macro="" textlink="">
      <xdr:nvSpPr>
        <xdr:cNvPr id="216" name="楕円 215">
          <a:extLst>
            <a:ext uri="{FF2B5EF4-FFF2-40B4-BE49-F238E27FC236}">
              <a16:creationId xmlns:a16="http://schemas.microsoft.com/office/drawing/2014/main" id="{598BB860-A697-4895-B9AF-14D6D75F7E97}"/>
            </a:ext>
          </a:extLst>
        </xdr:cNvPr>
        <xdr:cNvSpPr/>
      </xdr:nvSpPr>
      <xdr:spPr>
        <a:xfrm>
          <a:off x="3175000" y="140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127437</xdr:rowOff>
    </xdr:from>
    <xdr:ext cx="762000" cy="259045"/>
    <xdr:sp macro="" textlink="">
      <xdr:nvSpPr>
        <xdr:cNvPr id="217" name="テキスト ボックス 216">
          <a:extLst>
            <a:ext uri="{FF2B5EF4-FFF2-40B4-BE49-F238E27FC236}">
              <a16:creationId xmlns:a16="http://schemas.microsoft.com/office/drawing/2014/main" id="{D289E548-EB94-48B1-82B4-817A0B4B7FC6}"/>
            </a:ext>
          </a:extLst>
        </xdr:cNvPr>
        <xdr:cNvSpPr txBox="1"/>
      </xdr:nvSpPr>
      <xdr:spPr>
        <a:xfrm>
          <a:off x="2844800" y="138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153381</xdr:rowOff>
    </xdr:from>
    <xdr:to>
      <xdr:col>11</xdr:col>
      <xdr:colOff>82550</xdr:colOff>
      <xdr:row>82</xdr:row>
      <xdr:rowOff>83531</xdr:rowOff>
    </xdr:to>
    <xdr:sp macro="" textlink="">
      <xdr:nvSpPr>
        <xdr:cNvPr id="218" name="楕円 217">
          <a:extLst>
            <a:ext uri="{FF2B5EF4-FFF2-40B4-BE49-F238E27FC236}">
              <a16:creationId xmlns:a16="http://schemas.microsoft.com/office/drawing/2014/main" id="{26A10C3D-96A4-415E-89B0-746C55A9FFC6}"/>
            </a:ext>
          </a:extLst>
        </xdr:cNvPr>
        <xdr:cNvSpPr/>
      </xdr:nvSpPr>
      <xdr:spPr>
        <a:xfrm>
          <a:off x="2286000" y="140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93708</xdr:rowOff>
    </xdr:from>
    <xdr:ext cx="762000" cy="259045"/>
    <xdr:sp macro="" textlink="">
      <xdr:nvSpPr>
        <xdr:cNvPr id="219" name="テキスト ボックス 218">
          <a:extLst>
            <a:ext uri="{FF2B5EF4-FFF2-40B4-BE49-F238E27FC236}">
              <a16:creationId xmlns:a16="http://schemas.microsoft.com/office/drawing/2014/main" id="{BE01470F-CFCF-429B-B7D4-C74AA3C655EC}"/>
            </a:ext>
          </a:extLst>
        </xdr:cNvPr>
        <xdr:cNvSpPr txBox="1"/>
      </xdr:nvSpPr>
      <xdr:spPr>
        <a:xfrm>
          <a:off x="1955800" y="1380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156274</xdr:rowOff>
    </xdr:from>
    <xdr:to>
      <xdr:col>7</xdr:col>
      <xdr:colOff>31750</xdr:colOff>
      <xdr:row>82</xdr:row>
      <xdr:rowOff>86424</xdr:rowOff>
    </xdr:to>
    <xdr:sp macro="" textlink="">
      <xdr:nvSpPr>
        <xdr:cNvPr id="220" name="楕円 219">
          <a:extLst>
            <a:ext uri="{FF2B5EF4-FFF2-40B4-BE49-F238E27FC236}">
              <a16:creationId xmlns:a16="http://schemas.microsoft.com/office/drawing/2014/main" id="{220169B4-8CF6-4EC2-B124-DB0B1495FFA2}"/>
            </a:ext>
          </a:extLst>
        </xdr:cNvPr>
        <xdr:cNvSpPr/>
      </xdr:nvSpPr>
      <xdr:spPr>
        <a:xfrm>
          <a:off x="1397000" y="140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96601</xdr:rowOff>
    </xdr:from>
    <xdr:ext cx="762000" cy="259045"/>
    <xdr:sp macro="" textlink="">
      <xdr:nvSpPr>
        <xdr:cNvPr id="221" name="テキスト ボックス 220">
          <a:extLst>
            <a:ext uri="{FF2B5EF4-FFF2-40B4-BE49-F238E27FC236}">
              <a16:creationId xmlns:a16="http://schemas.microsoft.com/office/drawing/2014/main" id="{2CFCA194-2304-4DE2-8FA3-58091CD8EE01}"/>
            </a:ext>
          </a:extLst>
        </xdr:cNvPr>
        <xdr:cNvSpPr txBox="1"/>
      </xdr:nvSpPr>
      <xdr:spPr>
        <a:xfrm>
          <a:off x="1066800" y="1381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45009C7-FE73-4DAB-A842-87872F6C5B9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8EFF5B4-6106-447D-BF27-905732ED730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29BD571-BB60-48DF-95B9-638774D2303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433FC40-AE76-4DAE-984C-57243B3436F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33E3A984-0292-431D-B8F4-1B99F730366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88E337E-8A51-4E13-81A7-A4C77467685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EF20DE4-117F-4570-9CAC-2993A361E1E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C1E93DB-61E2-44D2-8633-B218204AB43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D6B2583-AAC3-4502-A6D0-B36F8EF924E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FA292F6-F2E8-4009-8BC3-F87C607848E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32D9BDCA-F2ED-4EE5-AD87-61C4581F8D9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F7E38A3-1F82-4C60-A07E-D4D20307AC7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25A3FDD7-5C79-45A2-89CE-71E6BEDA5DF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未満であるものの、経験年数階層分布（大卒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年）が変動したことにより、類似団体より上回った。今後も適正な給与制度の運用に努める。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8499571-6BC3-4BF7-8C22-0EB239E4CBD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EC0C649-FFB3-4252-96C9-8443DBCE0DC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9C72E988-ADB4-4D37-AC42-599385D05BD5}"/>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993B6CEA-36EC-45AC-A168-BE4592C1F25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1931ECB9-3D45-4BA3-9E57-11C22426FB38}"/>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EDE66EA2-E49F-4FB4-9997-0B2D8560E1AA}"/>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2FE268F6-A3E3-43EA-8ACA-F7D2A94FF6EB}"/>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B1BCCFA2-9255-40CE-A630-BDA50033F178}"/>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99053DF-E437-42CC-BB97-519885432B9F}"/>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C9A761A8-41B2-4FDF-8B89-6FDFF34CACEA}"/>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9BF2B2A5-7591-4C6F-8F90-258FFAFFD61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30649B8-6F2E-4FAD-A456-242456DECCF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3F6BD4EA-2B58-45D9-A5E4-207D1B20C8B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82BD6CA-3175-45A6-B0C8-8ED5FF8E5A9A}"/>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53ADCB3E-BB04-414E-A93F-F89F876C4729}"/>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3EB8295C-D244-4F54-A8EA-DE9814CF406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A075CD78-BEF7-4A42-823C-398F04191642}"/>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98BF94B3-F0E4-4F1F-87F4-AA239D86F5E7}"/>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33782</xdr:rowOff>
    </xdr:from>
    <xdr:to>
      <xdr:col>81</xdr:col>
      <xdr:colOff>44450</xdr:colOff>
      <xdr:row>88</xdr:row>
      <xdr:rowOff>57913</xdr:rowOff>
    </xdr:to>
    <xdr:cxnSp macro="">
      <xdr:nvCxnSpPr>
        <xdr:cNvPr id="253" name="直線コネクタ 252">
          <a:extLst>
            <a:ext uri="{FF2B5EF4-FFF2-40B4-BE49-F238E27FC236}">
              <a16:creationId xmlns:a16="http://schemas.microsoft.com/office/drawing/2014/main" id="{1AA89CC6-8B0F-4415-A523-F2337C703D6A}"/>
            </a:ext>
          </a:extLst>
        </xdr:cNvPr>
        <xdr:cNvCxnSpPr/>
      </xdr:nvCxnSpPr>
      <xdr:spPr>
        <a:xfrm>
          <a:off x="16179800" y="1512138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403CCFEC-54A3-4DD7-8E5A-561F1ED988E1}"/>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2C1B905B-A240-492A-9079-F7AC2D1A8541}"/>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33782</xdr:rowOff>
    </xdr:to>
    <xdr:cxnSp macro="">
      <xdr:nvCxnSpPr>
        <xdr:cNvPr id="256" name="直線コネクタ 255">
          <a:extLst>
            <a:ext uri="{FF2B5EF4-FFF2-40B4-BE49-F238E27FC236}">
              <a16:creationId xmlns:a16="http://schemas.microsoft.com/office/drawing/2014/main" id="{4318F444-0E09-4B65-92F5-8BDBC636771C}"/>
            </a:ext>
          </a:extLst>
        </xdr:cNvPr>
        <xdr:cNvCxnSpPr/>
      </xdr:nvCxnSpPr>
      <xdr:spPr>
        <a:xfrm>
          <a:off x="15290800" y="151117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2A553A14-212A-4C6E-9008-417F79BC636A}"/>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F287522F-F9DF-4571-96CF-5DC52FD786C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142494</xdr:rowOff>
    </xdr:from>
    <xdr:to>
      <xdr:col>72</xdr:col>
      <xdr:colOff>203200</xdr:colOff>
      <xdr:row>88</xdr:row>
      <xdr:rowOff>24130</xdr:rowOff>
    </xdr:to>
    <xdr:cxnSp macro="">
      <xdr:nvCxnSpPr>
        <xdr:cNvPr id="259" name="直線コネクタ 258">
          <a:extLst>
            <a:ext uri="{FF2B5EF4-FFF2-40B4-BE49-F238E27FC236}">
              <a16:creationId xmlns:a16="http://schemas.microsoft.com/office/drawing/2014/main" id="{1F85180A-B451-46C2-B35F-2CC2108A2AC5}"/>
            </a:ext>
          </a:extLst>
        </xdr:cNvPr>
        <xdr:cNvCxnSpPr/>
      </xdr:nvCxnSpPr>
      <xdr:spPr>
        <a:xfrm>
          <a:off x="14401800" y="150586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9AF965D-50DF-4D48-AE54-27B7FB243C69}"/>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B7CF9B3D-613C-4A99-A083-B253C928118A}"/>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142494</xdr:rowOff>
    </xdr:from>
    <xdr:to>
      <xdr:col>68</xdr:col>
      <xdr:colOff>152400</xdr:colOff>
      <xdr:row>88</xdr:row>
      <xdr:rowOff>19304</xdr:rowOff>
    </xdr:to>
    <xdr:cxnSp macro="">
      <xdr:nvCxnSpPr>
        <xdr:cNvPr id="262" name="直線コネクタ 261">
          <a:extLst>
            <a:ext uri="{FF2B5EF4-FFF2-40B4-BE49-F238E27FC236}">
              <a16:creationId xmlns:a16="http://schemas.microsoft.com/office/drawing/2014/main" id="{E8B1B81B-B6EA-4840-B9F1-9E6D7BABAE78}"/>
            </a:ext>
          </a:extLst>
        </xdr:cNvPr>
        <xdr:cNvCxnSpPr/>
      </xdr:nvCxnSpPr>
      <xdr:spPr>
        <a:xfrm flipV="1">
          <a:off x="13512800" y="1505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C0C98BD4-8893-483D-A8E1-24EAA3A57DFE}"/>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675BB2BE-0C75-419B-8FEE-984292B42DF8}"/>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72ED3258-59FC-4F0E-BB93-CA6F83730AF7}"/>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FD7F61DB-FC69-4CE8-83E8-5913E0EF4E27}"/>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C863DDC-C1AC-4D31-84ED-6E82D3540BD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C838F6C-38B2-47D5-8AF8-6DDD61753AB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39DD946-0739-4F4E-93DA-449CA16F230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121FCF-71B9-4BDA-8BA4-598CEA4D8ED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A3E44CA-5FF8-4E39-8B66-FA118BBA90A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72" name="楕円 271">
          <a:extLst>
            <a:ext uri="{FF2B5EF4-FFF2-40B4-BE49-F238E27FC236}">
              <a16:creationId xmlns:a16="http://schemas.microsoft.com/office/drawing/2014/main" id="{B8A84960-255D-4E34-9B89-8F55E262BC5B}"/>
            </a:ext>
          </a:extLst>
        </xdr:cNvPr>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73" name="給与水準   （国との比較）該当値テキスト">
          <a:extLst>
            <a:ext uri="{FF2B5EF4-FFF2-40B4-BE49-F238E27FC236}">
              <a16:creationId xmlns:a16="http://schemas.microsoft.com/office/drawing/2014/main" id="{B45D536D-D739-427A-9DB8-EA7A39324084}"/>
            </a:ext>
          </a:extLst>
        </xdr:cNvPr>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154432</xdr:rowOff>
    </xdr:from>
    <xdr:to>
      <xdr:col>77</xdr:col>
      <xdr:colOff>95250</xdr:colOff>
      <xdr:row>88</xdr:row>
      <xdr:rowOff>84582</xdr:rowOff>
    </xdr:to>
    <xdr:sp macro="" textlink="">
      <xdr:nvSpPr>
        <xdr:cNvPr id="274" name="楕円 273">
          <a:extLst>
            <a:ext uri="{FF2B5EF4-FFF2-40B4-BE49-F238E27FC236}">
              <a16:creationId xmlns:a16="http://schemas.microsoft.com/office/drawing/2014/main" id="{4BB8C0DA-4F79-4C09-AF44-759260935390}"/>
            </a:ext>
          </a:extLst>
        </xdr:cNvPr>
        <xdr:cNvSpPr/>
      </xdr:nvSpPr>
      <xdr:spPr>
        <a:xfrm>
          <a:off x="16129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75" name="テキスト ボックス 274">
          <a:extLst>
            <a:ext uri="{FF2B5EF4-FFF2-40B4-BE49-F238E27FC236}">
              <a16:creationId xmlns:a16="http://schemas.microsoft.com/office/drawing/2014/main" id="{672408AA-6A56-415F-9A17-F8CD7EEF5C33}"/>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9F8F6E07-EC55-44A0-8405-ED0705A72099}"/>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85107</xdr:rowOff>
    </xdr:from>
    <xdr:ext cx="762000" cy="259045"/>
    <xdr:sp macro="" textlink="">
      <xdr:nvSpPr>
        <xdr:cNvPr id="277" name="テキスト ボックス 276">
          <a:extLst>
            <a:ext uri="{FF2B5EF4-FFF2-40B4-BE49-F238E27FC236}">
              <a16:creationId xmlns:a16="http://schemas.microsoft.com/office/drawing/2014/main" id="{514DE89F-0538-4B1B-83A1-29DF4D838D35}"/>
            </a:ext>
          </a:extLst>
        </xdr:cNvPr>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91694</xdr:rowOff>
    </xdr:from>
    <xdr:to>
      <xdr:col>68</xdr:col>
      <xdr:colOff>203200</xdr:colOff>
      <xdr:row>88</xdr:row>
      <xdr:rowOff>21844</xdr:rowOff>
    </xdr:to>
    <xdr:sp macro="" textlink="">
      <xdr:nvSpPr>
        <xdr:cNvPr id="278" name="楕円 277">
          <a:extLst>
            <a:ext uri="{FF2B5EF4-FFF2-40B4-BE49-F238E27FC236}">
              <a16:creationId xmlns:a16="http://schemas.microsoft.com/office/drawing/2014/main" id="{01D5562A-5F24-42BF-8C9B-C16D78B03A41}"/>
            </a:ext>
          </a:extLst>
        </xdr:cNvPr>
        <xdr:cNvSpPr/>
      </xdr:nvSpPr>
      <xdr:spPr>
        <a:xfrm>
          <a:off x="14351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32021</xdr:rowOff>
    </xdr:from>
    <xdr:ext cx="762000" cy="259045"/>
    <xdr:sp macro="" textlink="">
      <xdr:nvSpPr>
        <xdr:cNvPr id="279" name="テキスト ボックス 278">
          <a:extLst>
            <a:ext uri="{FF2B5EF4-FFF2-40B4-BE49-F238E27FC236}">
              <a16:creationId xmlns:a16="http://schemas.microsoft.com/office/drawing/2014/main" id="{1578EEEA-9B8B-4695-BFA7-C0930034FBAC}"/>
            </a:ext>
          </a:extLst>
        </xdr:cNvPr>
        <xdr:cNvSpPr txBox="1"/>
      </xdr:nvSpPr>
      <xdr:spPr>
        <a:xfrm>
          <a:off x="14020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80" name="楕円 279">
          <a:extLst>
            <a:ext uri="{FF2B5EF4-FFF2-40B4-BE49-F238E27FC236}">
              <a16:creationId xmlns:a16="http://schemas.microsoft.com/office/drawing/2014/main" id="{E3B98380-5E8C-4C76-B8FF-1162EACEFF94}"/>
            </a:ext>
          </a:extLst>
        </xdr:cNvPr>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80281</xdr:rowOff>
    </xdr:from>
    <xdr:ext cx="762000" cy="259045"/>
    <xdr:sp macro="" textlink="">
      <xdr:nvSpPr>
        <xdr:cNvPr id="281" name="テキスト ボックス 280">
          <a:extLst>
            <a:ext uri="{FF2B5EF4-FFF2-40B4-BE49-F238E27FC236}">
              <a16:creationId xmlns:a16="http://schemas.microsoft.com/office/drawing/2014/main" id="{D29A51F1-60DA-4161-89B3-3EC8D9F3E680}"/>
            </a:ext>
          </a:extLst>
        </xdr:cNvPr>
        <xdr:cNvSpPr txBox="1"/>
      </xdr:nvSpPr>
      <xdr:spPr>
        <a:xfrm>
          <a:off x="13131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CEF06137-2DD7-461B-A0F8-EB2653EBD31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7AF85E98-FB7B-47FF-A445-4CB2B647DAA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4D2307A5-223E-4554-9B68-515E26565DB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404ACED8-7DBE-4172-BACC-0B7518C959E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78A2878-0E87-4DD6-A839-85C50956377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E5BEE4FA-046A-43FC-A28D-CD858D8458C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278E352A-CAA7-40C5-B7C7-E1153C70336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F4644194-E146-4B66-8E04-0DFD4DA852B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927A705-8205-48E1-B751-57B65F921C7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E152177-A954-48AB-8041-4BC333236A1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3096CD3-98D9-4C8D-8F33-E898ABCF351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3BA9FDAF-1724-4F20-9EA0-68F136C1677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8D6449B-FCE2-426D-AFA6-1C31BB2E0BF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人当たりの職員数が多くなっている。これは、令和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年度の退職者が平年より多く見込まれており、順次、職員を補充していることによるものである。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本町は面積が広大で、集落が広範囲</a:t>
          </a:r>
          <a:r>
            <a:rPr kumimoji="1" lang="ja-JP" altLang="en-US" sz="1300">
              <a:solidFill>
                <a:srgbClr val="FF0000"/>
              </a:solidFill>
              <a:latin typeface="ＭＳ Ｐゴシック" panose="020B0600070205080204" pitchFamily="50" charset="-128"/>
              <a:ea typeface="ＭＳ Ｐゴシック" panose="020B0600070205080204" pitchFamily="50" charset="-128"/>
            </a:rPr>
            <a:t>に</a:t>
          </a:r>
          <a:r>
            <a:rPr kumimoji="1" lang="ja-JP" altLang="en-US" sz="1300">
              <a:latin typeface="ＭＳ Ｐゴシック" panose="020B0600070205080204" pitchFamily="50" charset="-128"/>
              <a:ea typeface="ＭＳ Ｐゴシック" panose="020B0600070205080204" pitchFamily="50" charset="-128"/>
            </a:rPr>
            <a:t>わたり点在していることから、人口規模に比べて事業量が多いのが実情である。</a:t>
          </a:r>
        </a:p>
        <a:p>
          <a:r>
            <a:rPr kumimoji="1" lang="ja-JP" altLang="en-US" sz="1300">
              <a:latin typeface="ＭＳ Ｐゴシック" panose="020B0600070205080204" pitchFamily="50" charset="-128"/>
              <a:ea typeface="ＭＳ Ｐゴシック" panose="020B0600070205080204" pitchFamily="50" charset="-128"/>
            </a:rPr>
            <a:t>　今後も住民サービスの質の低下を招かないよう留意しながら、職員配置の適正化に努める。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319AA24-7553-461D-856A-BAF014BE0DC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63B8C0A0-0189-47D5-B336-3EC9B996D9E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4C7A3D69-E43A-4C07-A002-A59D2D9F0DE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2FBB7F6-43C2-4089-93C4-339C6A4CE50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8F4BB746-663B-459D-9E5C-83B2BACC5D2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F2CB0F60-F84E-4202-B473-4991BDF2F5B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797AECD-046C-4A44-9A42-12C143F4910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70119F63-C45B-40B6-AC72-9A0BC395B08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8B2350CB-4113-4C05-AEB8-9B23DB2667D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968CD15-59AB-4F3B-93A9-D287FFB2454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59BCCED1-2AC9-428D-851D-73A8584009B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AA8726F3-C952-4760-8B8D-F20F3097C6E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2FCBAED8-1823-4FB7-9928-F251A9E3288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46E1567F-A81A-4650-8F63-4C369D62EFF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DF8CDF76-968E-45C2-999D-13586CD7882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A58AF14-AE66-4529-A2F7-BA9C5D6BFDC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7A04C8A-8E5E-4EBF-827C-95A861E69B3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4C69186-7CD3-40B8-8922-C8EE4CCEC9C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465CE7DD-3A4C-4F2D-9C87-CD95A35A90D4}"/>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94FF731F-FA08-4BAC-8EC9-E5FE9778874D}"/>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C4D98AD8-5433-4508-8A83-81DACFC2FAF9}"/>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AF8B6B29-71A6-45C6-9E2F-474F5B5B2ADE}"/>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CE5D874E-613E-4DAF-B661-DEECC24C43F4}"/>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69524</xdr:rowOff>
    </xdr:from>
    <xdr:to>
      <xdr:col>81</xdr:col>
      <xdr:colOff>44450</xdr:colOff>
      <xdr:row>60</xdr:row>
      <xdr:rowOff>126746</xdr:rowOff>
    </xdr:to>
    <xdr:cxnSp macro="">
      <xdr:nvCxnSpPr>
        <xdr:cNvPr id="318" name="直線コネクタ 317">
          <a:extLst>
            <a:ext uri="{FF2B5EF4-FFF2-40B4-BE49-F238E27FC236}">
              <a16:creationId xmlns:a16="http://schemas.microsoft.com/office/drawing/2014/main" id="{78C77021-3935-4A16-81D1-754E839D1E76}"/>
            </a:ext>
          </a:extLst>
        </xdr:cNvPr>
        <xdr:cNvCxnSpPr/>
      </xdr:nvCxnSpPr>
      <xdr:spPr>
        <a:xfrm>
          <a:off x="16179800" y="10356524"/>
          <a:ext cx="838200" cy="5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994E502E-121F-482C-B92D-C2CAE26755F8}"/>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8FE6B66D-2EAC-4131-8023-ED870DF4E312}"/>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45738</xdr:rowOff>
    </xdr:from>
    <xdr:to>
      <xdr:col>77</xdr:col>
      <xdr:colOff>44450</xdr:colOff>
      <xdr:row>60</xdr:row>
      <xdr:rowOff>69524</xdr:rowOff>
    </xdr:to>
    <xdr:cxnSp macro="">
      <xdr:nvCxnSpPr>
        <xdr:cNvPr id="321" name="直線コネクタ 320">
          <a:extLst>
            <a:ext uri="{FF2B5EF4-FFF2-40B4-BE49-F238E27FC236}">
              <a16:creationId xmlns:a16="http://schemas.microsoft.com/office/drawing/2014/main" id="{03565CAD-EC80-4D47-9531-42B639228985}"/>
            </a:ext>
          </a:extLst>
        </xdr:cNvPr>
        <xdr:cNvCxnSpPr/>
      </xdr:nvCxnSpPr>
      <xdr:spPr>
        <a:xfrm>
          <a:off x="15290800" y="10332738"/>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97518DDE-F87F-4E09-BFE7-2918DFA520AC}"/>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832C1821-92D3-4B15-812D-125611CB1FBD}"/>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24711</xdr:rowOff>
    </xdr:from>
    <xdr:to>
      <xdr:col>72</xdr:col>
      <xdr:colOff>203200</xdr:colOff>
      <xdr:row>60</xdr:row>
      <xdr:rowOff>45738</xdr:rowOff>
    </xdr:to>
    <xdr:cxnSp macro="">
      <xdr:nvCxnSpPr>
        <xdr:cNvPr id="324" name="直線コネクタ 323">
          <a:extLst>
            <a:ext uri="{FF2B5EF4-FFF2-40B4-BE49-F238E27FC236}">
              <a16:creationId xmlns:a16="http://schemas.microsoft.com/office/drawing/2014/main" id="{A118C7A5-4E0A-4FAB-982B-1BE385E02032}"/>
            </a:ext>
          </a:extLst>
        </xdr:cNvPr>
        <xdr:cNvCxnSpPr/>
      </xdr:nvCxnSpPr>
      <xdr:spPr>
        <a:xfrm>
          <a:off x="14401800" y="10311711"/>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960E8E71-A7FB-42E2-98A6-306A2A648934}"/>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D9DED2AF-83EB-4BA1-B337-18361AEDA103}"/>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17816</xdr:rowOff>
    </xdr:from>
    <xdr:to>
      <xdr:col>68</xdr:col>
      <xdr:colOff>152400</xdr:colOff>
      <xdr:row>60</xdr:row>
      <xdr:rowOff>24711</xdr:rowOff>
    </xdr:to>
    <xdr:cxnSp macro="">
      <xdr:nvCxnSpPr>
        <xdr:cNvPr id="327" name="直線コネクタ 326">
          <a:extLst>
            <a:ext uri="{FF2B5EF4-FFF2-40B4-BE49-F238E27FC236}">
              <a16:creationId xmlns:a16="http://schemas.microsoft.com/office/drawing/2014/main" id="{58D88D01-03E3-46F5-8966-5939A7532A94}"/>
            </a:ext>
          </a:extLst>
        </xdr:cNvPr>
        <xdr:cNvCxnSpPr/>
      </xdr:nvCxnSpPr>
      <xdr:spPr>
        <a:xfrm>
          <a:off x="13512800" y="1030481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7C6D05EA-4A09-46E3-8238-8B4C35F4395B}"/>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19AB599-B598-4251-888F-74F6B4247D6D}"/>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379DB60E-C7AA-48D8-8FB5-3AC1FDB10B18}"/>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406D3B11-2AC9-42B7-AE89-BC39F257E9B4}"/>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254A6E6-2B83-4A2C-B38F-9A1A295CDEF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90811CF-A779-4317-A904-1E1BD653366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19A3C57-668F-487C-B94B-D7420EF97C1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587B468-DDB2-49B3-BC59-0474C125154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CA9849E-D985-45AD-A92F-5AA6B535BEC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75946</xdr:rowOff>
    </xdr:from>
    <xdr:to>
      <xdr:col>81</xdr:col>
      <xdr:colOff>95250</xdr:colOff>
      <xdr:row>61</xdr:row>
      <xdr:rowOff>6096</xdr:rowOff>
    </xdr:to>
    <xdr:sp macro="" textlink="">
      <xdr:nvSpPr>
        <xdr:cNvPr id="337" name="楕円 336">
          <a:extLst>
            <a:ext uri="{FF2B5EF4-FFF2-40B4-BE49-F238E27FC236}">
              <a16:creationId xmlns:a16="http://schemas.microsoft.com/office/drawing/2014/main" id="{04E2F9BF-145D-4047-B4C9-EA3B23585789}"/>
            </a:ext>
          </a:extLst>
        </xdr:cNvPr>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48023</xdr:rowOff>
    </xdr:from>
    <xdr:ext cx="762000" cy="259045"/>
    <xdr:sp macro="" textlink="">
      <xdr:nvSpPr>
        <xdr:cNvPr id="338" name="定員管理の状況該当値テキスト">
          <a:extLst>
            <a:ext uri="{FF2B5EF4-FFF2-40B4-BE49-F238E27FC236}">
              <a16:creationId xmlns:a16="http://schemas.microsoft.com/office/drawing/2014/main" id="{E08D366C-A937-4FD6-A670-F868DAEB2E9B}"/>
            </a:ext>
          </a:extLst>
        </xdr:cNvPr>
        <xdr:cNvSpPr txBox="1"/>
      </xdr:nvSpPr>
      <xdr:spPr>
        <a:xfrm>
          <a:off x="17106900" y="1033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18724</xdr:rowOff>
    </xdr:from>
    <xdr:to>
      <xdr:col>77</xdr:col>
      <xdr:colOff>95250</xdr:colOff>
      <xdr:row>60</xdr:row>
      <xdr:rowOff>120324</xdr:rowOff>
    </xdr:to>
    <xdr:sp macro="" textlink="">
      <xdr:nvSpPr>
        <xdr:cNvPr id="339" name="楕円 338">
          <a:extLst>
            <a:ext uri="{FF2B5EF4-FFF2-40B4-BE49-F238E27FC236}">
              <a16:creationId xmlns:a16="http://schemas.microsoft.com/office/drawing/2014/main" id="{F0CEFF4A-E620-4EA5-9EE5-B2EF5BFBE0F4}"/>
            </a:ext>
          </a:extLst>
        </xdr:cNvPr>
        <xdr:cNvSpPr/>
      </xdr:nvSpPr>
      <xdr:spPr>
        <a:xfrm>
          <a:off x="16129000" y="103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130501</xdr:rowOff>
    </xdr:from>
    <xdr:ext cx="736600" cy="259045"/>
    <xdr:sp macro="" textlink="">
      <xdr:nvSpPr>
        <xdr:cNvPr id="340" name="テキスト ボックス 339">
          <a:extLst>
            <a:ext uri="{FF2B5EF4-FFF2-40B4-BE49-F238E27FC236}">
              <a16:creationId xmlns:a16="http://schemas.microsoft.com/office/drawing/2014/main" id="{8E5CBF32-1CB0-415A-A510-FDDCD22C03E7}"/>
            </a:ext>
          </a:extLst>
        </xdr:cNvPr>
        <xdr:cNvSpPr txBox="1"/>
      </xdr:nvSpPr>
      <xdr:spPr>
        <a:xfrm>
          <a:off x="15798800" y="10074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166388</xdr:rowOff>
    </xdr:from>
    <xdr:to>
      <xdr:col>73</xdr:col>
      <xdr:colOff>44450</xdr:colOff>
      <xdr:row>60</xdr:row>
      <xdr:rowOff>96538</xdr:rowOff>
    </xdr:to>
    <xdr:sp macro="" textlink="">
      <xdr:nvSpPr>
        <xdr:cNvPr id="341" name="楕円 340">
          <a:extLst>
            <a:ext uri="{FF2B5EF4-FFF2-40B4-BE49-F238E27FC236}">
              <a16:creationId xmlns:a16="http://schemas.microsoft.com/office/drawing/2014/main" id="{5EB603FC-F3C9-490D-ACF5-CBEEF00A4A28}"/>
            </a:ext>
          </a:extLst>
        </xdr:cNvPr>
        <xdr:cNvSpPr/>
      </xdr:nvSpPr>
      <xdr:spPr>
        <a:xfrm>
          <a:off x="15240000" y="10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106715</xdr:rowOff>
    </xdr:from>
    <xdr:ext cx="762000" cy="259045"/>
    <xdr:sp macro="" textlink="">
      <xdr:nvSpPr>
        <xdr:cNvPr id="342" name="テキスト ボックス 341">
          <a:extLst>
            <a:ext uri="{FF2B5EF4-FFF2-40B4-BE49-F238E27FC236}">
              <a16:creationId xmlns:a16="http://schemas.microsoft.com/office/drawing/2014/main" id="{43909730-3FE3-480B-A969-C025A1D310F2}"/>
            </a:ext>
          </a:extLst>
        </xdr:cNvPr>
        <xdr:cNvSpPr txBox="1"/>
      </xdr:nvSpPr>
      <xdr:spPr>
        <a:xfrm>
          <a:off x="14909800" y="100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145361</xdr:rowOff>
    </xdr:from>
    <xdr:to>
      <xdr:col>68</xdr:col>
      <xdr:colOff>203200</xdr:colOff>
      <xdr:row>60</xdr:row>
      <xdr:rowOff>75511</xdr:rowOff>
    </xdr:to>
    <xdr:sp macro="" textlink="">
      <xdr:nvSpPr>
        <xdr:cNvPr id="343" name="楕円 342">
          <a:extLst>
            <a:ext uri="{FF2B5EF4-FFF2-40B4-BE49-F238E27FC236}">
              <a16:creationId xmlns:a16="http://schemas.microsoft.com/office/drawing/2014/main" id="{0C807561-2C76-412D-A615-0431D3FB7551}"/>
            </a:ext>
          </a:extLst>
        </xdr:cNvPr>
        <xdr:cNvSpPr/>
      </xdr:nvSpPr>
      <xdr:spPr>
        <a:xfrm>
          <a:off x="14351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85688</xdr:rowOff>
    </xdr:from>
    <xdr:ext cx="762000" cy="259045"/>
    <xdr:sp macro="" textlink="">
      <xdr:nvSpPr>
        <xdr:cNvPr id="344" name="テキスト ボックス 343">
          <a:extLst>
            <a:ext uri="{FF2B5EF4-FFF2-40B4-BE49-F238E27FC236}">
              <a16:creationId xmlns:a16="http://schemas.microsoft.com/office/drawing/2014/main" id="{C2E9AB5C-CEC7-48D0-BD7D-790ED5FC8CAD}"/>
            </a:ext>
          </a:extLst>
        </xdr:cNvPr>
        <xdr:cNvSpPr txBox="1"/>
      </xdr:nvSpPr>
      <xdr:spPr>
        <a:xfrm>
          <a:off x="14020800" y="100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138466</xdr:rowOff>
    </xdr:from>
    <xdr:to>
      <xdr:col>64</xdr:col>
      <xdr:colOff>152400</xdr:colOff>
      <xdr:row>60</xdr:row>
      <xdr:rowOff>68616</xdr:rowOff>
    </xdr:to>
    <xdr:sp macro="" textlink="">
      <xdr:nvSpPr>
        <xdr:cNvPr id="345" name="楕円 344">
          <a:extLst>
            <a:ext uri="{FF2B5EF4-FFF2-40B4-BE49-F238E27FC236}">
              <a16:creationId xmlns:a16="http://schemas.microsoft.com/office/drawing/2014/main" id="{AE19B19C-3CB7-4776-9EFB-6062E90F2683}"/>
            </a:ext>
          </a:extLst>
        </xdr:cNvPr>
        <xdr:cNvSpPr/>
      </xdr:nvSpPr>
      <xdr:spPr>
        <a:xfrm>
          <a:off x="13462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78793</xdr:rowOff>
    </xdr:from>
    <xdr:ext cx="762000" cy="259045"/>
    <xdr:sp macro="" textlink="">
      <xdr:nvSpPr>
        <xdr:cNvPr id="346" name="テキスト ボックス 345">
          <a:extLst>
            <a:ext uri="{FF2B5EF4-FFF2-40B4-BE49-F238E27FC236}">
              <a16:creationId xmlns:a16="http://schemas.microsoft.com/office/drawing/2014/main" id="{2C79C697-9627-4067-B4AF-FE86327AD9DD}"/>
            </a:ext>
          </a:extLst>
        </xdr:cNvPr>
        <xdr:cNvSpPr txBox="1"/>
      </xdr:nvSpPr>
      <xdr:spPr>
        <a:xfrm>
          <a:off x="13131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91756F4-4BCB-4DE3-BF3F-C8CAE1F8A25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9BC738C-39DE-4BC8-9894-40989D41B8C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BE425EFF-9A9C-4805-903E-56546832E47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91E0DC46-E7C0-4B53-A7C5-BD520A9DFDD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2675AD3-D8A8-45E1-8DB8-9F66E3B700A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8B57C6F-B7E1-4F44-9208-3F2D2BC234E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89FF2A2-719F-4505-A4BF-4C261E657A2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349EA3F-1546-4946-8B49-803058AC198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817D94C-6404-4081-BEA2-D364C9D2B14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B291821-3645-4D01-8914-8EB6E4E237B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A706FAB-6813-473F-A36E-21A14767442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EE3C5D1-A9A0-4733-9745-FFB6286FC09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2F2C033-9654-43CE-A318-D4E9BF617EF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比率は類似団体平均と同値であるが、過去に発行した庁舎建設事業等の起債償還が順次開始されたため、上昇傾向にある。</a:t>
          </a:r>
        </a:p>
        <a:p>
          <a:r>
            <a:rPr kumimoji="1" lang="ja-JP" altLang="en-US" sz="1300">
              <a:latin typeface="ＭＳ Ｐゴシック" panose="020B0600070205080204" pitchFamily="50" charset="-128"/>
              <a:ea typeface="ＭＳ Ｐゴシック" panose="020B0600070205080204" pitchFamily="50" charset="-128"/>
            </a:rPr>
            <a:t>　今後、大型事業の起債発行に伴う元利償還等に伴い、比率は上昇する見込みであり、既存事業の縮小・廃止、基金の有効利活用等を図り、適正な起債管理に努める。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8DBC23D5-F8A8-436E-B1A1-653ED78C7D2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767AEC56-5560-4E3B-930A-940E2AC5A0E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B9DE7BF-A5FF-4445-BB45-EDD237ED1BF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4BF3F4C5-11CA-4BFC-9967-B4A4D4DFDA0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D896A149-31DF-4174-9698-A0392BF9465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254CE3E1-0A85-487E-B6A6-E8A4D02340B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C72E7A84-0B07-45C3-AC1A-808FB6F2F84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A33A878C-0C27-4FFA-A6AE-3F2E95E2412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1F56024-C262-4AE7-944C-663430FFE0C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094B92B-8AC1-4B53-8776-4A759B15441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875E0B89-BD0F-4EAC-8A7B-5088020C760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4166706-DF2F-4137-A573-7463AF801DC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6E9DCA1-1B76-4EDF-9340-24AB8F8E29C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E85FC7A-6B18-475C-866B-F1E29353AEC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9577AE38-DEC7-443A-AA83-1C2E32C8DB6F}"/>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3A097DCF-492E-4E5A-84F2-DF597352650D}"/>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8BE8873B-28C1-4A1F-A6F5-D1A0DB9D6C58}"/>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AC6A26A0-BEC9-43AC-8488-55364045B77D}"/>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C61F2A0-0C10-448A-990C-FECAF04FB0B3}"/>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156633</xdr:rowOff>
    </xdr:to>
    <xdr:cxnSp macro="">
      <xdr:nvCxnSpPr>
        <xdr:cNvPr id="379" name="直線コネクタ 378">
          <a:extLst>
            <a:ext uri="{FF2B5EF4-FFF2-40B4-BE49-F238E27FC236}">
              <a16:creationId xmlns:a16="http://schemas.microsoft.com/office/drawing/2014/main" id="{13A5BCC6-39B1-4B31-A840-1DD0B1B2498F}"/>
            </a:ext>
          </a:extLst>
        </xdr:cNvPr>
        <xdr:cNvCxnSpPr/>
      </xdr:nvCxnSpPr>
      <xdr:spPr>
        <a:xfrm>
          <a:off x="16179800" y="70895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2B34F989-E11F-4454-831D-61370BF7178E}"/>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E747404F-53EA-4733-BF15-39720E69B41F}"/>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60113</xdr:rowOff>
    </xdr:to>
    <xdr:cxnSp macro="">
      <xdr:nvCxnSpPr>
        <xdr:cNvPr id="382" name="直線コネクタ 381">
          <a:extLst>
            <a:ext uri="{FF2B5EF4-FFF2-40B4-BE49-F238E27FC236}">
              <a16:creationId xmlns:a16="http://schemas.microsoft.com/office/drawing/2014/main" id="{C21A1BD6-DBBA-4E1B-A7FB-BEB737FBCA32}"/>
            </a:ext>
          </a:extLst>
        </xdr:cNvPr>
        <xdr:cNvCxnSpPr/>
      </xdr:nvCxnSpPr>
      <xdr:spPr>
        <a:xfrm>
          <a:off x="15290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2750075D-2EB5-42B2-AD35-20B01E041FE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F0239582-93BE-40B0-BDA0-C9F08C501689}"/>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19896</xdr:rowOff>
    </xdr:to>
    <xdr:cxnSp macro="">
      <xdr:nvCxnSpPr>
        <xdr:cNvPr id="385" name="直線コネクタ 384">
          <a:extLst>
            <a:ext uri="{FF2B5EF4-FFF2-40B4-BE49-F238E27FC236}">
              <a16:creationId xmlns:a16="http://schemas.microsoft.com/office/drawing/2014/main" id="{BD6917AD-EA7E-49BE-8A35-912D0EBC17C2}"/>
            </a:ext>
          </a:extLst>
        </xdr:cNvPr>
        <xdr:cNvCxnSpPr/>
      </xdr:nvCxnSpPr>
      <xdr:spPr>
        <a:xfrm>
          <a:off x="14401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20D1CC69-5361-4A45-94D9-0CCBD3B4347D}"/>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9940D60F-3518-4A87-97AC-C88D6FEC3CEC}"/>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88" name="直線コネクタ 387">
          <a:extLst>
            <a:ext uri="{FF2B5EF4-FFF2-40B4-BE49-F238E27FC236}">
              <a16:creationId xmlns:a16="http://schemas.microsoft.com/office/drawing/2014/main" id="{7E8DEB55-4293-4C60-8BBD-1F89E9B6134D}"/>
            </a:ext>
          </a:extLst>
        </xdr:cNvPr>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B3BEDFA1-8F27-4B50-93D9-1F575D500E5B}"/>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71223F88-05D3-4D2D-ABA3-181A02DE6B72}"/>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A178B40F-FDB3-4410-93EB-9EC3B9D96F55}"/>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32332FF4-EAC7-4EE4-BDA5-A97C08FDE454}"/>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1C6695C-F823-48B1-B634-0B9E3566BE4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D92BC07-9C4B-4723-AAB5-244C1871AC0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C0C73F4-574A-487D-8BBB-FD1C5746A99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739411A-56B5-4E90-851A-32EE6AE4700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462D967-E8D4-49B6-9922-B6F58C2EBE8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C2DC4AA3-67AE-451A-9F8B-9CDEBF1B1522}"/>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6CA363E5-68BC-4A59-A29E-EC9685B25079}"/>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0" name="楕円 399">
          <a:extLst>
            <a:ext uri="{FF2B5EF4-FFF2-40B4-BE49-F238E27FC236}">
              <a16:creationId xmlns:a16="http://schemas.microsoft.com/office/drawing/2014/main" id="{4F26E74E-51FB-4460-B079-1D976DE36783}"/>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1" name="テキスト ボックス 400">
          <a:extLst>
            <a:ext uri="{FF2B5EF4-FFF2-40B4-BE49-F238E27FC236}">
              <a16:creationId xmlns:a16="http://schemas.microsoft.com/office/drawing/2014/main" id="{EFB0F5EC-03F9-4947-84D7-D6C8E2B9BFAF}"/>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2" name="楕円 401">
          <a:extLst>
            <a:ext uri="{FF2B5EF4-FFF2-40B4-BE49-F238E27FC236}">
              <a16:creationId xmlns:a16="http://schemas.microsoft.com/office/drawing/2014/main" id="{4145FE55-2792-4DE7-91F9-2731D2404158}"/>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3" name="テキスト ボックス 402">
          <a:extLst>
            <a:ext uri="{FF2B5EF4-FFF2-40B4-BE49-F238E27FC236}">
              <a16:creationId xmlns:a16="http://schemas.microsoft.com/office/drawing/2014/main" id="{F5E73881-F00F-49CC-BECC-3A215FB15C29}"/>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a:extLst>
            <a:ext uri="{FF2B5EF4-FFF2-40B4-BE49-F238E27FC236}">
              <a16:creationId xmlns:a16="http://schemas.microsoft.com/office/drawing/2014/main" id="{BE8CC149-FFD5-42AA-A7AD-487B3A03531D}"/>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30599B46-110E-40E2-9525-7DFDF95E7489}"/>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a:extLst>
            <a:ext uri="{FF2B5EF4-FFF2-40B4-BE49-F238E27FC236}">
              <a16:creationId xmlns:a16="http://schemas.microsoft.com/office/drawing/2014/main" id="{213DD20C-2767-44F4-95ED-306C9CCB0EC2}"/>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8ADC2BD0-A9A7-4E17-A850-1B40A7868D06}"/>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D367CED-4780-420F-8B80-C6722FB71B5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20B152D8-10A5-4507-888B-7FF37881B55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79879FB-F3B1-4C15-9AD2-7EC23A7052C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570294FF-125A-425A-B409-1797166D43F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F6A1605E-2D9A-4D92-B1D3-0BE9A8298E2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706D4C98-909A-450C-AF32-92762E28A76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63BB91F8-1CD1-4CF1-9E76-1369FCC49C9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206DB157-AEE1-47C1-A2F6-C7720018E84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93736024-0004-47A1-8841-3E7286EBAF5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0955E34-3D63-4679-B11E-C062D88375B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0672F69-3BEC-414F-AF50-DB514A8FFF9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54072A9-D52C-4D28-B894-FFC42BC7323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B3E0EDF8-A661-4F2B-8F0A-5A941342891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将来負担額である地方債現在高が減少し、充当可能財源である基金現在高等が増加したことにより、マイナス算定となっている。</a:t>
          </a:r>
        </a:p>
        <a:p>
          <a:r>
            <a:rPr kumimoji="1" lang="ja-JP" altLang="en-US" sz="1300">
              <a:latin typeface="ＭＳ Ｐゴシック" panose="020B0600070205080204" pitchFamily="50" charset="-128"/>
              <a:ea typeface="ＭＳ Ｐゴシック" panose="020B0600070205080204" pitchFamily="50" charset="-128"/>
            </a:rPr>
            <a:t>　今後予定されている大型事業実施により発行する起債の現在高が増加に転じ、比率は上昇する見込みであるが、他の事業の整理・縮小及び基金の有効活用を図るなどして、適正な起債の発行に努め、財政の健全化を講じ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1BA6B6F-39B8-4C37-A981-1C316C0B999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252981A-E215-45FC-BAC9-6E170C851F3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E3E16595-A8A5-4187-B344-85F59CD7C38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FFF54FB7-594D-464B-B122-7AD070A433E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BA35F5B3-6E67-46D9-BF7D-738F158C7B1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951A5CFE-33AB-49D9-B013-C56A3B4B660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15F3402B-267B-456F-A919-102F51F1017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8AA14537-31B3-43D0-A3A6-E8C9CFCBF84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D1022230-4A28-4E70-9E0D-775DFCE78CF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1D5BB82B-A1FB-4CED-B556-F902DBBD22D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9A7D8196-AAD4-42BC-82E8-314B3322520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810E0D03-6067-43BA-A646-B5084F9D4CF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80AA4A9E-44C9-46EB-BDD5-DDB76066A4A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32FF5AA9-D41C-422C-819F-8D4F71E6E6B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F22C9BC-FBC6-45B9-91EC-3834C9A303A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443D1FB4-639C-43C2-9647-AA4C50E7EBBC}"/>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7DFBEB67-2C57-43CD-8E24-9C3DB27862AC}"/>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49B09B0A-E1BF-4530-BAEC-43CEFA93F85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BC3DEEB4-9E8F-45E6-ABAB-D82D1B3147C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FFDAD79-1CC8-44E7-880A-9AE354C0FDB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9E89B939-3561-4280-8D94-4F46B8F57EBC}"/>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879BABC9-0EF0-465C-A4BF-FD65C55A8D42}"/>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E16F52D3-D77E-4A66-81FF-4AA6739D3196}"/>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4C2644E-D035-4085-AB93-9C63177E8A26}"/>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7AE69307-D346-4CE9-9B94-C91A0604F50A}"/>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A71E31A1-8095-40BE-807F-8033CB0F2E3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2B3A6BE4-F94E-40F0-8EB8-1B8B1FB5D7CB}"/>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5345C6CE-8AA7-454E-849E-586B94108564}"/>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37200229-71AD-4E6D-8B29-AF5C60A2BBE6}"/>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D5E841AB-BF4D-4F86-B147-F2DBF0AAAA8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53A3DCB-593A-4241-9E34-44A1971F329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55E70E3-024B-4FDE-BB80-5BC29EC0310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5C4221A-3069-4CC2-8E15-2794530DFC2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6F51341-4809-4133-B256-0B4068D2037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C453ED1-BBFC-4D8F-B813-11FE9A9AB17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42898</xdr:rowOff>
    </xdr:from>
    <xdr:to>
      <xdr:col>73</xdr:col>
      <xdr:colOff>44450</xdr:colOff>
      <xdr:row>14</xdr:row>
      <xdr:rowOff>144498</xdr:rowOff>
    </xdr:to>
    <xdr:sp macro="" textlink="">
      <xdr:nvSpPr>
        <xdr:cNvPr id="456" name="楕円 455">
          <a:extLst>
            <a:ext uri="{FF2B5EF4-FFF2-40B4-BE49-F238E27FC236}">
              <a16:creationId xmlns:a16="http://schemas.microsoft.com/office/drawing/2014/main" id="{3728B00D-8093-47F5-AD82-36505DDA8804}"/>
            </a:ext>
          </a:extLst>
        </xdr:cNvPr>
        <xdr:cNvSpPr/>
      </xdr:nvSpPr>
      <xdr:spPr>
        <a:xfrm>
          <a:off x="152400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129275</xdr:rowOff>
    </xdr:from>
    <xdr:ext cx="762000" cy="259045"/>
    <xdr:sp macro="" textlink="">
      <xdr:nvSpPr>
        <xdr:cNvPr id="457" name="テキスト ボックス 456">
          <a:extLst>
            <a:ext uri="{FF2B5EF4-FFF2-40B4-BE49-F238E27FC236}">
              <a16:creationId xmlns:a16="http://schemas.microsoft.com/office/drawing/2014/main" id="{4C42765A-67A6-4F3C-807D-13F1D1A798FC}"/>
            </a:ext>
          </a:extLst>
        </xdr:cNvPr>
        <xdr:cNvSpPr txBox="1"/>
      </xdr:nvSpPr>
      <xdr:spPr>
        <a:xfrm>
          <a:off x="14909800" y="252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3,592
3,587
277.67
5,921,324
5,619,921
53,449
3,087,104
7,055,683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会計年度任用職員、消防団員報酬等の増により人件費が増加し、経常一般財源等が減少したため、比率は上昇している。</a:t>
          </a:r>
        </a:p>
        <a:p>
          <a:r>
            <a:rPr kumimoji="1" lang="ja-JP" altLang="en-US" sz="1300">
              <a:latin typeface="ＭＳ Ｐゴシック" panose="020B0600070205080204" pitchFamily="50" charset="-128"/>
              <a:ea typeface="ＭＳ Ｐゴシック" panose="020B0600070205080204" pitchFamily="50" charset="-128"/>
            </a:rPr>
            <a:t>　今後も適正な職員配置及び給与制度の運営に取り組んでいく。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これまで、小・中学校の統廃合や保育所・老人ホームの民営化、小学校給食調理の一元化等を進めてきた結果、類似団体平均値より低く推移しており、比率は低下傾向にある。</a:t>
          </a:r>
        </a:p>
        <a:p>
          <a:r>
            <a:rPr kumimoji="1" lang="ja-JP" altLang="en-US" sz="1300">
              <a:latin typeface="ＭＳ Ｐゴシック" panose="020B0600070205080204" pitchFamily="50" charset="-128"/>
              <a:ea typeface="ＭＳ Ｐゴシック" panose="020B0600070205080204" pitchFamily="50" charset="-128"/>
            </a:rPr>
            <a:t>　今後とも、経費節減を図り、物件費の抑制に努める。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76708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6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19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29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子ども医療費無償化分、障害者自立支援事業費の増等により、依然として類似団体平均値を大きく上回っている。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高齢化率の高い本町においては、高齢者福祉事業や介護予防事業等を積極的に推進し、扶助費の上昇を抑えるよう努める。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60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年度は、中小企業育成特別融資預託金制度の終了等により、貸付金は減少したものの、ケーブルネット運用管理等に係る維持補修費は増加したこと等により、比率は上昇した。</a:t>
          </a:r>
        </a:p>
        <a:p>
          <a:r>
            <a:rPr kumimoji="1" lang="ja-JP" altLang="en-US" sz="1300">
              <a:latin typeface="ＭＳ Ｐゴシック" panose="020B0600070205080204" pitchFamily="50" charset="-128"/>
              <a:ea typeface="ＭＳ Ｐゴシック" panose="020B0600070205080204" pitchFamily="50" charset="-128"/>
            </a:rPr>
            <a:t>　今後も、緊急性や必要性などを十分に勘案し、事業を執行していく。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167005</xdr:rowOff>
    </xdr:from>
    <xdr:to>
      <xdr:col>82</xdr:col>
      <xdr:colOff>107950</xdr:colOff>
      <xdr:row>57</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68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167005</xdr:rowOff>
    </xdr:from>
    <xdr:to>
      <xdr:col>78</xdr:col>
      <xdr:colOff>69850</xdr:colOff>
      <xdr:row>57</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68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29845</xdr:rowOff>
    </xdr:from>
    <xdr:to>
      <xdr:col>73</xdr:col>
      <xdr:colOff>180975</xdr:colOff>
      <xdr:row>57</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02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167005</xdr:rowOff>
    </xdr:from>
    <xdr:to>
      <xdr:col>69</xdr:col>
      <xdr:colOff>92075</xdr:colOff>
      <xdr:row>57</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8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116205</xdr:rowOff>
    </xdr:from>
    <xdr:to>
      <xdr:col>78</xdr:col>
      <xdr:colOff>120650</xdr:colOff>
      <xdr:row>57</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56532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8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116205</xdr:rowOff>
    </xdr:from>
    <xdr:to>
      <xdr:col>65</xdr:col>
      <xdr:colOff>53975</xdr:colOff>
      <xdr:row>57</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56532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年度は、西臼杵広域事務組合負担金や町議会議員選挙公営負担金等が増となったことにより、比率は上昇している。</a:t>
          </a:r>
        </a:p>
        <a:p>
          <a:r>
            <a:rPr kumimoji="1" lang="ja-JP" altLang="en-US" sz="1300">
              <a:latin typeface="ＭＳ Ｐゴシック" panose="020B0600070205080204" pitchFamily="50" charset="-128"/>
              <a:ea typeface="ＭＳ Ｐゴシック" panose="020B0600070205080204" pitchFamily="50" charset="-128"/>
            </a:rPr>
            <a:t>　各種団体等に対する町単独補助金については、毎年度審査会を実施しており、補助金の適正化に取り組んでいる。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今後も各種団体への補助金については、事業効果等を十分に検証し、目的を達成した事業の縮減・廃止を図るなど適正な支出に努めていく。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92710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161290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769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21844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庁舎建設等の大型事業の起債償還が順次開始されたため、公債費が増となり、普通交付税等の経常一般財源等が減となったことから、比率は上昇している。</a:t>
          </a:r>
        </a:p>
        <a:p>
          <a:r>
            <a:rPr kumimoji="1" lang="ja-JP" altLang="en-US" sz="1300">
              <a:latin typeface="ＭＳ Ｐゴシック" panose="020B0600070205080204" pitchFamily="50" charset="-128"/>
              <a:ea typeface="ＭＳ Ｐゴシック" panose="020B0600070205080204" pitchFamily="50" charset="-128"/>
            </a:rPr>
            <a:t>　今後、役場跡地活用事業等の大型事業が予定されており、起債発行額が増加することが見込まれるため、他事業との調整や既存事業の縮小・廃止及び基金の有効活用等を図り、適正な起債発行に努める。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105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10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4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決算額において、物件費、扶助等は減少したものの、人件費、維持補修費が増となり、普通交付税等の経常一般財源等の減となったことから、比率は上昇している。</a:t>
          </a:r>
        </a:p>
        <a:p>
          <a:r>
            <a:rPr kumimoji="1" lang="ja-JP" altLang="en-US" sz="1300">
              <a:latin typeface="ＭＳ Ｐゴシック" panose="020B0600070205080204" pitchFamily="50" charset="-128"/>
              <a:ea typeface="ＭＳ Ｐゴシック" panose="020B0600070205080204" pitchFamily="50" charset="-128"/>
            </a:rPr>
            <a:t>　今後も経常経費の縮減に努め、比率の上昇を抑制していく。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943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943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79</xdr:row>
      <xdr:rowOff>66039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924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66039</xdr:rowOff>
    </xdr:from>
    <xdr:to>
      <xdr:col>69</xdr:col>
      <xdr:colOff>92075</xdr:colOff>
      <xdr:row>79</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10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168927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15239</xdr:rowOff>
    </xdr:from>
    <xdr:to>
      <xdr:col>69</xdr:col>
      <xdr:colOff>142875</xdr:colOff>
      <xdr:row>79</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45941</xdr:rowOff>
    </xdr:from>
    <xdr:to>
      <xdr:col>29</xdr:col>
      <xdr:colOff>127000</xdr:colOff>
      <xdr:row>19</xdr:row>
      <xdr:rowOff>91712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51116"/>
          <a:ext cx="647700" cy="4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91712</xdr:rowOff>
    </xdr:from>
    <xdr:to>
      <xdr:col>26</xdr:col>
      <xdr:colOff>50800</xdr:colOff>
      <xdr:row>19</xdr:row>
      <xdr:rowOff>127657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96887"/>
          <a:ext cx="698500" cy="3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127657</xdr:rowOff>
    </xdr:from>
    <xdr:to>
      <xdr:col>22</xdr:col>
      <xdr:colOff>114300</xdr:colOff>
      <xdr:row>19</xdr:row>
      <xdr:rowOff>128146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32832"/>
          <a:ext cx="698500" cy="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123848</xdr:rowOff>
    </xdr:from>
    <xdr:to>
      <xdr:col>18</xdr:col>
      <xdr:colOff>177800</xdr:colOff>
      <xdr:row>19</xdr:row>
      <xdr:rowOff>128146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29023"/>
          <a:ext cx="6985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166591</xdr:rowOff>
    </xdr:from>
    <xdr:to>
      <xdr:col>29</xdr:col>
      <xdr:colOff>177800</xdr:colOff>
      <xdr:row>19</xdr:row>
      <xdr:rowOff>96741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0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138668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40912</xdr:rowOff>
    </xdr:from>
    <xdr:to>
      <xdr:col>26</xdr:col>
      <xdr:colOff>101600</xdr:colOff>
      <xdr:row>19</xdr:row>
      <xdr:rowOff>142512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127289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76857</xdr:rowOff>
    </xdr:from>
    <xdr:to>
      <xdr:col>22</xdr:col>
      <xdr:colOff>165100</xdr:colOff>
      <xdr:row>20</xdr:row>
      <xdr:rowOff>7007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8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163234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6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77346</xdr:rowOff>
    </xdr:from>
    <xdr:to>
      <xdr:col>19</xdr:col>
      <xdr:colOff>38100</xdr:colOff>
      <xdr:row>20</xdr:row>
      <xdr:rowOff>7496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8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163723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6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73048</xdr:rowOff>
    </xdr:from>
    <xdr:to>
      <xdr:col>15</xdr:col>
      <xdr:colOff>101600</xdr:colOff>
      <xdr:row>20</xdr:row>
      <xdr:rowOff>3198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38043</xdr:rowOff>
    </xdr:from>
    <xdr:to>
      <xdr:col>29</xdr:col>
      <xdr:colOff>127000</xdr:colOff>
      <xdr:row>37</xdr:row>
      <xdr:rowOff>133323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62743"/>
          <a:ext cx="647700" cy="9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22819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133323</xdr:rowOff>
    </xdr:from>
    <xdr:to>
      <xdr:col>26</xdr:col>
      <xdr:colOff>50800</xdr:colOff>
      <xdr:row>37</xdr:row>
      <xdr:rowOff>165574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58023"/>
          <a:ext cx="698500" cy="3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165574</xdr:rowOff>
    </xdr:from>
    <xdr:to>
      <xdr:col>22</xdr:col>
      <xdr:colOff>114300</xdr:colOff>
      <xdr:row>37</xdr:row>
      <xdr:rowOff>196362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90274"/>
          <a:ext cx="698500" cy="3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196362</xdr:rowOff>
    </xdr:from>
    <xdr:to>
      <xdr:col>18</xdr:col>
      <xdr:colOff>177800</xdr:colOff>
      <xdr:row>37</xdr:row>
      <xdr:rowOff>214060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21062"/>
          <a:ext cx="698500" cy="17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158693</xdr:rowOff>
    </xdr:from>
    <xdr:to>
      <xdr:col>29</xdr:col>
      <xdr:colOff>177800</xdr:colOff>
      <xdr:row>37</xdr:row>
      <xdr:rowOff>88843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1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3770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82523</xdr:rowOff>
    </xdr:from>
    <xdr:to>
      <xdr:col>26</xdr:col>
      <xdr:colOff>101600</xdr:colOff>
      <xdr:row>37</xdr:row>
      <xdr:rowOff>184123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0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168900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9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114774</xdr:rowOff>
    </xdr:from>
    <xdr:to>
      <xdr:col>22</xdr:col>
      <xdr:colOff>165100</xdr:colOff>
      <xdr:row>37</xdr:row>
      <xdr:rowOff>216374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3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201151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2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145562</xdr:rowOff>
    </xdr:from>
    <xdr:to>
      <xdr:col>19</xdr:col>
      <xdr:colOff>38100</xdr:colOff>
      <xdr:row>37</xdr:row>
      <xdr:rowOff>247162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7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231939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5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163260</xdr:rowOff>
    </xdr:from>
    <xdr:to>
      <xdr:col>15</xdr:col>
      <xdr:colOff>101600</xdr:colOff>
      <xdr:row>37</xdr:row>
      <xdr:rowOff>264860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8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249637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7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3,592
3,587
277.67
5,921,324
5,619,921
53,449
3,087,104
7,055,683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115973</xdr:rowOff>
    </xdr:from>
    <xdr:to>
      <xdr:col>24</xdr:col>
      <xdr:colOff>63500</xdr:colOff>
      <xdr:row>36</xdr:row>
      <xdr:rowOff>142180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8173"/>
          <a:ext cx="8382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142180</xdr:rowOff>
    </xdr:from>
    <xdr:to>
      <xdr:col>19</xdr:col>
      <xdr:colOff>177800</xdr:colOff>
      <xdr:row>37</xdr:row>
      <xdr:rowOff>3977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4380"/>
          <a:ext cx="8890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3977</xdr:rowOff>
    </xdr:from>
    <xdr:to>
      <xdr:col>15</xdr:col>
      <xdr:colOff>50800</xdr:colOff>
      <xdr:row>37</xdr:row>
      <xdr:rowOff>31705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7627"/>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31336</xdr:rowOff>
    </xdr:from>
    <xdr:to>
      <xdr:col>10</xdr:col>
      <xdr:colOff>114300</xdr:colOff>
      <xdr:row>37</xdr:row>
      <xdr:rowOff>31705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498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65173</xdr:rowOff>
    </xdr:from>
    <xdr:to>
      <xdr:col>24</xdr:col>
      <xdr:colOff>114300</xdr:colOff>
      <xdr:row>36</xdr:row>
      <xdr:rowOff>166773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43600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1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91380</xdr:rowOff>
    </xdr:from>
    <xdr:to>
      <xdr:col>20</xdr:col>
      <xdr:colOff>38100</xdr:colOff>
      <xdr:row>37</xdr:row>
      <xdr:rowOff>21530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12657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5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124627</xdr:rowOff>
    </xdr:from>
    <xdr:to>
      <xdr:col>15</xdr:col>
      <xdr:colOff>101600</xdr:colOff>
      <xdr:row>37</xdr:row>
      <xdr:rowOff>54777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45904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8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152355</xdr:rowOff>
    </xdr:from>
    <xdr:to>
      <xdr:col>10</xdr:col>
      <xdr:colOff>165100</xdr:colOff>
      <xdr:row>37</xdr:row>
      <xdr:rowOff>82505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73632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151986</xdr:rowOff>
    </xdr:from>
    <xdr:to>
      <xdr:col>6</xdr:col>
      <xdr:colOff>38100</xdr:colOff>
      <xdr:row>37</xdr:row>
      <xdr:rowOff>82136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73263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46205</xdr:rowOff>
    </xdr:from>
    <xdr:to>
      <xdr:col>24</xdr:col>
      <xdr:colOff>63500</xdr:colOff>
      <xdr:row>58</xdr:row>
      <xdr:rowOff>48965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0305"/>
          <a:ext cx="8382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48965</xdr:rowOff>
    </xdr:from>
    <xdr:to>
      <xdr:col>19</xdr:col>
      <xdr:colOff>177800</xdr:colOff>
      <xdr:row>58</xdr:row>
      <xdr:rowOff>54382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3065"/>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54382</xdr:rowOff>
    </xdr:from>
    <xdr:to>
      <xdr:col>15</xdr:col>
      <xdr:colOff>50800</xdr:colOff>
      <xdr:row>58</xdr:row>
      <xdr:rowOff>87375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8482"/>
          <a:ext cx="889000" cy="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83751</xdr:rowOff>
    </xdr:from>
    <xdr:to>
      <xdr:col>10</xdr:col>
      <xdr:colOff>114300</xdr:colOff>
      <xdr:row>58</xdr:row>
      <xdr:rowOff>87375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7851"/>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166855</xdr:rowOff>
    </xdr:from>
    <xdr:to>
      <xdr:col>24</xdr:col>
      <xdr:colOff>114300</xdr:colOff>
      <xdr:row>58</xdr:row>
      <xdr:rowOff>97005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145282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169615</xdr:rowOff>
    </xdr:from>
    <xdr:to>
      <xdr:col>20</xdr:col>
      <xdr:colOff>38100</xdr:colOff>
      <xdr:row>58</xdr:row>
      <xdr:rowOff>99765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90892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3582</xdr:rowOff>
    </xdr:from>
    <xdr:to>
      <xdr:col>15</xdr:col>
      <xdr:colOff>101600</xdr:colOff>
      <xdr:row>58</xdr:row>
      <xdr:rowOff>105182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96309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36575</xdr:rowOff>
    </xdr:from>
    <xdr:to>
      <xdr:col>10</xdr:col>
      <xdr:colOff>165100</xdr:colOff>
      <xdr:row>58</xdr:row>
      <xdr:rowOff>138175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129302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32951</xdr:rowOff>
    </xdr:from>
    <xdr:to>
      <xdr:col>6</xdr:col>
      <xdr:colOff>38100</xdr:colOff>
      <xdr:row>58</xdr:row>
      <xdr:rowOff>134551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35252</xdr:rowOff>
    </xdr:from>
    <xdr:to>
      <xdr:col>24</xdr:col>
      <xdr:colOff>63500</xdr:colOff>
      <xdr:row>77</xdr:row>
      <xdr:rowOff>115954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36902"/>
          <a:ext cx="838200" cy="8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115954</xdr:rowOff>
    </xdr:from>
    <xdr:to>
      <xdr:col>19</xdr:col>
      <xdr:colOff>177800</xdr:colOff>
      <xdr:row>77</xdr:row>
      <xdr:rowOff>125355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17604"/>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103626</xdr:rowOff>
    </xdr:from>
    <xdr:to>
      <xdr:col>15</xdr:col>
      <xdr:colOff>50800</xdr:colOff>
      <xdr:row>77</xdr:row>
      <xdr:rowOff>125355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05276"/>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103479</xdr:rowOff>
    </xdr:from>
    <xdr:to>
      <xdr:col>10</xdr:col>
      <xdr:colOff>114300</xdr:colOff>
      <xdr:row>77</xdr:row>
      <xdr:rowOff>103626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5129"/>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155902</xdr:rowOff>
    </xdr:from>
    <xdr:to>
      <xdr:col>24</xdr:col>
      <xdr:colOff>114300</xdr:colOff>
      <xdr:row>77</xdr:row>
      <xdr:rowOff>86052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134329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65154</xdr:rowOff>
    </xdr:from>
    <xdr:to>
      <xdr:col>20</xdr:col>
      <xdr:colOff>38100</xdr:colOff>
      <xdr:row>77</xdr:row>
      <xdr:rowOff>166754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157881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74555</xdr:rowOff>
    </xdr:from>
    <xdr:to>
      <xdr:col>15</xdr:col>
      <xdr:colOff>101600</xdr:colOff>
      <xdr:row>78</xdr:row>
      <xdr:rowOff>4705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167282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52826</xdr:rowOff>
    </xdr:from>
    <xdr:to>
      <xdr:col>10</xdr:col>
      <xdr:colOff>165100</xdr:colOff>
      <xdr:row>77</xdr:row>
      <xdr:rowOff>154426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145553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52679</xdr:rowOff>
    </xdr:from>
    <xdr:to>
      <xdr:col>6</xdr:col>
      <xdr:colOff>38100</xdr:colOff>
      <xdr:row>77</xdr:row>
      <xdr:rowOff>154279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145406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10990</xdr:rowOff>
    </xdr:from>
    <xdr:to>
      <xdr:col>24</xdr:col>
      <xdr:colOff>63500</xdr:colOff>
      <xdr:row>94</xdr:row>
      <xdr:rowOff>92418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27290"/>
          <a:ext cx="8382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10990</xdr:rowOff>
    </xdr:from>
    <xdr:to>
      <xdr:col>19</xdr:col>
      <xdr:colOff>177800</xdr:colOff>
      <xdr:row>95</xdr:row>
      <xdr:rowOff>76309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27290"/>
          <a:ext cx="889000" cy="2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76309</xdr:rowOff>
    </xdr:from>
    <xdr:to>
      <xdr:col>15</xdr:col>
      <xdr:colOff>50800</xdr:colOff>
      <xdr:row>95</xdr:row>
      <xdr:rowOff>105913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6405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84630</xdr:rowOff>
    </xdr:from>
    <xdr:to>
      <xdr:col>10</xdr:col>
      <xdr:colOff>114300</xdr:colOff>
      <xdr:row>95</xdr:row>
      <xdr:rowOff>105913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72380"/>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41618</xdr:rowOff>
    </xdr:from>
    <xdr:to>
      <xdr:col>24</xdr:col>
      <xdr:colOff>114300</xdr:colOff>
      <xdr:row>94</xdr:row>
      <xdr:rowOff>143218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64495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0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131640</xdr:rowOff>
    </xdr:from>
    <xdr:to>
      <xdr:col>20</xdr:col>
      <xdr:colOff>38100</xdr:colOff>
      <xdr:row>94</xdr:row>
      <xdr:rowOff>61790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78317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5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25509</xdr:rowOff>
    </xdr:from>
    <xdr:to>
      <xdr:col>15</xdr:col>
      <xdr:colOff>101600</xdr:colOff>
      <xdr:row>95</xdr:row>
      <xdr:rowOff>127109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143636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55113</xdr:rowOff>
    </xdr:from>
    <xdr:to>
      <xdr:col>10</xdr:col>
      <xdr:colOff>165100</xdr:colOff>
      <xdr:row>95</xdr:row>
      <xdr:rowOff>156713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1790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33830</xdr:rowOff>
    </xdr:from>
    <xdr:to>
      <xdr:col>6</xdr:col>
      <xdr:colOff>38100</xdr:colOff>
      <xdr:row>95</xdr:row>
      <xdr:rowOff>135430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151957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45094</xdr:rowOff>
    </xdr:from>
    <xdr:to>
      <xdr:col>55</xdr:col>
      <xdr:colOff>0</xdr:colOff>
      <xdr:row>36</xdr:row>
      <xdr:rowOff>56899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17294"/>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40570</xdr:rowOff>
    </xdr:from>
    <xdr:to>
      <xdr:col>50</xdr:col>
      <xdr:colOff>114300</xdr:colOff>
      <xdr:row>36</xdr:row>
      <xdr:rowOff>56899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4132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40570</xdr:rowOff>
    </xdr:from>
    <xdr:to>
      <xdr:col>45</xdr:col>
      <xdr:colOff>177800</xdr:colOff>
      <xdr:row>36</xdr:row>
      <xdr:rowOff>86657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41320"/>
          <a:ext cx="889000" cy="2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86657</xdr:rowOff>
    </xdr:from>
    <xdr:to>
      <xdr:col>41</xdr:col>
      <xdr:colOff>50800</xdr:colOff>
      <xdr:row>36</xdr:row>
      <xdr:rowOff>116659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58857"/>
          <a:ext cx="889000" cy="3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165744</xdr:rowOff>
    </xdr:from>
    <xdr:to>
      <xdr:col>55</xdr:col>
      <xdr:colOff>50800</xdr:colOff>
      <xdr:row>36</xdr:row>
      <xdr:rowOff>95894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17171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1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6099</xdr:rowOff>
    </xdr:from>
    <xdr:to>
      <xdr:col>50</xdr:col>
      <xdr:colOff>165100</xdr:colOff>
      <xdr:row>36</xdr:row>
      <xdr:rowOff>107699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124226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5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161220</xdr:rowOff>
    </xdr:from>
    <xdr:to>
      <xdr:col>46</xdr:col>
      <xdr:colOff>38100</xdr:colOff>
      <xdr:row>35</xdr:row>
      <xdr:rowOff>91370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107897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6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35857</xdr:rowOff>
    </xdr:from>
    <xdr:to>
      <xdr:col>41</xdr:col>
      <xdr:colOff>101600</xdr:colOff>
      <xdr:row>36</xdr:row>
      <xdr:rowOff>137457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153984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65859</xdr:rowOff>
    </xdr:from>
    <xdr:to>
      <xdr:col>36</xdr:col>
      <xdr:colOff>165100</xdr:colOff>
      <xdr:row>36</xdr:row>
      <xdr:rowOff>167459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12536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49326</xdr:rowOff>
    </xdr:from>
    <xdr:to>
      <xdr:col>55</xdr:col>
      <xdr:colOff>0</xdr:colOff>
      <xdr:row>57</xdr:row>
      <xdr:rowOff>58339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21976"/>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127913</xdr:rowOff>
    </xdr:from>
    <xdr:to>
      <xdr:col>50</xdr:col>
      <xdr:colOff>114300</xdr:colOff>
      <xdr:row>57</xdr:row>
      <xdr:rowOff>58339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557663"/>
          <a:ext cx="889000" cy="27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127913</xdr:rowOff>
    </xdr:from>
    <xdr:to>
      <xdr:col>45</xdr:col>
      <xdr:colOff>177800</xdr:colOff>
      <xdr:row>56</xdr:row>
      <xdr:rowOff>75856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557663"/>
          <a:ext cx="889000" cy="1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75856</xdr:rowOff>
    </xdr:from>
    <xdr:to>
      <xdr:col>41</xdr:col>
      <xdr:colOff>50800</xdr:colOff>
      <xdr:row>56</xdr:row>
      <xdr:rowOff>133624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77056"/>
          <a:ext cx="889000" cy="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169976</xdr:rowOff>
    </xdr:from>
    <xdr:to>
      <xdr:col>55</xdr:col>
      <xdr:colOff>50800</xdr:colOff>
      <xdr:row>57</xdr:row>
      <xdr:rowOff>100126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148403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4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7539</xdr:rowOff>
    </xdr:from>
    <xdr:to>
      <xdr:col>50</xdr:col>
      <xdr:colOff>165100</xdr:colOff>
      <xdr:row>57</xdr:row>
      <xdr:rowOff>109139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100266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77113</xdr:rowOff>
    </xdr:from>
    <xdr:to>
      <xdr:col>46</xdr:col>
      <xdr:colOff>38100</xdr:colOff>
      <xdr:row>56</xdr:row>
      <xdr:rowOff>7263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23790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8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25056</xdr:rowOff>
    </xdr:from>
    <xdr:to>
      <xdr:col>41</xdr:col>
      <xdr:colOff>101600</xdr:colOff>
      <xdr:row>56</xdr:row>
      <xdr:rowOff>126656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143183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0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82824</xdr:rowOff>
    </xdr:from>
    <xdr:to>
      <xdr:col>36</xdr:col>
      <xdr:colOff>165100</xdr:colOff>
      <xdr:row>57</xdr:row>
      <xdr:rowOff>12974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29501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5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168241</xdr:rowOff>
    </xdr:from>
    <xdr:to>
      <xdr:col>55</xdr:col>
      <xdr:colOff>0</xdr:colOff>
      <xdr:row>77</xdr:row>
      <xdr:rowOff>169611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69891"/>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158579</xdr:rowOff>
    </xdr:from>
    <xdr:to>
      <xdr:col>50</xdr:col>
      <xdr:colOff>114300</xdr:colOff>
      <xdr:row>77</xdr:row>
      <xdr:rowOff>168241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60229"/>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158579</xdr:rowOff>
    </xdr:from>
    <xdr:to>
      <xdr:col>45</xdr:col>
      <xdr:colOff>177800</xdr:colOff>
      <xdr:row>78</xdr:row>
      <xdr:rowOff>133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60229"/>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xdr:rowOff>
    </xdr:from>
    <xdr:to>
      <xdr:col>41</xdr:col>
      <xdr:colOff>50800</xdr:colOff>
      <xdr:row>78</xdr:row>
      <xdr:rowOff>8809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3233"/>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118811</xdr:rowOff>
    </xdr:from>
    <xdr:to>
      <xdr:col>55</xdr:col>
      <xdr:colOff>50800</xdr:colOff>
      <xdr:row>78</xdr:row>
      <xdr:rowOff>48961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117441</xdr:rowOff>
    </xdr:from>
    <xdr:to>
      <xdr:col>50</xdr:col>
      <xdr:colOff>165100</xdr:colOff>
      <xdr:row>78</xdr:row>
      <xdr:rowOff>47591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38718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107779</xdr:rowOff>
    </xdr:from>
    <xdr:to>
      <xdr:col>46</xdr:col>
      <xdr:colOff>38100</xdr:colOff>
      <xdr:row>78</xdr:row>
      <xdr:rowOff>37929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29056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120783</xdr:rowOff>
    </xdr:from>
    <xdr:to>
      <xdr:col>41</xdr:col>
      <xdr:colOff>101600</xdr:colOff>
      <xdr:row>78</xdr:row>
      <xdr:rowOff>50933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42060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129459</xdr:rowOff>
    </xdr:from>
    <xdr:to>
      <xdr:col>36</xdr:col>
      <xdr:colOff>165100</xdr:colOff>
      <xdr:row>78</xdr:row>
      <xdr:rowOff>59609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50736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42996</xdr:rowOff>
    </xdr:from>
    <xdr:to>
      <xdr:col>55</xdr:col>
      <xdr:colOff>0</xdr:colOff>
      <xdr:row>97</xdr:row>
      <xdr:rowOff>67647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673646"/>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75416</xdr:rowOff>
    </xdr:from>
    <xdr:to>
      <xdr:col>50</xdr:col>
      <xdr:colOff>114300</xdr:colOff>
      <xdr:row>97</xdr:row>
      <xdr:rowOff>67647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5848816"/>
          <a:ext cx="889000" cy="8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75416</xdr:rowOff>
    </xdr:from>
    <xdr:to>
      <xdr:col>45</xdr:col>
      <xdr:colOff>177800</xdr:colOff>
      <xdr:row>94</xdr:row>
      <xdr:rowOff>63422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5848816"/>
          <a:ext cx="889000" cy="3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63422</xdr:rowOff>
    </xdr:from>
    <xdr:to>
      <xdr:col>41</xdr:col>
      <xdr:colOff>50800</xdr:colOff>
      <xdr:row>95</xdr:row>
      <xdr:rowOff>158435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179722"/>
          <a:ext cx="889000" cy="2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163646</xdr:rowOff>
    </xdr:from>
    <xdr:to>
      <xdr:col>55</xdr:col>
      <xdr:colOff>50800</xdr:colOff>
      <xdr:row>97</xdr:row>
      <xdr:rowOff>93796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15073</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16847</xdr:rowOff>
    </xdr:from>
    <xdr:to>
      <xdr:col>50</xdr:col>
      <xdr:colOff>165100</xdr:colOff>
      <xdr:row>97</xdr:row>
      <xdr:rowOff>118447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134974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2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24616</xdr:rowOff>
    </xdr:from>
    <xdr:to>
      <xdr:col>46</xdr:col>
      <xdr:colOff>38100</xdr:colOff>
      <xdr:row>92</xdr:row>
      <xdr:rowOff>126216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7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142743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5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12622</xdr:rowOff>
    </xdr:from>
    <xdr:to>
      <xdr:col>41</xdr:col>
      <xdr:colOff>101600</xdr:colOff>
      <xdr:row>94</xdr:row>
      <xdr:rowOff>114222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1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130749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90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107635</xdr:rowOff>
    </xdr:from>
    <xdr:to>
      <xdr:col>36</xdr:col>
      <xdr:colOff>165100</xdr:colOff>
      <xdr:row>96</xdr:row>
      <xdr:rowOff>37785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54312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1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126900</xdr:rowOff>
    </xdr:from>
    <xdr:to>
      <xdr:col>85</xdr:col>
      <xdr:colOff>127000</xdr:colOff>
      <xdr:row>38</xdr:row>
      <xdr:rowOff>163192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70550"/>
          <a:ext cx="838200" cy="20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139980</xdr:rowOff>
    </xdr:from>
    <xdr:to>
      <xdr:col>81</xdr:col>
      <xdr:colOff>50800</xdr:colOff>
      <xdr:row>38</xdr:row>
      <xdr:rowOff>163192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5080"/>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139980</xdr:rowOff>
    </xdr:from>
    <xdr:to>
      <xdr:col>76</xdr:col>
      <xdr:colOff>114300</xdr:colOff>
      <xdr:row>38</xdr:row>
      <xdr:rowOff>153134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55080"/>
          <a:ext cx="8890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85958</xdr:rowOff>
    </xdr:from>
    <xdr:to>
      <xdr:col>71</xdr:col>
      <xdr:colOff>177800</xdr:colOff>
      <xdr:row>38</xdr:row>
      <xdr:rowOff>153134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01058"/>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76100</xdr:rowOff>
    </xdr:from>
    <xdr:to>
      <xdr:col>85</xdr:col>
      <xdr:colOff>177800</xdr:colOff>
      <xdr:row>38</xdr:row>
      <xdr:rowOff>6251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19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98977</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112392</xdr:rowOff>
    </xdr:from>
    <xdr:to>
      <xdr:col>81</xdr:col>
      <xdr:colOff>101600</xdr:colOff>
      <xdr:row>39</xdr:row>
      <xdr:rowOff>42542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59069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89180</xdr:rowOff>
    </xdr:from>
    <xdr:to>
      <xdr:col>76</xdr:col>
      <xdr:colOff>165100</xdr:colOff>
      <xdr:row>39</xdr:row>
      <xdr:rowOff>19330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35857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102334</xdr:rowOff>
    </xdr:from>
    <xdr:to>
      <xdr:col>72</xdr:col>
      <xdr:colOff>38100</xdr:colOff>
      <xdr:row>39</xdr:row>
      <xdr:rowOff>32484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49011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35158</xdr:rowOff>
    </xdr:from>
    <xdr:to>
      <xdr:col>67</xdr:col>
      <xdr:colOff>101600</xdr:colOff>
      <xdr:row>38</xdr:row>
      <xdr:rowOff>136758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153285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41504</xdr:rowOff>
    </xdr:from>
    <xdr:to>
      <xdr:col>85</xdr:col>
      <xdr:colOff>127000</xdr:colOff>
      <xdr:row>77</xdr:row>
      <xdr:rowOff>82150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3154"/>
          <a:ext cx="8382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82150</xdr:rowOff>
    </xdr:from>
    <xdr:to>
      <xdr:col>81</xdr:col>
      <xdr:colOff>50800</xdr:colOff>
      <xdr:row>77</xdr:row>
      <xdr:rowOff>103443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83800"/>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103443</xdr:rowOff>
    </xdr:from>
    <xdr:to>
      <xdr:col>76</xdr:col>
      <xdr:colOff>114300</xdr:colOff>
      <xdr:row>77</xdr:row>
      <xdr:rowOff>119354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0509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119354</xdr:rowOff>
    </xdr:from>
    <xdr:to>
      <xdr:col>71</xdr:col>
      <xdr:colOff>177800</xdr:colOff>
      <xdr:row>77</xdr:row>
      <xdr:rowOff>123366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1004"/>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162154</xdr:rowOff>
    </xdr:from>
    <xdr:to>
      <xdr:col>85</xdr:col>
      <xdr:colOff>177800</xdr:colOff>
      <xdr:row>77</xdr:row>
      <xdr:rowOff>92304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13581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31350</xdr:rowOff>
    </xdr:from>
    <xdr:to>
      <xdr:col>81</xdr:col>
      <xdr:colOff>101600</xdr:colOff>
      <xdr:row>77</xdr:row>
      <xdr:rowOff>132950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149477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0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52643</xdr:rowOff>
    </xdr:from>
    <xdr:to>
      <xdr:col>76</xdr:col>
      <xdr:colOff>165100</xdr:colOff>
      <xdr:row>77</xdr:row>
      <xdr:rowOff>154243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145370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68554</xdr:rowOff>
    </xdr:from>
    <xdr:to>
      <xdr:col>72</xdr:col>
      <xdr:colOff>38100</xdr:colOff>
      <xdr:row>77</xdr:row>
      <xdr:rowOff>170154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161281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6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72566</xdr:rowOff>
    </xdr:from>
    <xdr:to>
      <xdr:col>67</xdr:col>
      <xdr:colOff>101600</xdr:colOff>
      <xdr:row>78</xdr:row>
      <xdr:rowOff>2716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165293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4921</xdr:rowOff>
    </xdr:from>
    <xdr:to>
      <xdr:col>85</xdr:col>
      <xdr:colOff>127000</xdr:colOff>
      <xdr:row>98</xdr:row>
      <xdr:rowOff>90869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07021"/>
          <a:ext cx="838200" cy="8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4921</xdr:rowOff>
    </xdr:from>
    <xdr:to>
      <xdr:col>81</xdr:col>
      <xdr:colOff>50800</xdr:colOff>
      <xdr:row>98</xdr:row>
      <xdr:rowOff>108462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7021"/>
          <a:ext cx="889000" cy="10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108462</xdr:rowOff>
    </xdr:from>
    <xdr:to>
      <xdr:col>76</xdr:col>
      <xdr:colOff>114300</xdr:colOff>
      <xdr:row>98</xdr:row>
      <xdr:rowOff>126876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0562"/>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105747</xdr:rowOff>
    </xdr:from>
    <xdr:to>
      <xdr:col>71</xdr:col>
      <xdr:colOff>177800</xdr:colOff>
      <xdr:row>98</xdr:row>
      <xdr:rowOff>126876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784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40069</xdr:rowOff>
    </xdr:from>
    <xdr:to>
      <xdr:col>85</xdr:col>
      <xdr:colOff>177800</xdr:colOff>
      <xdr:row>98</xdr:row>
      <xdr:rowOff>141669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125571</xdr:rowOff>
    </xdr:from>
    <xdr:to>
      <xdr:col>81</xdr:col>
      <xdr:colOff>101600</xdr:colOff>
      <xdr:row>98</xdr:row>
      <xdr:rowOff>55721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72248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57662</xdr:rowOff>
    </xdr:from>
    <xdr:to>
      <xdr:col>76</xdr:col>
      <xdr:colOff>165100</xdr:colOff>
      <xdr:row>98</xdr:row>
      <xdr:rowOff>159262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150389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76076</xdr:rowOff>
    </xdr:from>
    <xdr:to>
      <xdr:col>72</xdr:col>
      <xdr:colOff>38100</xdr:colOff>
      <xdr:row>99</xdr:row>
      <xdr:rowOff>6226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168803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54947</xdr:rowOff>
    </xdr:from>
    <xdr:to>
      <xdr:col>67</xdr:col>
      <xdr:colOff>101600</xdr:colOff>
      <xdr:row>98</xdr:row>
      <xdr:rowOff>156547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147674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55537</xdr:rowOff>
    </xdr:from>
    <xdr:to>
      <xdr:col>116</xdr:col>
      <xdr:colOff>63500</xdr:colOff>
      <xdr:row>38</xdr:row>
      <xdr:rowOff>67614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70637"/>
          <a:ext cx="8382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67614</xdr:rowOff>
    </xdr:from>
    <xdr:to>
      <xdr:col>111</xdr:col>
      <xdr:colOff>177800</xdr:colOff>
      <xdr:row>38</xdr:row>
      <xdr:rowOff>83083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8271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83083</xdr:rowOff>
    </xdr:from>
    <xdr:to>
      <xdr:col>107</xdr:col>
      <xdr:colOff>50800</xdr:colOff>
      <xdr:row>38</xdr:row>
      <xdr:rowOff>90742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98183"/>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90742</xdr:rowOff>
    </xdr:from>
    <xdr:to>
      <xdr:col>102</xdr:col>
      <xdr:colOff>114300</xdr:colOff>
      <xdr:row>38</xdr:row>
      <xdr:rowOff>96038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0584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4737</xdr:rowOff>
    </xdr:from>
    <xdr:to>
      <xdr:col>116</xdr:col>
      <xdr:colOff>114300</xdr:colOff>
      <xdr:row>38</xdr:row>
      <xdr:rowOff>106337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27614</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7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16814</xdr:rowOff>
    </xdr:from>
    <xdr:to>
      <xdr:col>112</xdr:col>
      <xdr:colOff>38100</xdr:colOff>
      <xdr:row>38</xdr:row>
      <xdr:rowOff>118414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32283</xdr:rowOff>
    </xdr:from>
    <xdr:to>
      <xdr:col>107</xdr:col>
      <xdr:colOff>101600</xdr:colOff>
      <xdr:row>38</xdr:row>
      <xdr:rowOff>133883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150410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39942</xdr:rowOff>
    </xdr:from>
    <xdr:to>
      <xdr:col>102</xdr:col>
      <xdr:colOff>165100</xdr:colOff>
      <xdr:row>38</xdr:row>
      <xdr:rowOff>141542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158068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45238</xdr:rowOff>
    </xdr:from>
    <xdr:to>
      <xdr:col>98</xdr:col>
      <xdr:colOff>38100</xdr:colOff>
      <xdr:row>38</xdr:row>
      <xdr:rowOff>146838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163365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133482</xdr:rowOff>
    </xdr:from>
    <xdr:to>
      <xdr:col>116</xdr:col>
      <xdr:colOff>63500</xdr:colOff>
      <xdr:row>59</xdr:row>
      <xdr:rowOff>15814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7582"/>
          <a:ext cx="838200" cy="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127211</xdr:rowOff>
    </xdr:from>
    <xdr:to>
      <xdr:col>111</xdr:col>
      <xdr:colOff>177800</xdr:colOff>
      <xdr:row>58</xdr:row>
      <xdr:rowOff>133482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71311"/>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124330</xdr:rowOff>
    </xdr:from>
    <xdr:to>
      <xdr:col>107</xdr:col>
      <xdr:colOff>50800</xdr:colOff>
      <xdr:row>58</xdr:row>
      <xdr:rowOff>127211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68430"/>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124330</xdr:rowOff>
    </xdr:from>
    <xdr:to>
      <xdr:col>102</xdr:col>
      <xdr:colOff>114300</xdr:colOff>
      <xdr:row>58</xdr:row>
      <xdr:rowOff>137018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6843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136464</xdr:rowOff>
    </xdr:from>
    <xdr:to>
      <xdr:col>116</xdr:col>
      <xdr:colOff>114300</xdr:colOff>
      <xdr:row>59</xdr:row>
      <xdr:rowOff>66614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82682</xdr:rowOff>
    </xdr:from>
    <xdr:to>
      <xdr:col>112</xdr:col>
      <xdr:colOff>38100</xdr:colOff>
      <xdr:row>59</xdr:row>
      <xdr:rowOff>12832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29359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76411</xdr:rowOff>
    </xdr:from>
    <xdr:to>
      <xdr:col>107</xdr:col>
      <xdr:colOff>101600</xdr:colOff>
      <xdr:row>59</xdr:row>
      <xdr:rowOff>6561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23088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9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73530</xdr:rowOff>
    </xdr:from>
    <xdr:to>
      <xdr:col>102</xdr:col>
      <xdr:colOff>165100</xdr:colOff>
      <xdr:row>59</xdr:row>
      <xdr:rowOff>3680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20207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86218</xdr:rowOff>
    </xdr:from>
    <xdr:to>
      <xdr:col>98</xdr:col>
      <xdr:colOff>38100</xdr:colOff>
      <xdr:row>59</xdr:row>
      <xdr:rowOff>16368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32895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80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66122</xdr:rowOff>
    </xdr:from>
    <xdr:to>
      <xdr:col>116</xdr:col>
      <xdr:colOff>63500</xdr:colOff>
      <xdr:row>77</xdr:row>
      <xdr:rowOff>79677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67772"/>
          <a:ext cx="8382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72183</xdr:rowOff>
    </xdr:from>
    <xdr:to>
      <xdr:col>111</xdr:col>
      <xdr:colOff>177800</xdr:colOff>
      <xdr:row>77</xdr:row>
      <xdr:rowOff>79677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73833"/>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72183</xdr:rowOff>
    </xdr:from>
    <xdr:to>
      <xdr:col>107</xdr:col>
      <xdr:colOff>50800</xdr:colOff>
      <xdr:row>77</xdr:row>
      <xdr:rowOff>96963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73833"/>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96963</xdr:rowOff>
    </xdr:from>
    <xdr:to>
      <xdr:col>102</xdr:col>
      <xdr:colOff>114300</xdr:colOff>
      <xdr:row>77</xdr:row>
      <xdr:rowOff>113133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98613"/>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15322</xdr:rowOff>
    </xdr:from>
    <xdr:to>
      <xdr:col>116</xdr:col>
      <xdr:colOff>114300</xdr:colOff>
      <xdr:row>77</xdr:row>
      <xdr:rowOff>116922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165199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28877</xdr:rowOff>
    </xdr:from>
    <xdr:to>
      <xdr:col>112</xdr:col>
      <xdr:colOff>38100</xdr:colOff>
      <xdr:row>77</xdr:row>
      <xdr:rowOff>130477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121604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2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21383</xdr:rowOff>
    </xdr:from>
    <xdr:to>
      <xdr:col>107</xdr:col>
      <xdr:colOff>101600</xdr:colOff>
      <xdr:row>77</xdr:row>
      <xdr:rowOff>122983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114110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46163</xdr:rowOff>
    </xdr:from>
    <xdr:to>
      <xdr:col>102</xdr:col>
      <xdr:colOff>165100</xdr:colOff>
      <xdr:row>77</xdr:row>
      <xdr:rowOff>147763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138890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62333</xdr:rowOff>
    </xdr:from>
    <xdr:to>
      <xdr:col>98</xdr:col>
      <xdr:colOff>38100</xdr:colOff>
      <xdr:row>77</xdr:row>
      <xdr:rowOff>163933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155060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住民一人当たりの歳出額は、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万円であり、前年度比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万円の増となっている。</a:t>
          </a:r>
        </a:p>
        <a:p>
          <a:r>
            <a:rPr kumimoji="1" lang="ja-JP" altLang="en-US" sz="1300">
              <a:latin typeface="ＭＳ Ｐゴシック" panose="020B0600070205080204" pitchFamily="50" charset="-128"/>
              <a:ea typeface="ＭＳ Ｐゴシック" panose="020B0600070205080204" pitchFamily="50" charset="-128"/>
            </a:rPr>
            <a:t>人件費においては、会計年度任用職員、消防団員報酬等が増加しているが、類似団体平均値よりやや低くなっている。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扶助費においては、住民税非課税世帯等臨時特別給付金事業、児童手当等の減に伴い、減少している。</a:t>
          </a:r>
        </a:p>
        <a:p>
          <a:r>
            <a:rPr kumimoji="1" lang="ja-JP" altLang="en-US" sz="1300">
              <a:latin typeface="ＭＳ Ｐゴシック" panose="020B0600070205080204" pitchFamily="50" charset="-128"/>
              <a:ea typeface="ＭＳ Ｐゴシック" panose="020B0600070205080204" pitchFamily="50" charset="-128"/>
            </a:rPr>
            <a:t>普通建設事業費においては、役場跡地活用事業、新型コロナウイルス感染症地方創生臨時交付金充当事業等の増に伴い、増加している。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積立金においては、ふるさと応援寄附金を原資とするふるさと応援基金が増となった一方、公共施設等整備基金、子育て応援基金等の減少額が上回ったことから、減少している。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貸付金においては、中小企業育成特別融資預託金制度の終了に伴い、減少している。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3,592
3,587
277.67
5,921,324
5,619,921
53,449
3,087,104
7,055,683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132956</xdr:rowOff>
    </xdr:from>
    <xdr:to>
      <xdr:col>24</xdr:col>
      <xdr:colOff>63500</xdr:colOff>
      <xdr:row>37</xdr:row>
      <xdr:rowOff>148958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660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147187</xdr:rowOff>
    </xdr:from>
    <xdr:to>
      <xdr:col>19</xdr:col>
      <xdr:colOff>177800</xdr:colOff>
      <xdr:row>37</xdr:row>
      <xdr:rowOff>148958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0837"/>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139586</xdr:rowOff>
    </xdr:from>
    <xdr:to>
      <xdr:col>15</xdr:col>
      <xdr:colOff>50800</xdr:colOff>
      <xdr:row>37</xdr:row>
      <xdr:rowOff>147187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3236"/>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139586</xdr:rowOff>
    </xdr:from>
    <xdr:to>
      <xdr:col>10</xdr:col>
      <xdr:colOff>114300</xdr:colOff>
      <xdr:row>37</xdr:row>
      <xdr:rowOff>161513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3236"/>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82156</xdr:rowOff>
    </xdr:from>
    <xdr:to>
      <xdr:col>24</xdr:col>
      <xdr:colOff>114300</xdr:colOff>
      <xdr:row>38</xdr:row>
      <xdr:rowOff>12306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168533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98158</xdr:rowOff>
    </xdr:from>
    <xdr:to>
      <xdr:col>20</xdr:col>
      <xdr:colOff>38100</xdr:colOff>
      <xdr:row>38</xdr:row>
      <xdr:rowOff>28308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19435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96387</xdr:rowOff>
    </xdr:from>
    <xdr:to>
      <xdr:col>15</xdr:col>
      <xdr:colOff>101600</xdr:colOff>
      <xdr:row>38</xdr:row>
      <xdr:rowOff>26536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17663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88786</xdr:rowOff>
    </xdr:from>
    <xdr:to>
      <xdr:col>10</xdr:col>
      <xdr:colOff>165100</xdr:colOff>
      <xdr:row>38</xdr:row>
      <xdr:rowOff>18935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110712</xdr:rowOff>
    </xdr:from>
    <xdr:to>
      <xdr:col>6</xdr:col>
      <xdr:colOff>38100</xdr:colOff>
      <xdr:row>38</xdr:row>
      <xdr:rowOff>40863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31990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140804</xdr:rowOff>
    </xdr:from>
    <xdr:to>
      <xdr:col>24</xdr:col>
      <xdr:colOff>63500</xdr:colOff>
      <xdr:row>57</xdr:row>
      <xdr:rowOff>168336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13454"/>
          <a:ext cx="8382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27001</xdr:rowOff>
    </xdr:from>
    <xdr:to>
      <xdr:col>19</xdr:col>
      <xdr:colOff>177800</xdr:colOff>
      <xdr:row>57</xdr:row>
      <xdr:rowOff>140804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28201"/>
          <a:ext cx="889000" cy="28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27001</xdr:rowOff>
    </xdr:from>
    <xdr:to>
      <xdr:col>15</xdr:col>
      <xdr:colOff>50800</xdr:colOff>
      <xdr:row>57</xdr:row>
      <xdr:rowOff>52641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28201"/>
          <a:ext cx="889000" cy="19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52641</xdr:rowOff>
    </xdr:from>
    <xdr:to>
      <xdr:col>10</xdr:col>
      <xdr:colOff>114300</xdr:colOff>
      <xdr:row>58</xdr:row>
      <xdr:rowOff>31328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5291"/>
          <a:ext cx="889000" cy="1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117536</xdr:rowOff>
    </xdr:from>
    <xdr:to>
      <xdr:col>24</xdr:col>
      <xdr:colOff>114300</xdr:colOff>
      <xdr:row>58</xdr:row>
      <xdr:rowOff>47686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32463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90004</xdr:rowOff>
    </xdr:from>
    <xdr:to>
      <xdr:col>20</xdr:col>
      <xdr:colOff>38100</xdr:colOff>
      <xdr:row>58</xdr:row>
      <xdr:rowOff>20154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5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147651</xdr:rowOff>
    </xdr:from>
    <xdr:to>
      <xdr:col>15</xdr:col>
      <xdr:colOff>101600</xdr:colOff>
      <xdr:row>56</xdr:row>
      <xdr:rowOff>77801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94328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5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1841</xdr:rowOff>
    </xdr:from>
    <xdr:to>
      <xdr:col>10</xdr:col>
      <xdr:colOff>165100</xdr:colOff>
      <xdr:row>57</xdr:row>
      <xdr:rowOff>103441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119968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4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151978</xdr:rowOff>
    </xdr:from>
    <xdr:to>
      <xdr:col>6</xdr:col>
      <xdr:colOff>38100</xdr:colOff>
      <xdr:row>58</xdr:row>
      <xdr:rowOff>82128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73255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149549</xdr:rowOff>
    </xdr:from>
    <xdr:to>
      <xdr:col>24</xdr:col>
      <xdr:colOff>63500</xdr:colOff>
      <xdr:row>76</xdr:row>
      <xdr:rowOff>4262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08299"/>
          <a:ext cx="838200" cy="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149549</xdr:rowOff>
    </xdr:from>
    <xdr:to>
      <xdr:col>19</xdr:col>
      <xdr:colOff>177800</xdr:colOff>
      <xdr:row>76</xdr:row>
      <xdr:rowOff>149389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08299"/>
          <a:ext cx="889000" cy="1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149389</xdr:rowOff>
    </xdr:from>
    <xdr:to>
      <xdr:col>15</xdr:col>
      <xdr:colOff>50800</xdr:colOff>
      <xdr:row>77</xdr:row>
      <xdr:rowOff>25172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9589"/>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25172</xdr:rowOff>
    </xdr:from>
    <xdr:to>
      <xdr:col>10</xdr:col>
      <xdr:colOff>114300</xdr:colOff>
      <xdr:row>77</xdr:row>
      <xdr:rowOff>29910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26822"/>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124911</xdr:rowOff>
    </xdr:from>
    <xdr:to>
      <xdr:col>24</xdr:col>
      <xdr:colOff>114300</xdr:colOff>
      <xdr:row>76</xdr:row>
      <xdr:rowOff>55060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3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147788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3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98749</xdr:rowOff>
    </xdr:from>
    <xdr:to>
      <xdr:col>20</xdr:col>
      <xdr:colOff>38100</xdr:colOff>
      <xdr:row>76</xdr:row>
      <xdr:rowOff>28899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45426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3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98589</xdr:rowOff>
    </xdr:from>
    <xdr:to>
      <xdr:col>15</xdr:col>
      <xdr:colOff>101600</xdr:colOff>
      <xdr:row>77</xdr:row>
      <xdr:rowOff>28739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45266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145822</xdr:rowOff>
    </xdr:from>
    <xdr:to>
      <xdr:col>10</xdr:col>
      <xdr:colOff>165100</xdr:colOff>
      <xdr:row>77</xdr:row>
      <xdr:rowOff>75972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92498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150560</xdr:rowOff>
    </xdr:from>
    <xdr:to>
      <xdr:col>6</xdr:col>
      <xdr:colOff>38100</xdr:colOff>
      <xdr:row>77</xdr:row>
      <xdr:rowOff>80710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97237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37745</xdr:rowOff>
    </xdr:from>
    <xdr:to>
      <xdr:col>24</xdr:col>
      <xdr:colOff>63500</xdr:colOff>
      <xdr:row>97</xdr:row>
      <xdr:rowOff>71825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68395"/>
          <a:ext cx="8382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71825</xdr:rowOff>
    </xdr:from>
    <xdr:to>
      <xdr:col>19</xdr:col>
      <xdr:colOff>177800</xdr:colOff>
      <xdr:row>97</xdr:row>
      <xdr:rowOff>84463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02475"/>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84463</xdr:rowOff>
    </xdr:from>
    <xdr:to>
      <xdr:col>15</xdr:col>
      <xdr:colOff>50800</xdr:colOff>
      <xdr:row>97</xdr:row>
      <xdr:rowOff>84767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511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84767</xdr:rowOff>
    </xdr:from>
    <xdr:to>
      <xdr:col>10</xdr:col>
      <xdr:colOff>114300</xdr:colOff>
      <xdr:row>97</xdr:row>
      <xdr:rowOff>99025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15417"/>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158395</xdr:rowOff>
    </xdr:from>
    <xdr:to>
      <xdr:col>24</xdr:col>
      <xdr:colOff>114300</xdr:colOff>
      <xdr:row>97</xdr:row>
      <xdr:rowOff>88545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136822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21025</xdr:rowOff>
    </xdr:from>
    <xdr:to>
      <xdr:col>20</xdr:col>
      <xdr:colOff>38100</xdr:colOff>
      <xdr:row>97</xdr:row>
      <xdr:rowOff>122625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113752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33663</xdr:rowOff>
    </xdr:from>
    <xdr:to>
      <xdr:col>15</xdr:col>
      <xdr:colOff>101600</xdr:colOff>
      <xdr:row>97</xdr:row>
      <xdr:rowOff>135263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126390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33967</xdr:rowOff>
    </xdr:from>
    <xdr:to>
      <xdr:col>10</xdr:col>
      <xdr:colOff>165100</xdr:colOff>
      <xdr:row>97</xdr:row>
      <xdr:rowOff>135567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126694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5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48225</xdr:rowOff>
    </xdr:from>
    <xdr:to>
      <xdr:col>6</xdr:col>
      <xdr:colOff>38100</xdr:colOff>
      <xdr:row>97</xdr:row>
      <xdr:rowOff>149825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166352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38998</xdr:rowOff>
    </xdr:from>
    <xdr:to>
      <xdr:col>55</xdr:col>
      <xdr:colOff>0</xdr:colOff>
      <xdr:row>58</xdr:row>
      <xdr:rowOff>47184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3098"/>
          <a:ext cx="8382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47184</xdr:rowOff>
    </xdr:from>
    <xdr:to>
      <xdr:col>50</xdr:col>
      <xdr:colOff>114300</xdr:colOff>
      <xdr:row>58</xdr:row>
      <xdr:rowOff>50936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1284"/>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48507</xdr:rowOff>
    </xdr:from>
    <xdr:to>
      <xdr:col>45</xdr:col>
      <xdr:colOff>177800</xdr:colOff>
      <xdr:row>58</xdr:row>
      <xdr:rowOff>50936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2607"/>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30842</xdr:rowOff>
    </xdr:from>
    <xdr:to>
      <xdr:col>41</xdr:col>
      <xdr:colOff>50800</xdr:colOff>
      <xdr:row>58</xdr:row>
      <xdr:rowOff>48507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4942"/>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159648</xdr:rowOff>
    </xdr:from>
    <xdr:to>
      <xdr:col>55</xdr:col>
      <xdr:colOff>50800</xdr:colOff>
      <xdr:row>58</xdr:row>
      <xdr:rowOff>89798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119025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167834</xdr:rowOff>
    </xdr:from>
    <xdr:to>
      <xdr:col>50</xdr:col>
      <xdr:colOff>165100</xdr:colOff>
      <xdr:row>58</xdr:row>
      <xdr:rowOff>97984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114511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xdr:rowOff>
    </xdr:from>
    <xdr:to>
      <xdr:col>46</xdr:col>
      <xdr:colOff>38100</xdr:colOff>
      <xdr:row>58</xdr:row>
      <xdr:rowOff>101736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118263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1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169157</xdr:rowOff>
    </xdr:from>
    <xdr:to>
      <xdr:col>41</xdr:col>
      <xdr:colOff>101600</xdr:colOff>
      <xdr:row>58</xdr:row>
      <xdr:rowOff>99307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115834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1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151492</xdr:rowOff>
    </xdr:from>
    <xdr:to>
      <xdr:col>36</xdr:col>
      <xdr:colOff>165100</xdr:colOff>
      <xdr:row>58</xdr:row>
      <xdr:rowOff>81642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98169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128958</xdr:rowOff>
    </xdr:from>
    <xdr:to>
      <xdr:col>55</xdr:col>
      <xdr:colOff>0</xdr:colOff>
      <xdr:row>78</xdr:row>
      <xdr:rowOff>11567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30608"/>
          <a:ext cx="838200" cy="5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128958</xdr:rowOff>
    </xdr:from>
    <xdr:to>
      <xdr:col>50</xdr:col>
      <xdr:colOff>114300</xdr:colOff>
      <xdr:row>77</xdr:row>
      <xdr:rowOff>143867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0608"/>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143867</xdr:rowOff>
    </xdr:from>
    <xdr:to>
      <xdr:col>45</xdr:col>
      <xdr:colOff>177800</xdr:colOff>
      <xdr:row>78</xdr:row>
      <xdr:rowOff>2688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5517"/>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154253</xdr:rowOff>
    </xdr:from>
    <xdr:to>
      <xdr:col>41</xdr:col>
      <xdr:colOff>50800</xdr:colOff>
      <xdr:row>78</xdr:row>
      <xdr:rowOff>2688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84453"/>
          <a:ext cx="889000" cy="19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132217</xdr:rowOff>
    </xdr:from>
    <xdr:to>
      <xdr:col>55</xdr:col>
      <xdr:colOff>50800</xdr:colOff>
      <xdr:row>78</xdr:row>
      <xdr:rowOff>62367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3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78158</xdr:rowOff>
    </xdr:from>
    <xdr:to>
      <xdr:col>50</xdr:col>
      <xdr:colOff>165100</xdr:colOff>
      <xdr:row>78</xdr:row>
      <xdr:rowOff>8308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24835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93067</xdr:rowOff>
    </xdr:from>
    <xdr:to>
      <xdr:col>46</xdr:col>
      <xdr:colOff>38100</xdr:colOff>
      <xdr:row>78</xdr:row>
      <xdr:rowOff>23217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39744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123338</xdr:rowOff>
    </xdr:from>
    <xdr:to>
      <xdr:col>41</xdr:col>
      <xdr:colOff>101600</xdr:colOff>
      <xdr:row>78</xdr:row>
      <xdr:rowOff>53488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70015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103453</xdr:rowOff>
    </xdr:from>
    <xdr:to>
      <xdr:col>36</xdr:col>
      <xdr:colOff>165100</xdr:colOff>
      <xdr:row>77</xdr:row>
      <xdr:rowOff>33603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50130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108396</xdr:rowOff>
    </xdr:from>
    <xdr:to>
      <xdr:col>55</xdr:col>
      <xdr:colOff>0</xdr:colOff>
      <xdr:row>97</xdr:row>
      <xdr:rowOff>117097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39046"/>
          <a:ext cx="8382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73668</xdr:rowOff>
    </xdr:from>
    <xdr:to>
      <xdr:col>50</xdr:col>
      <xdr:colOff>114300</xdr:colOff>
      <xdr:row>97</xdr:row>
      <xdr:rowOff>108396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04318"/>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35855</xdr:rowOff>
    </xdr:from>
    <xdr:to>
      <xdr:col>45</xdr:col>
      <xdr:colOff>177800</xdr:colOff>
      <xdr:row>97</xdr:row>
      <xdr:rowOff>73668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66505"/>
          <a:ext cx="889000" cy="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35855</xdr:rowOff>
    </xdr:from>
    <xdr:to>
      <xdr:col>41</xdr:col>
      <xdr:colOff>50800</xdr:colOff>
      <xdr:row>97</xdr:row>
      <xdr:rowOff>80518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66505"/>
          <a:ext cx="889000" cy="4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66297</xdr:rowOff>
    </xdr:from>
    <xdr:to>
      <xdr:col>55</xdr:col>
      <xdr:colOff>50800</xdr:colOff>
      <xdr:row>97</xdr:row>
      <xdr:rowOff>167897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44724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57596</xdr:rowOff>
    </xdr:from>
    <xdr:to>
      <xdr:col>50</xdr:col>
      <xdr:colOff>165100</xdr:colOff>
      <xdr:row>97</xdr:row>
      <xdr:rowOff>159196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150323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22868</xdr:rowOff>
    </xdr:from>
    <xdr:to>
      <xdr:col>46</xdr:col>
      <xdr:colOff>38100</xdr:colOff>
      <xdr:row>97</xdr:row>
      <xdr:rowOff>124468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115595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4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156505</xdr:rowOff>
    </xdr:from>
    <xdr:to>
      <xdr:col>41</xdr:col>
      <xdr:colOff>101600</xdr:colOff>
      <xdr:row>97</xdr:row>
      <xdr:rowOff>86655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103182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9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29718</xdr:rowOff>
    </xdr:from>
    <xdr:to>
      <xdr:col>36</xdr:col>
      <xdr:colOff>165100</xdr:colOff>
      <xdr:row>97</xdr:row>
      <xdr:rowOff>131318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122445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75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48006</xdr:rowOff>
    </xdr:from>
    <xdr:to>
      <xdr:col>85</xdr:col>
      <xdr:colOff>127000</xdr:colOff>
      <xdr:row>38</xdr:row>
      <xdr:rowOff>55203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3106"/>
          <a:ext cx="838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4888</xdr:rowOff>
    </xdr:from>
    <xdr:to>
      <xdr:col>81</xdr:col>
      <xdr:colOff>50800</xdr:colOff>
      <xdr:row>38</xdr:row>
      <xdr:rowOff>55203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48538"/>
          <a:ext cx="889000" cy="2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4888</xdr:rowOff>
    </xdr:from>
    <xdr:to>
      <xdr:col>76</xdr:col>
      <xdr:colOff>114300</xdr:colOff>
      <xdr:row>38</xdr:row>
      <xdr:rowOff>63944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48538"/>
          <a:ext cx="8890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63944</xdr:rowOff>
    </xdr:from>
    <xdr:to>
      <xdr:col>71</xdr:col>
      <xdr:colOff>177800</xdr:colOff>
      <xdr:row>38</xdr:row>
      <xdr:rowOff>65558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79044"/>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168656</xdr:rowOff>
    </xdr:from>
    <xdr:to>
      <xdr:col>85</xdr:col>
      <xdr:colOff>177800</xdr:colOff>
      <xdr:row>38</xdr:row>
      <xdr:rowOff>98806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4403</xdr:rowOff>
    </xdr:from>
    <xdr:to>
      <xdr:col>81</xdr:col>
      <xdr:colOff>101600</xdr:colOff>
      <xdr:row>38</xdr:row>
      <xdr:rowOff>106003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97130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125538</xdr:rowOff>
    </xdr:from>
    <xdr:to>
      <xdr:col>76</xdr:col>
      <xdr:colOff>165100</xdr:colOff>
      <xdr:row>37</xdr:row>
      <xdr:rowOff>55688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72215</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13144</xdr:rowOff>
    </xdr:from>
    <xdr:to>
      <xdr:col>72</xdr:col>
      <xdr:colOff>38100</xdr:colOff>
      <xdr:row>38</xdr:row>
      <xdr:rowOff>114744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105871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14758</xdr:rowOff>
    </xdr:from>
    <xdr:to>
      <xdr:col>67</xdr:col>
      <xdr:colOff>101600</xdr:colOff>
      <xdr:row>38</xdr:row>
      <xdr:rowOff>116358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107485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10198</xdr:rowOff>
    </xdr:from>
    <xdr:to>
      <xdr:col>85</xdr:col>
      <xdr:colOff>127000</xdr:colOff>
      <xdr:row>58</xdr:row>
      <xdr:rowOff>42538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54298"/>
          <a:ext cx="83820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10198</xdr:rowOff>
    </xdr:from>
    <xdr:to>
      <xdr:col>81</xdr:col>
      <xdr:colOff>50800</xdr:colOff>
      <xdr:row>58</xdr:row>
      <xdr:rowOff>13467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54298"/>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13467</xdr:rowOff>
    </xdr:from>
    <xdr:to>
      <xdr:col>76</xdr:col>
      <xdr:colOff>114300</xdr:colOff>
      <xdr:row>58</xdr:row>
      <xdr:rowOff>63340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57567"/>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54636</xdr:rowOff>
    </xdr:from>
    <xdr:to>
      <xdr:col>71</xdr:col>
      <xdr:colOff>177800</xdr:colOff>
      <xdr:row>58</xdr:row>
      <xdr:rowOff>63340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987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163188</xdr:rowOff>
    </xdr:from>
    <xdr:to>
      <xdr:col>85</xdr:col>
      <xdr:colOff>177800</xdr:colOff>
      <xdr:row>58</xdr:row>
      <xdr:rowOff>93338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78115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130848</xdr:rowOff>
    </xdr:from>
    <xdr:to>
      <xdr:col>81</xdr:col>
      <xdr:colOff>101600</xdr:colOff>
      <xdr:row>58</xdr:row>
      <xdr:rowOff>60998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52125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9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134117</xdr:rowOff>
    </xdr:from>
    <xdr:to>
      <xdr:col>76</xdr:col>
      <xdr:colOff>165100</xdr:colOff>
      <xdr:row>58</xdr:row>
      <xdr:rowOff>64267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55394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9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12540</xdr:rowOff>
    </xdr:from>
    <xdr:to>
      <xdr:col>72</xdr:col>
      <xdr:colOff>38100</xdr:colOff>
      <xdr:row>58</xdr:row>
      <xdr:rowOff>114140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105267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3836</xdr:rowOff>
    </xdr:from>
    <xdr:to>
      <xdr:col>67</xdr:col>
      <xdr:colOff>101600</xdr:colOff>
      <xdr:row>58</xdr:row>
      <xdr:rowOff>105436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96563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126901</xdr:rowOff>
    </xdr:from>
    <xdr:to>
      <xdr:col>85</xdr:col>
      <xdr:colOff>127000</xdr:colOff>
      <xdr:row>78</xdr:row>
      <xdr:rowOff>163193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28551"/>
          <a:ext cx="838200" cy="20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139981</xdr:rowOff>
    </xdr:from>
    <xdr:to>
      <xdr:col>81</xdr:col>
      <xdr:colOff>50800</xdr:colOff>
      <xdr:row>78</xdr:row>
      <xdr:rowOff>163193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3081"/>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139981</xdr:rowOff>
    </xdr:from>
    <xdr:to>
      <xdr:col>76</xdr:col>
      <xdr:colOff>114300</xdr:colOff>
      <xdr:row>78</xdr:row>
      <xdr:rowOff>153133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3081"/>
          <a:ext cx="8890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85958</xdr:rowOff>
    </xdr:from>
    <xdr:to>
      <xdr:col>71</xdr:col>
      <xdr:colOff>177800</xdr:colOff>
      <xdr:row>78</xdr:row>
      <xdr:rowOff>153133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59058"/>
          <a:ext cx="8890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76101</xdr:rowOff>
    </xdr:from>
    <xdr:to>
      <xdr:col>85</xdr:col>
      <xdr:colOff>177800</xdr:colOff>
      <xdr:row>78</xdr:row>
      <xdr:rowOff>6251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98978</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112393</xdr:rowOff>
    </xdr:from>
    <xdr:to>
      <xdr:col>81</xdr:col>
      <xdr:colOff>101600</xdr:colOff>
      <xdr:row>79</xdr:row>
      <xdr:rowOff>42543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59070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89181</xdr:rowOff>
    </xdr:from>
    <xdr:to>
      <xdr:col>76</xdr:col>
      <xdr:colOff>165100</xdr:colOff>
      <xdr:row>79</xdr:row>
      <xdr:rowOff>19331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35858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102333</xdr:rowOff>
    </xdr:from>
    <xdr:to>
      <xdr:col>72</xdr:col>
      <xdr:colOff>38100</xdr:colOff>
      <xdr:row>79</xdr:row>
      <xdr:rowOff>32483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49010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35158</xdr:rowOff>
    </xdr:from>
    <xdr:to>
      <xdr:col>67</xdr:col>
      <xdr:colOff>101600</xdr:colOff>
      <xdr:row>78</xdr:row>
      <xdr:rowOff>136758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153285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41504</xdr:rowOff>
    </xdr:from>
    <xdr:to>
      <xdr:col>85</xdr:col>
      <xdr:colOff>127000</xdr:colOff>
      <xdr:row>97</xdr:row>
      <xdr:rowOff>82150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72154"/>
          <a:ext cx="8382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82150</xdr:rowOff>
    </xdr:from>
    <xdr:to>
      <xdr:col>81</xdr:col>
      <xdr:colOff>50800</xdr:colOff>
      <xdr:row>97</xdr:row>
      <xdr:rowOff>103443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12800"/>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103443</xdr:rowOff>
    </xdr:from>
    <xdr:to>
      <xdr:col>76</xdr:col>
      <xdr:colOff>114300</xdr:colOff>
      <xdr:row>97</xdr:row>
      <xdr:rowOff>119354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3409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119354</xdr:rowOff>
    </xdr:from>
    <xdr:to>
      <xdr:col>71</xdr:col>
      <xdr:colOff>177800</xdr:colOff>
      <xdr:row>97</xdr:row>
      <xdr:rowOff>123366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50004"/>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162154</xdr:rowOff>
    </xdr:from>
    <xdr:to>
      <xdr:col>85</xdr:col>
      <xdr:colOff>177800</xdr:colOff>
      <xdr:row>97</xdr:row>
      <xdr:rowOff>92304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13581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7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31350</xdr:rowOff>
    </xdr:from>
    <xdr:to>
      <xdr:col>81</xdr:col>
      <xdr:colOff>101600</xdr:colOff>
      <xdr:row>97</xdr:row>
      <xdr:rowOff>132950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149477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52643</xdr:rowOff>
    </xdr:from>
    <xdr:to>
      <xdr:col>76</xdr:col>
      <xdr:colOff>165100</xdr:colOff>
      <xdr:row>97</xdr:row>
      <xdr:rowOff>154243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145370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68554</xdr:rowOff>
    </xdr:from>
    <xdr:to>
      <xdr:col>72</xdr:col>
      <xdr:colOff>38100</xdr:colOff>
      <xdr:row>97</xdr:row>
      <xdr:rowOff>170154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161281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79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72566</xdr:rowOff>
    </xdr:from>
    <xdr:to>
      <xdr:col>67</xdr:col>
      <xdr:colOff>101600</xdr:colOff>
      <xdr:row>98</xdr:row>
      <xdr:rowOff>2716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165293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総務費は、選挙関係経費が増となった一方で、積立金の減少幅が上回ったことに伴い、減少している。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民生費は、電力・ガス・食料品等価格高騰緊急支援給付金事業が皆増となった一方、子育て世帯への臨時特別給付金が皆減、子育て応援基金積立金が減となったことに伴い、減少している。</a:t>
          </a:r>
        </a:p>
        <a:p>
          <a:r>
            <a:rPr kumimoji="1" lang="ja-JP" altLang="en-US" sz="1300">
              <a:latin typeface="ＭＳ Ｐゴシック" panose="020B0600070205080204" pitchFamily="50" charset="-128"/>
              <a:ea typeface="ＭＳ Ｐゴシック" panose="020B0600070205080204" pitchFamily="50" charset="-128"/>
            </a:rPr>
            <a:t>商工費は、感染症対策休業要請等協力金事業が皆減となったことに伴い、減少している。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土木費は、地方創生道整備交付金事業（町道）等が増となった一方、町単道路維持・改良事業等が減となったことに伴い、減少している。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災害復旧費は、令和４年台風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号災害により、大幅に増加した。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公債費は、道の駅整備事業、庁舎建設等の大型事業の起債償還が順次開始されたため、増加している。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年度においては、歳出予算の不用額が見込より大きくなったため、実質収支は増加している。</a:t>
          </a:r>
        </a:p>
        <a:p>
          <a:r>
            <a:rPr kumimoji="1" lang="ja-JP" altLang="en-US" sz="1400">
              <a:latin typeface="ＭＳ ゴシック" pitchFamily="49" charset="-128"/>
              <a:ea typeface="ＭＳ ゴシック" pitchFamily="49" charset="-128"/>
            </a:rPr>
            <a:t>　財政調整基金残高の標準財政規模比が増加しているが、これは、分母となる標準財政規模の減少額が、財政調整基金の増加額より大きくなったことによるものである。</a:t>
          </a:r>
        </a:p>
        <a:p>
          <a:r>
            <a:rPr kumimoji="1" lang="ja-JP" altLang="en-US" sz="1400">
              <a:latin typeface="ＭＳ ゴシック" pitchFamily="49" charset="-128"/>
              <a:ea typeface="ＭＳ ゴシック" pitchFamily="49" charset="-128"/>
            </a:rPr>
            <a:t>　今後も、事務事業の見直しや、統廃合等歳出の合理化等、行財政改革を推進し、安定的な財政運営に努めていく。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一般会計、公営企業会計及び公営企業以外の各特別会計において、いずれも実質赤字額及び資金</a:t>
          </a:r>
          <a:r>
            <a:rPr kumimoji="1" lang="ja-JP" altLang="en-US" sz="1400">
              <a:latin typeface="ＭＳ ゴシック" pitchFamily="49" charset="-128"/>
              <a:ea typeface="ＭＳ ゴシック" pitchFamily="49" charset="-128"/>
            </a:rPr>
            <a:t>不足額は生じておらず、連結実質赤字額は黒字で推移している。</a:t>
          </a:r>
        </a:p>
        <a:p>
          <a:r>
            <a:rPr kumimoji="1" lang="ja-JP" altLang="en-US" sz="1400">
              <a:latin typeface="ＭＳ ゴシック" pitchFamily="49" charset="-128"/>
              <a:ea typeface="ＭＳ ゴシック" pitchFamily="49" charset="-128"/>
            </a:rPr>
            <a:t>　今後とも、各会計において、赤字や資金不足にならないよう十分に注意しながら、町全体の安定的な財政運営に努めていく。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5921324</v>
      </c>
      <c r="BO4" s="358"/>
      <c r="BP4" s="358"/>
      <c r="BQ4" s="358"/>
      <c r="BR4" s="358"/>
      <c r="BS4" s="358"/>
      <c r="BT4" s="358"/>
      <c r="BU4" s="359"/>
      <c r="BV4" s="357">
        <v>5722390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1.7</v>
      </c>
      <c r="CU4" s="364"/>
      <c r="CV4" s="364"/>
      <c r="CW4" s="364"/>
      <c r="CX4" s="364"/>
      <c r="CY4" s="364"/>
      <c r="CZ4" s="364"/>
      <c r="DA4" s="365"/>
      <c r="DB4" s="363">
        <v>1.6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5619921</v>
      </c>
      <c r="BO5" s="395"/>
      <c r="BP5" s="395"/>
      <c r="BQ5" s="395"/>
      <c r="BR5" s="395"/>
      <c r="BS5" s="395"/>
      <c r="BT5" s="395"/>
      <c r="BU5" s="396"/>
      <c r="BV5" s="394">
        <v>5550481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84.2</v>
      </c>
      <c r="CU5" s="392"/>
      <c r="CV5" s="392"/>
      <c r="CW5" s="392"/>
      <c r="CX5" s="392"/>
      <c r="CY5" s="392"/>
      <c r="CZ5" s="392"/>
      <c r="DA5" s="393"/>
      <c r="DB5" s="391">
        <v>79</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301403</v>
      </c>
      <c r="BO6" s="395"/>
      <c r="BP6" s="395"/>
      <c r="BQ6" s="395"/>
      <c r="BR6" s="395"/>
      <c r="BS6" s="395"/>
      <c r="BT6" s="395"/>
      <c r="BU6" s="396"/>
      <c r="BV6" s="394">
        <v>171909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84.9</v>
      </c>
      <c r="CU6" s="432"/>
      <c r="CV6" s="432"/>
      <c r="CW6" s="432"/>
      <c r="CX6" s="432"/>
      <c r="CY6" s="432"/>
      <c r="CZ6" s="432"/>
      <c r="DA6" s="433"/>
      <c r="DB6" s="431">
        <v>81.5</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247954</v>
      </c>
      <c r="BO7" s="395"/>
      <c r="BP7" s="395"/>
      <c r="BQ7" s="395"/>
      <c r="BR7" s="395"/>
      <c r="BS7" s="395"/>
      <c r="BT7" s="395"/>
      <c r="BU7" s="396"/>
      <c r="BV7" s="394">
        <v>119953</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3087104</v>
      </c>
      <c r="CU7" s="395"/>
      <c r="CV7" s="395"/>
      <c r="CW7" s="395"/>
      <c r="CX7" s="395"/>
      <c r="CY7" s="395"/>
      <c r="CZ7" s="395"/>
      <c r="DA7" s="396"/>
      <c r="DB7" s="394">
        <v>3177677</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96</v>
      </c>
      <c r="AV8" s="427"/>
      <c r="AW8" s="427"/>
      <c r="AX8" s="427"/>
      <c r="AY8" s="428" t="s">
        <v>112</v>
      </c>
      <c r="AZ8" s="429"/>
      <c r="BA8" s="429"/>
      <c r="BB8" s="429"/>
      <c r="BC8" s="429"/>
      <c r="BD8" s="429"/>
      <c r="BE8" s="429"/>
      <c r="BF8" s="429"/>
      <c r="BG8" s="429"/>
      <c r="BH8" s="429"/>
      <c r="BI8" s="429"/>
      <c r="BJ8" s="429"/>
      <c r="BK8" s="429"/>
      <c r="BL8" s="429"/>
      <c r="BM8" s="430"/>
      <c r="BN8" s="394">
        <v>53449</v>
      </c>
      <c r="BO8" s="395"/>
      <c r="BP8" s="395"/>
      <c r="BQ8" s="395"/>
      <c r="BR8" s="395"/>
      <c r="BS8" s="395"/>
      <c r="BT8" s="395"/>
      <c r="BU8" s="396"/>
      <c r="BV8" s="394">
        <v>51956</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0.16</v>
      </c>
      <c r="CU8" s="435"/>
      <c r="CV8" s="435"/>
      <c r="CW8" s="435"/>
      <c r="CX8" s="435"/>
      <c r="CY8" s="435"/>
      <c r="CZ8" s="435"/>
      <c r="DA8" s="436"/>
      <c r="DB8" s="434">
        <v>0.17</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3635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1493</v>
      </c>
      <c r="BO9" s="395"/>
      <c r="BP9" s="395"/>
      <c r="BQ9" s="395"/>
      <c r="BR9" s="395"/>
      <c r="BS9" s="395"/>
      <c r="BT9" s="395"/>
      <c r="BU9" s="396"/>
      <c r="BV9" s="394">
        <v>-1875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16.600000000000001</v>
      </c>
      <c r="CU9" s="392"/>
      <c r="CV9" s="392"/>
      <c r="CW9" s="392"/>
      <c r="CX9" s="392"/>
      <c r="CY9" s="392"/>
      <c r="CZ9" s="392"/>
      <c r="DA9" s="393"/>
      <c r="DB9" s="391">
        <v>15.7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3946</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40</v>
      </c>
      <c r="BO10" s="395"/>
      <c r="BP10" s="395"/>
      <c r="BQ10" s="395"/>
      <c r="BR10" s="395"/>
      <c r="BS10" s="395"/>
      <c r="BT10" s="395"/>
      <c r="BU10" s="396"/>
      <c r="BV10" s="394">
        <v>26</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3592</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139</v>
      </c>
      <c r="N13" s="486"/>
      <c r="O13" s="486"/>
      <c r="P13" s="486"/>
      <c r="Q13" s="487"/>
      <c r="R13" s="478">
        <v>3587</v>
      </c>
      <c r="S13" s="479"/>
      <c r="T13" s="479"/>
      <c r="U13" s="479"/>
      <c r="V13" s="480"/>
      <c r="W13" s="410" t="s">
        <v>140</v>
      </c>
      <c r="X13" s="411"/>
      <c r="Y13" s="411"/>
      <c r="Z13" s="411"/>
      <c r="AA13" s="411"/>
      <c r="AB13" s="401"/>
      <c r="AC13" s="445">
        <v>615</v>
      </c>
      <c r="AD13" s="446"/>
      <c r="AE13" s="446"/>
      <c r="AF13" s="446"/>
      <c r="AG13" s="488"/>
      <c r="AH13" s="445">
        <v>774</v>
      </c>
      <c r="AI13" s="446"/>
      <c r="AJ13" s="446"/>
      <c r="AK13" s="446"/>
      <c r="AL13" s="447"/>
      <c r="AM13" s="423" t="s">
        <v>141</v>
      </c>
      <c r="AN13" s="424"/>
      <c r="AO13" s="424"/>
      <c r="AP13" s="424"/>
      <c r="AQ13" s="424"/>
      <c r="AR13" s="424"/>
      <c r="AS13" s="424"/>
      <c r="AT13" s="425"/>
      <c r="AU13" s="426" t="s">
        <v>122</v>
      </c>
      <c r="AV13" s="427"/>
      <c r="AW13" s="427"/>
      <c r="AX13" s="427"/>
      <c r="AY13" s="428" t="s">
        <v>142</v>
      </c>
      <c r="AZ13" s="429"/>
      <c r="BA13" s="429"/>
      <c r="BB13" s="429"/>
      <c r="BC13" s="429"/>
      <c r="BD13" s="429"/>
      <c r="BE13" s="429"/>
      <c r="BF13" s="429"/>
      <c r="BG13" s="429"/>
      <c r="BH13" s="429"/>
      <c r="BI13" s="429"/>
      <c r="BJ13" s="429"/>
      <c r="BK13" s="429"/>
      <c r="BL13" s="429"/>
      <c r="BM13" s="430"/>
      <c r="BN13" s="394">
        <v>1533</v>
      </c>
      <c r="BO13" s="395"/>
      <c r="BP13" s="395"/>
      <c r="BQ13" s="395"/>
      <c r="BR13" s="395"/>
      <c r="BS13" s="395"/>
      <c r="BT13" s="395"/>
      <c r="BU13" s="396"/>
      <c r="BV13" s="394">
        <v>-1849</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7.5</v>
      </c>
      <c r="CU13" s="392"/>
      <c r="CV13" s="392"/>
      <c r="CW13" s="392"/>
      <c r="CX13" s="392"/>
      <c r="CY13" s="392"/>
      <c r="CZ13" s="392"/>
      <c r="DA13" s="393"/>
      <c r="DB13" s="391">
        <v>6.3</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144</v>
      </c>
      <c r="M14" s="476"/>
      <c r="N14" s="476"/>
      <c r="O14" s="476"/>
      <c r="P14" s="476"/>
      <c r="Q14" s="477"/>
      <c r="R14" s="478">
        <v>3726</v>
      </c>
      <c r="S14" s="479"/>
      <c r="T14" s="479"/>
      <c r="U14" s="479"/>
      <c r="V14" s="480"/>
      <c r="W14" s="384"/>
      <c r="X14" s="385"/>
      <c r="Y14" s="385"/>
      <c r="Z14" s="385"/>
      <c r="AA14" s="385"/>
      <c r="AB14" s="374"/>
      <c r="AC14" s="481">
        <v>31</v>
      </c>
      <c r="AD14" s="482"/>
      <c r="AE14" s="482"/>
      <c r="AF14" s="482"/>
      <c r="AG14" s="483"/>
      <c r="AH14" s="481">
        <v>35.9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139</v>
      </c>
      <c r="N15" s="486"/>
      <c r="O15" s="486"/>
      <c r="P15" s="486"/>
      <c r="Q15" s="487"/>
      <c r="R15" s="478">
        <v>3721</v>
      </c>
      <c r="S15" s="479"/>
      <c r="T15" s="479"/>
      <c r="U15" s="479"/>
      <c r="V15" s="480"/>
      <c r="W15" s="410" t="s">
        <v>146</v>
      </c>
      <c r="X15" s="411"/>
      <c r="Y15" s="411"/>
      <c r="Z15" s="411"/>
      <c r="AA15" s="411"/>
      <c r="AB15" s="401"/>
      <c r="AC15" s="445">
        <v>388</v>
      </c>
      <c r="AD15" s="446"/>
      <c r="AE15" s="446"/>
      <c r="AF15" s="446"/>
      <c r="AG15" s="488"/>
      <c r="AH15" s="445">
        <v>384</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487375</v>
      </c>
      <c r="BO15" s="358"/>
      <c r="BP15" s="358"/>
      <c r="BQ15" s="358"/>
      <c r="BR15" s="358"/>
      <c r="BS15" s="358"/>
      <c r="BT15" s="358"/>
      <c r="BU15" s="359"/>
      <c r="BV15" s="357">
        <v>468247</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19.5</v>
      </c>
      <c r="AD16" s="482"/>
      <c r="AE16" s="482"/>
      <c r="AF16" s="482"/>
      <c r="AG16" s="483"/>
      <c r="AH16" s="481">
        <v>17.8</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2973079</v>
      </c>
      <c r="BO16" s="395"/>
      <c r="BP16" s="395"/>
      <c r="BQ16" s="395"/>
      <c r="BR16" s="395"/>
      <c r="BS16" s="395"/>
      <c r="BT16" s="395"/>
      <c r="BU16" s="396"/>
      <c r="BV16" s="394">
        <v>2993732</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152</v>
      </c>
      <c r="N17" s="506"/>
      <c r="O17" s="506"/>
      <c r="P17" s="506"/>
      <c r="Q17" s="507"/>
      <c r="R17" s="500" t="s">
        <v>153</v>
      </c>
      <c r="S17" s="501"/>
      <c r="T17" s="501"/>
      <c r="U17" s="501"/>
      <c r="V17" s="502"/>
      <c r="W17" s="410" t="s">
        <v>154</v>
      </c>
      <c r="X17" s="411"/>
      <c r="Y17" s="411"/>
      <c r="Z17" s="411"/>
      <c r="AA17" s="411"/>
      <c r="AB17" s="401"/>
      <c r="AC17" s="445">
        <v>982</v>
      </c>
      <c r="AD17" s="446"/>
      <c r="AE17" s="446"/>
      <c r="AF17" s="446"/>
      <c r="AG17" s="488"/>
      <c r="AH17" s="445">
        <v>1000</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576001</v>
      </c>
      <c r="BO17" s="395"/>
      <c r="BP17" s="395"/>
      <c r="BQ17" s="395"/>
      <c r="BR17" s="395"/>
      <c r="BS17" s="395"/>
      <c r="BT17" s="395"/>
      <c r="BU17" s="396"/>
      <c r="BV17" s="394">
        <v>552981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156</v>
      </c>
      <c r="C18" s="437"/>
      <c r="D18" s="437"/>
      <c r="E18" s="517"/>
      <c r="F18" s="517"/>
      <c r="G18" s="517"/>
      <c r="H18" s="517"/>
      <c r="I18" s="517"/>
      <c r="J18" s="517"/>
      <c r="K18" s="517"/>
      <c r="L18" s="518">
        <v>277.67</v>
      </c>
      <c r="M18" s="518"/>
      <c r="N18" s="518"/>
      <c r="O18" s="518"/>
      <c r="P18" s="518"/>
      <c r="Q18" s="518"/>
      <c r="R18" s="519"/>
      <c r="S18" s="519"/>
      <c r="T18" s="519"/>
      <c r="U18" s="519"/>
      <c r="V18" s="520"/>
      <c r="W18" s="412"/>
      <c r="X18" s="413"/>
      <c r="Y18" s="413"/>
      <c r="Z18" s="413"/>
      <c r="AA18" s="413"/>
      <c r="AB18" s="404"/>
      <c r="AC18" s="521">
        <v>49.5</v>
      </c>
      <c r="AD18" s="522"/>
      <c r="AE18" s="522"/>
      <c r="AF18" s="522"/>
      <c r="AG18" s="523"/>
      <c r="AH18" s="521">
        <v>46.3</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2652755</v>
      </c>
      <c r="BO18" s="395"/>
      <c r="BP18" s="395"/>
      <c r="BQ18" s="395"/>
      <c r="BR18" s="395"/>
      <c r="BS18" s="395"/>
      <c r="BT18" s="395"/>
      <c r="BU18" s="396"/>
      <c r="BV18" s="394">
        <v>2561450</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158</v>
      </c>
      <c r="C19" s="437"/>
      <c r="D19" s="437"/>
      <c r="E19" s="517"/>
      <c r="F19" s="517"/>
      <c r="G19" s="517"/>
      <c r="H19" s="517"/>
      <c r="I19" s="517"/>
      <c r="J19" s="517"/>
      <c r="K19" s="517"/>
      <c r="L19" s="525">
        <v>13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3931930</v>
      </c>
      <c r="BO19" s="395"/>
      <c r="BP19" s="395"/>
      <c r="BQ19" s="395"/>
      <c r="BR19" s="395"/>
      <c r="BS19" s="395"/>
      <c r="BT19" s="395"/>
      <c r="BU19" s="396"/>
      <c r="BV19" s="394">
        <v>3799214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160</v>
      </c>
      <c r="C20" s="437"/>
      <c r="D20" s="437"/>
      <c r="E20" s="517"/>
      <c r="F20" s="517"/>
      <c r="G20" s="517"/>
      <c r="H20" s="517"/>
      <c r="I20" s="517"/>
      <c r="J20" s="517"/>
      <c r="K20" s="517"/>
      <c r="L20" s="525">
        <v>1493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7055683</v>
      </c>
      <c r="BO22" s="358"/>
      <c r="BP22" s="358"/>
      <c r="BQ22" s="358"/>
      <c r="BR22" s="358"/>
      <c r="BS22" s="358"/>
      <c r="BT22" s="358"/>
      <c r="BU22" s="359"/>
      <c r="BV22" s="357">
        <v>7208217</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5836013</v>
      </c>
      <c r="BO23" s="395"/>
      <c r="BP23" s="395"/>
      <c r="BQ23" s="395"/>
      <c r="BR23" s="395"/>
      <c r="BS23" s="395"/>
      <c r="BT23" s="395"/>
      <c r="BU23" s="396"/>
      <c r="BV23" s="394">
        <v>5931274</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170</v>
      </c>
      <c r="F24" s="424"/>
      <c r="G24" s="424"/>
      <c r="H24" s="424"/>
      <c r="I24" s="424"/>
      <c r="J24" s="424"/>
      <c r="K24" s="425"/>
      <c r="L24" s="445">
        <v>1</v>
      </c>
      <c r="M24" s="446"/>
      <c r="N24" s="446"/>
      <c r="O24" s="446"/>
      <c r="P24" s="488"/>
      <c r="Q24" s="445">
        <v>6800</v>
      </c>
      <c r="R24" s="446"/>
      <c r="S24" s="446"/>
      <c r="T24" s="446"/>
      <c r="U24" s="446"/>
      <c r="V24" s="488"/>
      <c r="W24" s="540"/>
      <c r="X24" s="541"/>
      <c r="Y24" s="542"/>
      <c r="Z24" s="444" t="s">
        <v>171</v>
      </c>
      <c r="AA24" s="424"/>
      <c r="AB24" s="424"/>
      <c r="AC24" s="424"/>
      <c r="AD24" s="424"/>
      <c r="AE24" s="424"/>
      <c r="AF24" s="424"/>
      <c r="AG24" s="425"/>
      <c r="AH24" s="445">
        <v>85</v>
      </c>
      <c r="AI24" s="446"/>
      <c r="AJ24" s="446"/>
      <c r="AK24" s="446"/>
      <c r="AL24" s="488"/>
      <c r="AM24" s="445">
        <v>254830</v>
      </c>
      <c r="AN24" s="446"/>
      <c r="AO24" s="446"/>
      <c r="AP24" s="446"/>
      <c r="AQ24" s="446"/>
      <c r="AR24" s="488"/>
      <c r="AS24" s="445">
        <v>2998</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5610561</v>
      </c>
      <c r="BO24" s="395"/>
      <c r="BP24" s="395"/>
      <c r="BQ24" s="395"/>
      <c r="BR24" s="395"/>
      <c r="BS24" s="395"/>
      <c r="BT24" s="395"/>
      <c r="BU24" s="396"/>
      <c r="BV24" s="394">
        <v>5622673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173</v>
      </c>
      <c r="F25" s="424"/>
      <c r="G25" s="424"/>
      <c r="H25" s="424"/>
      <c r="I25" s="424"/>
      <c r="J25" s="424"/>
      <c r="K25" s="425"/>
      <c r="L25" s="445">
        <v>1</v>
      </c>
      <c r="M25" s="446"/>
      <c r="N25" s="446"/>
      <c r="O25" s="446"/>
      <c r="P25" s="488"/>
      <c r="Q25" s="445">
        <v>5550</v>
      </c>
      <c r="R25" s="446"/>
      <c r="S25" s="446"/>
      <c r="T25" s="446"/>
      <c r="U25" s="446"/>
      <c r="V25" s="488"/>
      <c r="W25" s="540"/>
      <c r="X25" s="541"/>
      <c r="Y25" s="542"/>
      <c r="Z25" s="444" t="s">
        <v>174</v>
      </c>
      <c r="AA25" s="424"/>
      <c r="AB25" s="424"/>
      <c r="AC25" s="424"/>
      <c r="AD25" s="424"/>
      <c r="AE25" s="424"/>
      <c r="AF25" s="424"/>
      <c r="AG25" s="425"/>
      <c r="AH25" s="445" t="s">
        <v>131</v>
      </c>
      <c r="AI25" s="446"/>
      <c r="AJ25" s="446"/>
      <c r="AK25" s="446"/>
      <c r="AL25" s="488"/>
      <c r="AM25" s="445" t="s">
        <v>175</v>
      </c>
      <c r="AN25" s="446"/>
      <c r="AO25" s="446"/>
      <c r="AP25" s="446"/>
      <c r="AQ25" s="446"/>
      <c r="AR25" s="488"/>
      <c r="AS25" s="445" t="s">
        <v>131</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2380</v>
      </c>
      <c r="BO25" s="358"/>
      <c r="BP25" s="358"/>
      <c r="BQ25" s="358"/>
      <c r="BR25" s="358"/>
      <c r="BS25" s="358"/>
      <c r="BT25" s="358"/>
      <c r="BU25" s="359"/>
      <c r="BV25" s="357">
        <v>56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177</v>
      </c>
      <c r="F26" s="424"/>
      <c r="G26" s="424"/>
      <c r="H26" s="424"/>
      <c r="I26" s="424"/>
      <c r="J26" s="424"/>
      <c r="K26" s="425"/>
      <c r="L26" s="445">
        <v>1</v>
      </c>
      <c r="M26" s="446"/>
      <c r="N26" s="446"/>
      <c r="O26" s="446"/>
      <c r="P26" s="488"/>
      <c r="Q26" s="445">
        <v>5300</v>
      </c>
      <c r="R26" s="446"/>
      <c r="S26" s="446"/>
      <c r="T26" s="446"/>
      <c r="U26" s="446"/>
      <c r="V26" s="488"/>
      <c r="W26" s="540"/>
      <c r="X26" s="541"/>
      <c r="Y26" s="542"/>
      <c r="Z26" s="444" t="s">
        <v>178</v>
      </c>
      <c r="AA26" s="546"/>
      <c r="AB26" s="546"/>
      <c r="AC26" s="546"/>
      <c r="AD26" s="546"/>
      <c r="AE26" s="546"/>
      <c r="AF26" s="546"/>
      <c r="AG26" s="547"/>
      <c r="AH26" s="445" t="s">
        <v>175</v>
      </c>
      <c r="AI26" s="446"/>
      <c r="AJ26" s="446"/>
      <c r="AK26" s="446"/>
      <c r="AL26" s="488"/>
      <c r="AM26" s="445" t="s">
        <v>131</v>
      </c>
      <c r="AN26" s="446"/>
      <c r="AO26" s="446"/>
      <c r="AP26" s="446"/>
      <c r="AQ26" s="446"/>
      <c r="AR26" s="488"/>
      <c r="AS26" s="445" t="s">
        <v>175</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175</v>
      </c>
      <c r="BO26" s="395"/>
      <c r="BP26" s="395"/>
      <c r="BQ26" s="395"/>
      <c r="BR26" s="395"/>
      <c r="BS26" s="395"/>
      <c r="BT26" s="395"/>
      <c r="BU26" s="396"/>
      <c r="BV26" s="394" t="s">
        <v>131</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180</v>
      </c>
      <c r="F27" s="424"/>
      <c r="G27" s="424"/>
      <c r="H27" s="424"/>
      <c r="I27" s="424"/>
      <c r="J27" s="424"/>
      <c r="K27" s="425"/>
      <c r="L27" s="445">
        <v>1</v>
      </c>
      <c r="M27" s="446"/>
      <c r="N27" s="446"/>
      <c r="O27" s="446"/>
      <c r="P27" s="488"/>
      <c r="Q27" s="445">
        <v>2930</v>
      </c>
      <c r="R27" s="446"/>
      <c r="S27" s="446"/>
      <c r="T27" s="446"/>
      <c r="U27" s="446"/>
      <c r="V27" s="488"/>
      <c r="W27" s="540"/>
      <c r="X27" s="541"/>
      <c r="Y27" s="542"/>
      <c r="Z27" s="444" t="s">
        <v>181</v>
      </c>
      <c r="AA27" s="424"/>
      <c r="AB27" s="424"/>
      <c r="AC27" s="424"/>
      <c r="AD27" s="424"/>
      <c r="AE27" s="424"/>
      <c r="AF27" s="424"/>
      <c r="AG27" s="425"/>
      <c r="AH27" s="445">
        <v>1</v>
      </c>
      <c r="AI27" s="446"/>
      <c r="AJ27" s="446"/>
      <c r="AK27" s="446"/>
      <c r="AL27" s="488"/>
      <c r="AM27" s="445" t="s">
        <v>182</v>
      </c>
      <c r="AN27" s="446"/>
      <c r="AO27" s="446"/>
      <c r="AP27" s="446"/>
      <c r="AQ27" s="446"/>
      <c r="AR27" s="488"/>
      <c r="AS27" s="445" t="s">
        <v>183</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98503</v>
      </c>
      <c r="BO27" s="514"/>
      <c r="BP27" s="514"/>
      <c r="BQ27" s="514"/>
      <c r="BR27" s="514"/>
      <c r="BS27" s="514"/>
      <c r="BT27" s="514"/>
      <c r="BU27" s="515"/>
      <c r="BV27" s="513">
        <v>98502</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2220</v>
      </c>
      <c r="R28" s="446"/>
      <c r="S28" s="446"/>
      <c r="T28" s="446"/>
      <c r="U28" s="446"/>
      <c r="V28" s="488"/>
      <c r="W28" s="540"/>
      <c r="X28" s="541"/>
      <c r="Y28" s="542"/>
      <c r="Z28" s="444" t="s">
        <v>186</v>
      </c>
      <c r="AA28" s="424"/>
      <c r="AB28" s="424"/>
      <c r="AC28" s="424"/>
      <c r="AD28" s="424"/>
      <c r="AE28" s="424"/>
      <c r="AF28" s="424"/>
      <c r="AG28" s="425"/>
      <c r="AH28" s="445" t="s">
        <v>131</v>
      </c>
      <c r="AI28" s="446"/>
      <c r="AJ28" s="446"/>
      <c r="AK28" s="446"/>
      <c r="AL28" s="488"/>
      <c r="AM28" s="445" t="s">
        <v>131</v>
      </c>
      <c r="AN28" s="446"/>
      <c r="AO28" s="446"/>
      <c r="AP28" s="446"/>
      <c r="AQ28" s="446"/>
      <c r="AR28" s="488"/>
      <c r="AS28" s="445" t="s">
        <v>175</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1638070</v>
      </c>
      <c r="BO28" s="358"/>
      <c r="BP28" s="358"/>
      <c r="BQ28" s="358"/>
      <c r="BR28" s="358"/>
      <c r="BS28" s="358"/>
      <c r="BT28" s="358"/>
      <c r="BU28" s="359"/>
      <c r="BV28" s="357">
        <v>1612030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6</v>
      </c>
      <c r="M29" s="446"/>
      <c r="N29" s="446"/>
      <c r="O29" s="446"/>
      <c r="P29" s="488"/>
      <c r="Q29" s="445">
        <v>2120</v>
      </c>
      <c r="R29" s="446"/>
      <c r="S29" s="446"/>
      <c r="T29" s="446"/>
      <c r="U29" s="446"/>
      <c r="V29" s="488"/>
      <c r="W29" s="543"/>
      <c r="X29" s="544"/>
      <c r="Y29" s="545"/>
      <c r="Z29" s="444" t="s">
        <v>189</v>
      </c>
      <c r="AA29" s="424"/>
      <c r="AB29" s="424"/>
      <c r="AC29" s="424"/>
      <c r="AD29" s="424"/>
      <c r="AE29" s="424"/>
      <c r="AF29" s="424"/>
      <c r="AG29" s="425"/>
      <c r="AH29" s="445">
        <v>86</v>
      </c>
      <c r="AI29" s="446"/>
      <c r="AJ29" s="446"/>
      <c r="AK29" s="446"/>
      <c r="AL29" s="488"/>
      <c r="AM29" s="445">
        <v>258607</v>
      </c>
      <c r="AN29" s="446"/>
      <c r="AO29" s="446"/>
      <c r="AP29" s="446"/>
      <c r="AQ29" s="446"/>
      <c r="AR29" s="488"/>
      <c r="AS29" s="445">
        <v>3007</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332634</v>
      </c>
      <c r="BO29" s="395"/>
      <c r="BP29" s="395"/>
      <c r="BQ29" s="395"/>
      <c r="BR29" s="395"/>
      <c r="BS29" s="395"/>
      <c r="BT29" s="395"/>
      <c r="BU29" s="396"/>
      <c r="BV29" s="394">
        <v>305628</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96.2</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1652390</v>
      </c>
      <c r="BO30" s="514"/>
      <c r="BP30" s="514"/>
      <c r="BQ30" s="514"/>
      <c r="BR30" s="514"/>
      <c r="BS30" s="514"/>
      <c r="BT30" s="514"/>
      <c r="BU30" s="515"/>
      <c r="BV30" s="513">
        <v>1602208</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198</v>
      </c>
      <c r="AN33" s="418"/>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198</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日之影町国民健康保険事業特別会計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日之影町国民健康保険病院事業会計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日之影町簡易水道事業特別会計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西臼杵広域行政事務組合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日之影町村おこし総合産業株式会社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日之影町奨学資金事業特別会計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日之影町介護保険特別会計（保険事業勘定）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IF('各会計、関係団体の財政状況及び健全化判断比率'!B34="","",'各会計、関係団体の財政状況及び健全化判断比率'!B34)</f>
        <v>日之影町農業集落排水事業特別会計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宮崎県市町村総合事務組合　一般会計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株式会社ひのかげアグリファーム</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日之影町介護保険特別会計（介護サービス事業勘定）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宮崎県市町村総合事務組合　市町村交通災害共済事業特別会計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一般社団法人宮崎県林業公社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日之影町後期高齢者医療特別会計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宮崎県市町村総合事務組合　自治会館管理運営特別会計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宮崎県後期高齢者医療広域連合　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宮崎県後期高齢者医療広域連合　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宮崎県北部広域行政事務組合（一般会計）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宮崎県北部広域行政事務組合（特別会計）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FUSg2nnwCEe3KpP+FHtKQnNSsJhDfgY9Jpc5W8PwAh/HHeb2wVIbtL33Pwy6KP8cWx3O8i4F9fYnWoRf9PFMEg==" saltValue="LrHeSTRqO6Q/nLb9Z9I1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36" t="s">
        <v>570</v>
      </c>
      <c r="D34" s="1136"/>
      <c r="E34" s="1137"/>
      <c r="F34" s="32">
        <v>11.33</v>
      </c>
      <c r="G34" s="33">
        <v>11.63</v>
      </c>
      <c r="H34" s="33">
        <v>11.73</v>
      </c>
      <c r="I34" s="33">
        <v>11.31</v>
      </c>
      <c r="J34" s="34">
        <v>11.63</v>
      </c>
      <c r="K34" s="22"/>
      <c r="L34" s="22"/>
      <c r="M34" s="22"/>
      <c r="N34" s="22"/>
      <c r="O34" s="22"/>
      <c r="P34" s="22"/>
    </row>
    <row r="35" spans="1:16" ht="39" customHeight="1" x14ac:dyDescent="0.2">
      <c r="A35" s="22"/>
      <c r="B35" s="35"/>
      <c r="C35" s="1132" t="s">
        <v>571</v>
      </c>
      <c r="D35" s="1132"/>
      <c r="E35" s="1133"/>
      <c r="F35" s="36">
        <v>2.1</v>
      </c>
      <c r="G35" s="37">
        <v>1.77</v>
      </c>
      <c r="H35" s="37">
        <v>1.82</v>
      </c>
      <c r="I35" s="37">
        <v>1.63</v>
      </c>
      <c r="J35" s="38">
        <v>1.72</v>
      </c>
      <c r="K35" s="22"/>
      <c r="L35" s="22"/>
      <c r="M35" s="22"/>
      <c r="N35" s="22"/>
      <c r="O35" s="22"/>
      <c r="P35" s="22"/>
    </row>
    <row r="36" spans="1:16" ht="39" customHeight="1" x14ac:dyDescent="0.2">
      <c r="A36" s="22"/>
      <c r="B36" s="35"/>
      <c r="C36" s="1132" t="s">
        <v>572</v>
      </c>
      <c r="D36" s="1132"/>
      <c r="E36" s="1133"/>
      <c r="F36" s="36">
        <v>0.11</v>
      </c>
      <c r="G36" s="37">
        <v>0.03</v>
      </c>
      <c r="H36" s="37">
        <v>0.59</v>
      </c>
      <c r="I36" s="37">
        <v>0.56999999999999995</v>
      </c>
      <c r="J36" s="38">
        <v>0.88</v>
      </c>
      <c r="K36" s="22"/>
      <c r="L36" s="22"/>
      <c r="M36" s="22"/>
      <c r="N36" s="22"/>
      <c r="O36" s="22"/>
      <c r="P36" s="22"/>
    </row>
    <row r="37" spans="1:16" ht="39" customHeight="1" x14ac:dyDescent="0.2">
      <c r="A37" s="22"/>
      <c r="B37" s="35"/>
      <c r="C37" s="1132" t="s">
        <v>573</v>
      </c>
      <c r="D37" s="1132"/>
      <c r="E37" s="1133"/>
      <c r="F37" s="36">
        <v>0.67</v>
      </c>
      <c r="G37" s="37">
        <v>0.24</v>
      </c>
      <c r="H37" s="37">
        <v>0.09</v>
      </c>
      <c r="I37" s="37">
        <v>0.12</v>
      </c>
      <c r="J37" s="38">
        <v>0.2</v>
      </c>
      <c r="K37" s="22"/>
      <c r="L37" s="22"/>
      <c r="M37" s="22"/>
      <c r="N37" s="22"/>
      <c r="O37" s="22"/>
      <c r="P37" s="22"/>
    </row>
    <row r="38" spans="1:16" ht="39" customHeight="1" x14ac:dyDescent="0.2">
      <c r="A38" s="22"/>
      <c r="B38" s="35"/>
      <c r="C38" s="1132" t="s">
        <v>574</v>
      </c>
      <c r="D38" s="1132"/>
      <c r="E38" s="1133"/>
      <c r="F38" s="36">
        <v>0.02</v>
      </c>
      <c r="G38" s="37">
        <v>0.04</v>
      </c>
      <c r="H38" s="37">
        <v>7.0000000000000007E-2</v>
      </c>
      <c r="I38" s="37">
        <v>7.0000000000000007E-2</v>
      </c>
      <c r="J38" s="38">
        <v>0.05</v>
      </c>
      <c r="K38" s="22"/>
      <c r="L38" s="22"/>
      <c r="M38" s="22"/>
      <c r="N38" s="22"/>
      <c r="O38" s="22"/>
      <c r="P38" s="22"/>
    </row>
    <row r="39" spans="1:16" ht="39" customHeight="1" x14ac:dyDescent="0.2">
      <c r="A39" s="22"/>
      <c r="B39" s="35"/>
      <c r="C39" s="1132" t="s">
        <v>575</v>
      </c>
      <c r="D39" s="1132"/>
      <c r="E39" s="1133"/>
      <c r="F39" s="36">
        <v>0</v>
      </c>
      <c r="G39" s="37">
        <v>0</v>
      </c>
      <c r="H39" s="37">
        <v>0</v>
      </c>
      <c r="I39" s="37">
        <v>0.01</v>
      </c>
      <c r="J39" s="38">
        <v>0</v>
      </c>
      <c r="K39" s="22"/>
      <c r="L39" s="22"/>
      <c r="M39" s="22"/>
      <c r="N39" s="22"/>
      <c r="O39" s="22"/>
      <c r="P39" s="22"/>
    </row>
    <row r="40" spans="1:16" ht="39" customHeight="1" x14ac:dyDescent="0.2">
      <c r="A40" s="22"/>
      <c r="B40" s="35"/>
      <c r="C40" s="1132" t="s">
        <v>576</v>
      </c>
      <c r="D40" s="1132"/>
      <c r="E40" s="1133"/>
      <c r="F40" s="36">
        <v>0.02</v>
      </c>
      <c r="G40" s="37">
        <v>0</v>
      </c>
      <c r="H40" s="37">
        <v>0</v>
      </c>
      <c r="I40" s="37">
        <v>0</v>
      </c>
      <c r="J40" s="38">
        <v>0</v>
      </c>
      <c r="K40" s="22"/>
      <c r="L40" s="22"/>
      <c r="M40" s="22"/>
      <c r="N40" s="22"/>
      <c r="O40" s="22"/>
      <c r="P40" s="22"/>
    </row>
    <row r="41" spans="1:16" ht="39" customHeight="1" x14ac:dyDescent="0.2">
      <c r="A41" s="22"/>
      <c r="B41" s="35"/>
      <c r="C41" s="1132" t="s">
        <v>577</v>
      </c>
      <c r="D41" s="1132"/>
      <c r="E41" s="1133"/>
      <c r="F41" s="36">
        <v>0</v>
      </c>
      <c r="G41" s="37">
        <v>0</v>
      </c>
      <c r="H41" s="37">
        <v>0</v>
      </c>
      <c r="I41" s="37">
        <v>0</v>
      </c>
      <c r="J41" s="38">
        <v>0</v>
      </c>
      <c r="K41" s="22"/>
      <c r="L41" s="22"/>
      <c r="M41" s="22"/>
      <c r="N41" s="22"/>
      <c r="O41" s="22"/>
      <c r="P41" s="22"/>
    </row>
    <row r="42" spans="1:16" ht="39" customHeight="1" x14ac:dyDescent="0.2">
      <c r="A42" s="22"/>
      <c r="B42" s="39"/>
      <c r="C42" s="1132" t="s">
        <v>578</v>
      </c>
      <c r="D42" s="1132"/>
      <c r="E42" s="1133"/>
      <c r="F42" s="36" t="s">
        <v>520</v>
      </c>
      <c r="G42" s="37" t="s">
        <v>520</v>
      </c>
      <c r="H42" s="37" t="s">
        <v>520</v>
      </c>
      <c r="I42" s="37" t="s">
        <v>520</v>
      </c>
      <c r="J42" s="38" t="s">
        <v>520</v>
      </c>
      <c r="K42" s="22"/>
      <c r="L42" s="22"/>
      <c r="M42" s="22"/>
      <c r="N42" s="22"/>
      <c r="O42" s="22"/>
      <c r="P42" s="22"/>
    </row>
    <row r="43" spans="1:16" ht="39" customHeight="1" thickBot="1" x14ac:dyDescent="0.25">
      <c r="A43" s="22"/>
      <c r="B43" s="40"/>
      <c r="C43" s="1134" t="s">
        <v>579</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igm5cAjW2nnTzrgRtc9Xxf2CpiV4aYo1/KV+qsuq6F1ndWfrP3spD4G00q6htFZ+zRqBzu8+9v/6uQL16WeXA==" saltValue="JcACF0737YSxKELMIpi4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560</v>
      </c>
      <c r="L45" s="58">
        <v>556</v>
      </c>
      <c r="M45" s="58">
        <v>573</v>
      </c>
      <c r="N45" s="58">
        <v>597</v>
      </c>
      <c r="O45" s="59">
        <v>652</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2">
      <c r="A48" s="46"/>
      <c r="B48" s="1140"/>
      <c r="C48" s="1141"/>
      <c r="D48" s="60"/>
      <c r="E48" s="1146" t="s">
        <v>15</v>
      </c>
      <c r="F48" s="1146"/>
      <c r="G48" s="1146"/>
      <c r="H48" s="1146"/>
      <c r="I48" s="1146"/>
      <c r="J48" s="1147"/>
      <c r="K48" s="61">
        <v>45</v>
      </c>
      <c r="L48" s="62">
        <v>47</v>
      </c>
      <c r="M48" s="62">
        <v>46</v>
      </c>
      <c r="N48" s="62">
        <v>44</v>
      </c>
      <c r="O48" s="63">
        <v>45</v>
      </c>
      <c r="P48" s="46"/>
      <c r="Q48" s="46"/>
      <c r="R48" s="46"/>
      <c r="S48" s="46"/>
      <c r="T48" s="46"/>
      <c r="U48" s="46"/>
    </row>
    <row r="49" spans="1:21" ht="30.75" customHeight="1" x14ac:dyDescent="0.2">
      <c r="A49" s="46"/>
      <c r="B49" s="1140"/>
      <c r="C49" s="1141"/>
      <c r="D49" s="60"/>
      <c r="E49" s="1146" t="s">
        <v>16</v>
      </c>
      <c r="F49" s="1146"/>
      <c r="G49" s="1146"/>
      <c r="H49" s="1146"/>
      <c r="I49" s="1146"/>
      <c r="J49" s="1147"/>
      <c r="K49" s="61">
        <v>10</v>
      </c>
      <c r="L49" s="62">
        <v>10</v>
      </c>
      <c r="M49" s="62">
        <v>18</v>
      </c>
      <c r="N49" s="62">
        <v>18</v>
      </c>
      <c r="O49" s="63">
        <v>18</v>
      </c>
      <c r="P49" s="46"/>
      <c r="Q49" s="46"/>
      <c r="R49" s="46"/>
      <c r="S49" s="46"/>
      <c r="T49" s="46"/>
      <c r="U49" s="46"/>
    </row>
    <row r="50" spans="1:21" ht="30.75" customHeight="1" x14ac:dyDescent="0.2">
      <c r="A50" s="46"/>
      <c r="B50" s="1140"/>
      <c r="C50" s="1141"/>
      <c r="D50" s="60"/>
      <c r="E50" s="1146" t="s">
        <v>17</v>
      </c>
      <c r="F50" s="1146"/>
      <c r="G50" s="1146"/>
      <c r="H50" s="1146"/>
      <c r="I50" s="1146"/>
      <c r="J50" s="1147"/>
      <c r="K50" s="61">
        <v>0</v>
      </c>
      <c r="L50" s="62">
        <v>0</v>
      </c>
      <c r="M50" s="62">
        <v>0</v>
      </c>
      <c r="N50" s="62">
        <v>0</v>
      </c>
      <c r="O50" s="63">
        <v>0</v>
      </c>
      <c r="P50" s="46"/>
      <c r="Q50" s="46"/>
      <c r="R50" s="46"/>
      <c r="S50" s="46"/>
      <c r="T50" s="46"/>
      <c r="U50" s="46"/>
    </row>
    <row r="51" spans="1:21" ht="30.75" customHeight="1" x14ac:dyDescent="0.2">
      <c r="A51" s="46"/>
      <c r="B51" s="1142"/>
      <c r="C51" s="1143"/>
      <c r="D51" s="64"/>
      <c r="E51" s="1146" t="s">
        <v>18</v>
      </c>
      <c r="F51" s="1146"/>
      <c r="G51" s="1146"/>
      <c r="H51" s="1146"/>
      <c r="I51" s="1146"/>
      <c r="J51" s="1147"/>
      <c r="K51" s="61">
        <v>0</v>
      </c>
      <c r="L51" s="62">
        <v>0</v>
      </c>
      <c r="M51" s="62" t="s">
        <v>520</v>
      </c>
      <c r="N51" s="62" t="s">
        <v>520</v>
      </c>
      <c r="O51" s="63" t="s">
        <v>520</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489</v>
      </c>
      <c r="L52" s="62">
        <v>475</v>
      </c>
      <c r="M52" s="62">
        <v>478</v>
      </c>
      <c r="N52" s="62">
        <v>477</v>
      </c>
      <c r="O52" s="63">
        <v>466</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126</v>
      </c>
      <c r="L53" s="67">
        <v>138</v>
      </c>
      <c r="M53" s="67">
        <v>159</v>
      </c>
      <c r="N53" s="67">
        <v>182</v>
      </c>
      <c r="O53" s="68">
        <v>249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5">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605</v>
      </c>
      <c r="L58" s="82" t="s">
        <v>605</v>
      </c>
      <c r="M58" s="82" t="s">
        <v>605</v>
      </c>
      <c r="N58" s="82" t="s">
        <v>605</v>
      </c>
      <c r="O58" s="83" t="s">
        <v>605</v>
      </c>
    </row>
    <row r="59" spans="1:21" ht="31.5" customHeight="1" x14ac:dyDescent="0.2">
      <c r="B59" s="1156"/>
      <c r="C59" s="1157"/>
      <c r="D59" s="1163" t="s">
        <v>28</v>
      </c>
      <c r="E59" s="1164"/>
      <c r="F59" s="1164"/>
      <c r="G59" s="1164"/>
      <c r="H59" s="1164"/>
      <c r="I59" s="1164"/>
      <c r="J59" s="1165"/>
      <c r="K59" s="84" t="s">
        <v>605</v>
      </c>
      <c r="L59" s="85" t="s">
        <v>605</v>
      </c>
      <c r="M59" s="85" t="s">
        <v>605</v>
      </c>
      <c r="N59" s="85" t="s">
        <v>605</v>
      </c>
      <c r="O59" s="86" t="s">
        <v>605</v>
      </c>
    </row>
    <row r="60" spans="1:21" ht="31.5" customHeight="1" thickBot="1" x14ac:dyDescent="0.25">
      <c r="B60" s="1158"/>
      <c r="C60" s="1159"/>
      <c r="D60" s="1166" t="s">
        <v>29</v>
      </c>
      <c r="E60" s="1167"/>
      <c r="F60" s="1167"/>
      <c r="G60" s="1167"/>
      <c r="H60" s="1167"/>
      <c r="I60" s="1167"/>
      <c r="J60" s="1168"/>
      <c r="K60" s="87" t="s">
        <v>605</v>
      </c>
      <c r="L60" s="88" t="s">
        <v>605</v>
      </c>
      <c r="M60" s="88" t="s">
        <v>605</v>
      </c>
      <c r="N60" s="88" t="s">
        <v>605</v>
      </c>
      <c r="O60" s="89" t="s">
        <v>605</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89o93Q7eUSCkFmSMtt0+JAuT6Df3hOwxeocyD6hDTlbUBecCbSSEP0+K5C7AoVlsjO35L7tO0yxaWfGM2LXxig==" saltValue="IR4gzYlFnAniBVTmsiSV5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4" zoomScale="40" zoomScaleNormal="4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562</v>
      </c>
      <c r="J40" s="101" t="s">
        <v>563</v>
      </c>
      <c r="K40" s="101" t="s">
        <v>564</v>
      </c>
      <c r="L40" s="101" t="s">
        <v>565</v>
      </c>
      <c r="M40" s="102" t="s">
        <v>566</v>
      </c>
    </row>
    <row r="41" spans="2:13" ht="27.75" customHeight="1" x14ac:dyDescent="0.2">
      <c r="B41" s="1169" t="s">
        <v>32</v>
      </c>
      <c r="C41" s="1170"/>
      <c r="D41" s="103"/>
      <c r="E41" s="1175" t="s">
        <v>33</v>
      </c>
      <c r="F41" s="1175"/>
      <c r="G41" s="1175"/>
      <c r="H41" s="1176"/>
      <c r="I41" s="342">
        <v>5290</v>
      </c>
      <c r="J41" s="343">
        <v>6072</v>
      </c>
      <c r="K41" s="343">
        <v>7290</v>
      </c>
      <c r="L41" s="343">
        <v>7208</v>
      </c>
      <c r="M41" s="344">
        <v>7056</v>
      </c>
    </row>
    <row r="42" spans="2:13" ht="27.75" customHeight="1" x14ac:dyDescent="0.2">
      <c r="B42" s="1171"/>
      <c r="C42" s="1172"/>
      <c r="D42" s="104"/>
      <c r="E42" s="1177" t="s">
        <v>34</v>
      </c>
      <c r="F42" s="1177"/>
      <c r="G42" s="1177"/>
      <c r="H42" s="1178"/>
      <c r="I42" s="345">
        <v>3</v>
      </c>
      <c r="J42" s="346">
        <v>3</v>
      </c>
      <c r="K42" s="346">
        <v>0</v>
      </c>
      <c r="L42" s="346">
        <v>3</v>
      </c>
      <c r="M42" s="347">
        <v>2</v>
      </c>
    </row>
    <row r="43" spans="2:13" ht="27.75" customHeight="1" x14ac:dyDescent="0.2">
      <c r="B43" s="1171"/>
      <c r="C43" s="1172"/>
      <c r="D43" s="104"/>
      <c r="E43" s="1177" t="s">
        <v>35</v>
      </c>
      <c r="F43" s="1177"/>
      <c r="G43" s="1177"/>
      <c r="H43" s="1178"/>
      <c r="I43" s="345">
        <v>494</v>
      </c>
      <c r="J43" s="346">
        <v>472</v>
      </c>
      <c r="K43" s="346">
        <v>440</v>
      </c>
      <c r="L43" s="346">
        <v>414</v>
      </c>
      <c r="M43" s="347">
        <v>428</v>
      </c>
    </row>
    <row r="44" spans="2:13" ht="27.75" customHeight="1" x14ac:dyDescent="0.2">
      <c r="B44" s="1171"/>
      <c r="C44" s="1172"/>
      <c r="D44" s="104"/>
      <c r="E44" s="1177" t="s">
        <v>36</v>
      </c>
      <c r="F44" s="1177"/>
      <c r="G44" s="1177"/>
      <c r="H44" s="1178"/>
      <c r="I44" s="345">
        <v>329</v>
      </c>
      <c r="J44" s="346">
        <v>317</v>
      </c>
      <c r="K44" s="346">
        <v>296</v>
      </c>
      <c r="L44" s="346">
        <v>275</v>
      </c>
      <c r="M44" s="347">
        <v>257</v>
      </c>
    </row>
    <row r="45" spans="2:13" ht="27.75" customHeight="1" x14ac:dyDescent="0.2">
      <c r="B45" s="1171"/>
      <c r="C45" s="1172"/>
      <c r="D45" s="104"/>
      <c r="E45" s="1177" t="s">
        <v>37</v>
      </c>
      <c r="F45" s="1177"/>
      <c r="G45" s="1177"/>
      <c r="H45" s="1178"/>
      <c r="I45" s="345">
        <v>835</v>
      </c>
      <c r="J45" s="346">
        <v>811</v>
      </c>
      <c r="K45" s="346">
        <v>829</v>
      </c>
      <c r="L45" s="346">
        <v>793</v>
      </c>
      <c r="M45" s="347">
        <v>790</v>
      </c>
    </row>
    <row r="46" spans="2:13" ht="27.75" customHeight="1" x14ac:dyDescent="0.2">
      <c r="B46" s="1171"/>
      <c r="C46" s="1172"/>
      <c r="D46" s="105"/>
      <c r="E46" s="1177" t="s">
        <v>38</v>
      </c>
      <c r="F46" s="1177"/>
      <c r="G46" s="1177"/>
      <c r="H46" s="1178"/>
      <c r="I46" s="345" t="s">
        <v>520</v>
      </c>
      <c r="J46" s="346" t="s">
        <v>520</v>
      </c>
      <c r="K46" s="346" t="s">
        <v>520</v>
      </c>
      <c r="L46" s="346" t="s">
        <v>520</v>
      </c>
      <c r="M46" s="347" t="s">
        <v>520</v>
      </c>
    </row>
    <row r="47" spans="2:13" ht="27.75" customHeight="1" x14ac:dyDescent="0.2">
      <c r="B47" s="1171"/>
      <c r="C47" s="1172"/>
      <c r="D47" s="106"/>
      <c r="E47" s="1179" t="s">
        <v>39</v>
      </c>
      <c r="F47" s="1180"/>
      <c r="G47" s="1180"/>
      <c r="H47" s="1181"/>
      <c r="I47" s="345" t="s">
        <v>520</v>
      </c>
      <c r="J47" s="346" t="s">
        <v>520</v>
      </c>
      <c r="K47" s="346" t="s">
        <v>520</v>
      </c>
      <c r="L47" s="346" t="s">
        <v>520</v>
      </c>
      <c r="M47" s="347" t="s">
        <v>520</v>
      </c>
    </row>
    <row r="48" spans="2:13" ht="27.75" customHeight="1" x14ac:dyDescent="0.2">
      <c r="B48" s="1171"/>
      <c r="C48" s="1172"/>
      <c r="D48" s="104"/>
      <c r="E48" s="1177" t="s">
        <v>40</v>
      </c>
      <c r="F48" s="1177"/>
      <c r="G48" s="1177"/>
      <c r="H48" s="1178"/>
      <c r="I48" s="345" t="s">
        <v>520</v>
      </c>
      <c r="J48" s="346" t="s">
        <v>520</v>
      </c>
      <c r="K48" s="346" t="s">
        <v>520</v>
      </c>
      <c r="L48" s="346" t="s">
        <v>520</v>
      </c>
      <c r="M48" s="347" t="s">
        <v>520</v>
      </c>
    </row>
    <row r="49" spans="2:13" ht="27.75" customHeight="1" x14ac:dyDescent="0.2">
      <c r="B49" s="1173"/>
      <c r="C49" s="1174"/>
      <c r="D49" s="104"/>
      <c r="E49" s="1177" t="s">
        <v>41</v>
      </c>
      <c r="F49" s="1177"/>
      <c r="G49" s="1177"/>
      <c r="H49" s="1178"/>
      <c r="I49" s="345" t="s">
        <v>520</v>
      </c>
      <c r="J49" s="346" t="s">
        <v>520</v>
      </c>
      <c r="K49" s="346" t="s">
        <v>520</v>
      </c>
      <c r="L49" s="346" t="s">
        <v>520</v>
      </c>
      <c r="M49" s="347" t="s">
        <v>520</v>
      </c>
    </row>
    <row r="50" spans="2:13" ht="27.75" customHeight="1" x14ac:dyDescent="0.2">
      <c r="B50" s="1182" t="s">
        <v>42</v>
      </c>
      <c r="C50" s="1183"/>
      <c r="D50" s="107"/>
      <c r="E50" s="1177" t="s">
        <v>43</v>
      </c>
      <c r="F50" s="1177"/>
      <c r="G50" s="1177"/>
      <c r="H50" s="1178"/>
      <c r="I50" s="345">
        <v>3721</v>
      </c>
      <c r="J50" s="346">
        <v>3568</v>
      </c>
      <c r="K50" s="346">
        <v>3325</v>
      </c>
      <c r="L50" s="346">
        <v>3773</v>
      </c>
      <c r="M50" s="347">
        <v>3866</v>
      </c>
    </row>
    <row r="51" spans="2:13" ht="27.75" customHeight="1" x14ac:dyDescent="0.2">
      <c r="B51" s="1171"/>
      <c r="C51" s="1172"/>
      <c r="D51" s="104"/>
      <c r="E51" s="1177" t="s">
        <v>44</v>
      </c>
      <c r="F51" s="1177"/>
      <c r="G51" s="1177"/>
      <c r="H51" s="1178"/>
      <c r="I51" s="345" t="s">
        <v>520</v>
      </c>
      <c r="J51" s="346" t="s">
        <v>520</v>
      </c>
      <c r="K51" s="346" t="s">
        <v>520</v>
      </c>
      <c r="L51" s="346" t="s">
        <v>520</v>
      </c>
      <c r="M51" s="347" t="s">
        <v>520</v>
      </c>
    </row>
    <row r="52" spans="2:13" ht="27.75" customHeight="1" x14ac:dyDescent="0.2">
      <c r="B52" s="1173"/>
      <c r="C52" s="1174"/>
      <c r="D52" s="104"/>
      <c r="E52" s="1177" t="s">
        <v>45</v>
      </c>
      <c r="F52" s="1177"/>
      <c r="G52" s="1177"/>
      <c r="H52" s="1178"/>
      <c r="I52" s="345">
        <v>4493</v>
      </c>
      <c r="J52" s="346">
        <v>4780</v>
      </c>
      <c r="K52" s="346">
        <v>5301</v>
      </c>
      <c r="L52" s="346">
        <v>5225</v>
      </c>
      <c r="M52" s="347">
        <v>5179</v>
      </c>
    </row>
    <row r="53" spans="2:13" ht="27.75" customHeight="1" thickBot="1" x14ac:dyDescent="0.25">
      <c r="B53" s="1184" t="s">
        <v>46</v>
      </c>
      <c r="C53" s="1185"/>
      <c r="D53" s="108"/>
      <c r="E53" s="1186" t="s">
        <v>47</v>
      </c>
      <c r="F53" s="1186"/>
      <c r="G53" s="1186"/>
      <c r="H53" s="1187"/>
      <c r="I53" s="348">
        <v>-1263</v>
      </c>
      <c r="J53" s="349">
        <v>-673</v>
      </c>
      <c r="K53" s="349">
        <v>229</v>
      </c>
      <c r="L53" s="349">
        <v>-305</v>
      </c>
      <c r="M53" s="350">
        <v>-512</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HaJ4Vb7fclvlNl4RIE76EXq1GVtWxKLL3yFPF22UdpOjnRLMhT84gu0F61LnJ+iSAjC9fqtGv9GFos7e3cUASw==" saltValue="adcyJL2E4cFbkaN5JOVk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564</v>
      </c>
      <c r="G54" s="117" t="s">
        <v>565</v>
      </c>
      <c r="H54" s="118" t="s">
        <v>566</v>
      </c>
    </row>
    <row r="55" spans="2:8" ht="52.5" customHeight="1" x14ac:dyDescent="0.2">
      <c r="B55" s="119"/>
      <c r="C55" s="1196" t="s">
        <v>50</v>
      </c>
      <c r="D55" s="1196"/>
      <c r="E55" s="1197"/>
      <c r="F55" s="120">
        <v>1585</v>
      </c>
      <c r="G55" s="120">
        <v>1612</v>
      </c>
      <c r="H55" s="121">
        <v>1638</v>
      </c>
    </row>
    <row r="56" spans="2:8" ht="52.5" customHeight="1" x14ac:dyDescent="0.2">
      <c r="B56" s="122"/>
      <c r="C56" s="1198" t="s">
        <v>51</v>
      </c>
      <c r="D56" s="1198"/>
      <c r="E56" s="1199"/>
      <c r="F56" s="123">
        <v>232</v>
      </c>
      <c r="G56" s="123">
        <v>306</v>
      </c>
      <c r="H56" s="124">
        <v>333</v>
      </c>
    </row>
    <row r="57" spans="2:8" ht="53.25" customHeight="1" x14ac:dyDescent="0.2">
      <c r="B57" s="122"/>
      <c r="C57" s="1200" t="s">
        <v>52</v>
      </c>
      <c r="D57" s="1200"/>
      <c r="E57" s="1201"/>
      <c r="F57" s="125">
        <v>1233</v>
      </c>
      <c r="G57" s="125">
        <v>1602</v>
      </c>
      <c r="H57" s="126">
        <v>1652</v>
      </c>
    </row>
    <row r="58" spans="2:8" ht="45.75" customHeight="1" x14ac:dyDescent="0.2">
      <c r="B58" s="127"/>
      <c r="C58" s="1188" t="s">
        <v>586</v>
      </c>
      <c r="D58" s="1189"/>
      <c r="E58" s="1190"/>
      <c r="F58" s="128">
        <v>920</v>
      </c>
      <c r="G58" s="128">
        <v>1177</v>
      </c>
      <c r="H58" s="129">
        <v>1205</v>
      </c>
    </row>
    <row r="59" spans="2:8" ht="45.75" customHeight="1" x14ac:dyDescent="0.2">
      <c r="B59" s="127"/>
      <c r="C59" s="1188" t="s">
        <v>587</v>
      </c>
      <c r="D59" s="1189"/>
      <c r="E59" s="1190"/>
      <c r="F59" s="128">
        <v>157</v>
      </c>
      <c r="G59" s="128">
        <v>157</v>
      </c>
      <c r="H59" s="129">
        <v>157</v>
      </c>
    </row>
    <row r="60" spans="2:8" ht="45.75" customHeight="1" x14ac:dyDescent="0.2">
      <c r="B60" s="127"/>
      <c r="C60" s="1188" t="s">
        <v>588</v>
      </c>
      <c r="D60" s="1189"/>
      <c r="E60" s="1190"/>
      <c r="F60" s="128">
        <v>15</v>
      </c>
      <c r="G60" s="128">
        <v>75</v>
      </c>
      <c r="H60" s="129">
        <v>103</v>
      </c>
    </row>
    <row r="61" spans="2:8" ht="45.75" customHeight="1" x14ac:dyDescent="0.2">
      <c r="B61" s="127"/>
      <c r="C61" s="1188" t="s">
        <v>589</v>
      </c>
      <c r="D61" s="1189"/>
      <c r="E61" s="1190"/>
      <c r="F61" s="128">
        <v>70</v>
      </c>
      <c r="G61" s="128">
        <v>78</v>
      </c>
      <c r="H61" s="129">
        <v>82</v>
      </c>
    </row>
    <row r="62" spans="2:8" ht="45.75" customHeight="1" thickBot="1" x14ac:dyDescent="0.25">
      <c r="B62" s="130"/>
      <c r="C62" s="1191" t="s">
        <v>590</v>
      </c>
      <c r="D62" s="1192"/>
      <c r="E62" s="1193"/>
      <c r="F62" s="131">
        <v>4</v>
      </c>
      <c r="G62" s="131">
        <v>30</v>
      </c>
      <c r="H62" s="132">
        <v>30</v>
      </c>
    </row>
    <row r="63" spans="2:8" ht="52.5" customHeight="1" thickBot="1" x14ac:dyDescent="0.25">
      <c r="B63" s="133"/>
      <c r="C63" s="1194" t="s">
        <v>53</v>
      </c>
      <c r="D63" s="1194"/>
      <c r="E63" s="1195"/>
      <c r="F63" s="134">
        <v>3050</v>
      </c>
      <c r="G63" s="134">
        <v>3520</v>
      </c>
      <c r="H63" s="135">
        <v>3623</v>
      </c>
    </row>
    <row r="64" spans="2:8" ht="13.2" x14ac:dyDescent="0.2"/>
  </sheetData>
  <sheetProtection algorithmName="SHA-512" hashValue="nSTEPQFPYm50tInkiPIY/8ziw8qMv/gpX1k1UQTQ9JaWmKXH2J5/v77pjSED6nwTyq2/3F3cFNhcap6367ptZg==" saltValue="PUwwoBX+yBs1D1IWYcAe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559</v>
      </c>
      <c r="G2" s="149"/>
      <c r="H2" s="150"/>
    </row>
    <row r="3" spans="1:8" x14ac:dyDescent="0.2">
      <c r="A3" s="146" t="s">
        <v>552</v>
      </c>
      <c r="B3" s="151"/>
      <c r="C3" s="152"/>
      <c r="D3" s="153">
        <v>410633</v>
      </c>
      <c r="E3" s="154"/>
      <c r="F3" s="155">
        <v>271581</v>
      </c>
      <c r="G3" s="156"/>
      <c r="H3" s="157"/>
    </row>
    <row r="4" spans="1:8" x14ac:dyDescent="0.2">
      <c r="A4" s="158"/>
      <c r="B4" s="159"/>
      <c r="C4" s="160"/>
      <c r="D4" s="161">
        <v>179531</v>
      </c>
      <c r="E4" s="162"/>
      <c r="F4" s="163">
        <v>117844</v>
      </c>
      <c r="G4" s="164"/>
      <c r="H4" s="165"/>
    </row>
    <row r="5" spans="1:8" x14ac:dyDescent="0.2">
      <c r="A5" s="146" t="s">
        <v>554</v>
      </c>
      <c r="B5" s="151"/>
      <c r="C5" s="152"/>
      <c r="D5" s="153">
        <v>511714</v>
      </c>
      <c r="E5" s="154"/>
      <c r="F5" s="155">
        <v>268375</v>
      </c>
      <c r="G5" s="156"/>
      <c r="H5" s="157"/>
    </row>
    <row r="6" spans="1:8" x14ac:dyDescent="0.2">
      <c r="A6" s="158"/>
      <c r="B6" s="159"/>
      <c r="C6" s="160"/>
      <c r="D6" s="161">
        <v>395666</v>
      </c>
      <c r="E6" s="162"/>
      <c r="F6" s="163">
        <v>119602</v>
      </c>
      <c r="G6" s="164"/>
      <c r="H6" s="165"/>
    </row>
    <row r="7" spans="1:8" x14ac:dyDescent="0.2">
      <c r="A7" s="146" t="s">
        <v>555</v>
      </c>
      <c r="B7" s="151"/>
      <c r="C7" s="152"/>
      <c r="D7" s="153">
        <v>720625</v>
      </c>
      <c r="E7" s="154"/>
      <c r="F7" s="155">
        <v>301035</v>
      </c>
      <c r="G7" s="156"/>
      <c r="H7" s="157"/>
    </row>
    <row r="8" spans="1:8" x14ac:dyDescent="0.2">
      <c r="A8" s="158"/>
      <c r="B8" s="159"/>
      <c r="C8" s="160"/>
      <c r="D8" s="161">
        <v>602526</v>
      </c>
      <c r="E8" s="162"/>
      <c r="F8" s="163">
        <v>154376</v>
      </c>
      <c r="G8" s="164"/>
      <c r="H8" s="165"/>
    </row>
    <row r="9" spans="1:8" x14ac:dyDescent="0.2">
      <c r="A9" s="146" t="s">
        <v>556</v>
      </c>
      <c r="B9" s="151"/>
      <c r="C9" s="152"/>
      <c r="D9" s="153">
        <v>242364</v>
      </c>
      <c r="E9" s="154"/>
      <c r="F9" s="155">
        <v>277467</v>
      </c>
      <c r="G9" s="156"/>
      <c r="H9" s="157"/>
    </row>
    <row r="10" spans="1:8" x14ac:dyDescent="0.2">
      <c r="A10" s="158"/>
      <c r="B10" s="159"/>
      <c r="C10" s="160"/>
      <c r="D10" s="161">
        <v>154705</v>
      </c>
      <c r="E10" s="162"/>
      <c r="F10" s="163">
        <v>128378</v>
      </c>
      <c r="G10" s="164"/>
      <c r="H10" s="165"/>
    </row>
    <row r="11" spans="1:8" x14ac:dyDescent="0.2">
      <c r="A11" s="146" t="s">
        <v>557</v>
      </c>
      <c r="B11" s="151"/>
      <c r="C11" s="152"/>
      <c r="D11" s="153">
        <v>258134</v>
      </c>
      <c r="E11" s="154"/>
      <c r="F11" s="155">
        <v>282256</v>
      </c>
      <c r="G11" s="156"/>
      <c r="H11" s="157"/>
    </row>
    <row r="12" spans="1:8" x14ac:dyDescent="0.2">
      <c r="A12" s="158"/>
      <c r="B12" s="159"/>
      <c r="C12" s="166"/>
      <c r="D12" s="161">
        <v>171217</v>
      </c>
      <c r="E12" s="162"/>
      <c r="F12" s="163">
        <v>145453</v>
      </c>
      <c r="G12" s="164"/>
      <c r="H12" s="165"/>
    </row>
    <row r="13" spans="1:8" x14ac:dyDescent="0.2">
      <c r="A13" s="146"/>
      <c r="B13" s="151"/>
      <c r="C13" s="152"/>
      <c r="D13" s="153">
        <v>428694</v>
      </c>
      <c r="E13" s="154"/>
      <c r="F13" s="155">
        <v>280143</v>
      </c>
      <c r="G13" s="167"/>
      <c r="H13" s="157"/>
    </row>
    <row r="14" spans="1:8" x14ac:dyDescent="0.2">
      <c r="A14" s="158"/>
      <c r="B14" s="159"/>
      <c r="C14" s="160"/>
      <c r="D14" s="161">
        <v>300729</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2.1</v>
      </c>
      <c r="C19" s="168">
        <f>ROUND(VALUE(SUBSTITUTE(実質収支比率等に係る経年分析!G$48,"▲","-")),2)</f>
        <v>1.78</v>
      </c>
      <c r="D19" s="168">
        <f>ROUND(VALUE(SUBSTITUTE(実質収支比率等に係る経年分析!H$48,"▲","-")),2)</f>
        <v>1.83</v>
      </c>
      <c r="E19" s="168">
        <f>ROUND(VALUE(SUBSTITUTE(実質収支比率等に係る経年分析!I$48,"▲","-")),2)</f>
        <v>1.64</v>
      </c>
      <c r="F19" s="168">
        <f>ROUND(VALUE(SUBSTITUTE(実質収支比率等に係る経年分析!J$48,"▲","-")),2)</f>
        <v>1.73</v>
      </c>
    </row>
    <row r="20" spans="1:11" x14ac:dyDescent="0.2">
      <c r="A20" s="168" t="s">
        <v>57</v>
      </c>
      <c r="B20" s="168">
        <f>ROUND(VALUE(SUBSTITUTE(実質収支比率等に係る経年分析!F$47,"▲","-")),2)</f>
        <v>54.28</v>
      </c>
      <c r="C20" s="168">
        <f>ROUND(VALUE(SUBSTITUTE(実質収支比率等に係る経年分析!G$47,"▲","-")),2)</f>
        <v>54.98</v>
      </c>
      <c r="D20" s="168">
        <f>ROUND(VALUE(SUBSTITUTE(実質収支比率等に係る経年分析!H$47,"▲","-")),2)</f>
        <v>53.83</v>
      </c>
      <c r="E20" s="168">
        <f>ROUND(VALUE(SUBSTITUTE(実質収支比率等に係る経年分析!I$47,"▲","-")),2)</f>
        <v>50.73</v>
      </c>
      <c r="F20" s="168">
        <f>ROUND(VALUE(SUBSTITUTE(実質収支比率等に係る経年分析!J$47,"▲","-")),2)</f>
        <v>53.06</v>
      </c>
    </row>
    <row r="21" spans="1:11" x14ac:dyDescent="0.2">
      <c r="A21" s="168" t="s">
        <v>58</v>
      </c>
      <c r="B21" s="168">
        <f>IF(ISNUMBER(VALUE(SUBSTITUTE(実質収支比率等に係る経年分析!F$49,"▲","-"))),ROUND(VALUE(SUBSTITUTE(実質収支比率等に係る経年分析!F$49,"▲","-")),2),NA())</f>
        <v>-3.05</v>
      </c>
      <c r="C21" s="168">
        <f>IF(ISNUMBER(VALUE(SUBSTITUTE(実質収支比率等に係る経年分析!G$49,"▲","-"))),ROUND(VALUE(SUBSTITUTE(実質収支比率等に係る経年分析!G$49,"▲","-")),2),NA())</f>
        <v>-0.28999999999999998</v>
      </c>
      <c r="D21" s="168">
        <f>IF(ISNUMBER(VALUE(SUBSTITUTE(実質収支比率等に係る経年分析!H$49,"▲","-"))),ROUND(VALUE(SUBSTITUTE(実質収支比率等に係る経年分析!H$49,"▲","-")),2),NA())</f>
        <v>0.12</v>
      </c>
      <c r="E21" s="168">
        <f>IF(ISNUMBER(VALUE(SUBSTITUTE(実質収支比率等に係る経年分析!I$49,"▲","-"))),ROUND(VALUE(SUBSTITUTE(実質収支比率等に係る経年分析!I$49,"▲","-")),2),NA())</f>
        <v>-0.06</v>
      </c>
      <c r="F21" s="168">
        <f>IF(ISNUMBER(VALUE(SUBSTITUTE(実質収支比率等に係る経年分析!J$49,"▲","-"))),ROUND(VALUE(SUBSTITUTE(実質収支比率等に係る経年分析!J$49,"▲","-")),2),NA())</f>
        <v>0.05</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日之影町奨学資金事業特別会計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日之影町後期高齢者医療特別会計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日之影町農業集落排水事業特別会計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日之影町簡易水道事業特別会計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7.0000000000000007E-2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7.0000000000000007E-2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0.05</v>
      </c>
    </row>
    <row r="33" spans="1:16" x14ac:dyDescent="0.2">
      <c r="A33" s="169" t="str">
        <f>IF(連結実質赤字比率に係る赤字・黒字の構成分析!C$37="",NA(),連結実質赤字比率に係る赤字・黒字の構成分析!C$37)</f>
        <v>日之影町国民健康保険事業特別会計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v>
      </c>
    </row>
    <row r="34" spans="1:16" x14ac:dyDescent="0.2">
      <c r="A34" s="169" t="str">
        <f>IF(連結実質赤字比率に係る赤字・黒字の構成分析!C$36="",NA(),連結実質赤字比率に係る赤字・黒字の構成分析!C$36)</f>
        <v>日之影町介護保険特別会計（保険事業勘定）</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0.56999999999999995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0.88</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1.77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1.63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1.72</v>
      </c>
    </row>
    <row r="36" spans="1:16" x14ac:dyDescent="0.2">
      <c r="A36" s="169" t="str">
        <f>IF(連結実質赤字比率に係る赤字・黒字の構成分析!C$34="",NA(),連結実質赤字比率に係る赤字・黒字の構成分析!C$34)</f>
        <v>日之影町国民健康保険病院事業会計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11.33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11.63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11.73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11.31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11.63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489</v>
      </c>
      <c r="E42" s="170"/>
      <c r="F42" s="170"/>
      <c r="G42" s="170">
        <f>'実質公債費比率（分子）の構造'!L$52</f>
        <v>475</v>
      </c>
      <c r="H42" s="170"/>
      <c r="I42" s="170"/>
      <c r="J42" s="170">
        <f>'実質公債費比率（分子）の構造'!M$52</f>
        <v>478</v>
      </c>
      <c r="K42" s="170"/>
      <c r="L42" s="170"/>
      <c r="M42" s="170">
        <f>'実質公債費比率（分子）の構造'!N$52</f>
        <v>477</v>
      </c>
      <c r="N42" s="170"/>
      <c r="O42" s="170"/>
      <c r="P42" s="170">
        <f>'実質公債費比率（分子）の構造'!O$52</f>
        <v>466</v>
      </c>
    </row>
    <row r="43" spans="1:16" x14ac:dyDescent="0.2">
      <c r="A43" s="170" t="s">
        <v>66</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2">
      <c r="A45" s="170" t="s">
        <v>68</v>
      </c>
      <c r="B45" s="170">
        <f>'実質公債費比率（分子）の構造'!K$49</f>
        <v>10</v>
      </c>
      <c r="C45" s="170"/>
      <c r="D45" s="170"/>
      <c r="E45" s="170">
        <f>'実質公債費比率（分子）の構造'!L$49</f>
        <v>10</v>
      </c>
      <c r="F45" s="170"/>
      <c r="G45" s="170"/>
      <c r="H45" s="170">
        <f>'実質公債費比率（分子）の構造'!M$49</f>
        <v>18</v>
      </c>
      <c r="I45" s="170"/>
      <c r="J45" s="170"/>
      <c r="K45" s="170">
        <f>'実質公債費比率（分子）の構造'!N$49</f>
        <v>18</v>
      </c>
      <c r="L45" s="170"/>
      <c r="M45" s="170"/>
      <c r="N45" s="170">
        <f>'実質公債費比率（分子）の構造'!O$49</f>
        <v>18</v>
      </c>
      <c r="O45" s="170"/>
      <c r="P45" s="170"/>
    </row>
    <row r="46" spans="1:16" x14ac:dyDescent="0.2">
      <c r="A46" s="170" t="s">
        <v>69</v>
      </c>
      <c r="B46" s="170">
        <f>'実質公債費比率（分子）の構造'!K$48</f>
        <v>45</v>
      </c>
      <c r="C46" s="170"/>
      <c r="D46" s="170"/>
      <c r="E46" s="170">
        <f>'実質公債費比率（分子）の構造'!L$48</f>
        <v>47</v>
      </c>
      <c r="F46" s="170"/>
      <c r="G46" s="170"/>
      <c r="H46" s="170">
        <f>'実質公債費比率（分子）の構造'!M$48</f>
        <v>46</v>
      </c>
      <c r="I46" s="170"/>
      <c r="J46" s="170"/>
      <c r="K46" s="170">
        <f>'実質公債費比率（分子）の構造'!N$48</f>
        <v>44</v>
      </c>
      <c r="L46" s="170"/>
      <c r="M46" s="170"/>
      <c r="N46" s="170">
        <f>'実質公債費比率（分子）の構造'!O$48</f>
        <v>45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560</v>
      </c>
      <c r="C49" s="170"/>
      <c r="D49" s="170"/>
      <c r="E49" s="170">
        <f>'実質公債費比率（分子）の構造'!L$45</f>
        <v>556</v>
      </c>
      <c r="F49" s="170"/>
      <c r="G49" s="170"/>
      <c r="H49" s="170">
        <f>'実質公債費比率（分子）の構造'!M$45</f>
        <v>573</v>
      </c>
      <c r="I49" s="170"/>
      <c r="J49" s="170"/>
      <c r="K49" s="170">
        <f>'実質公債費比率（分子）の構造'!N$45</f>
        <v>597</v>
      </c>
      <c r="L49" s="170"/>
      <c r="M49" s="170"/>
      <c r="N49" s="170">
        <f>'実質公債費比率（分子）の構造'!O$45</f>
        <v>652</v>
      </c>
      <c r="O49" s="170"/>
      <c r="P49" s="170"/>
    </row>
    <row r="50" spans="1:16" x14ac:dyDescent="0.2">
      <c r="A50" s="170" t="s">
        <v>73</v>
      </c>
      <c r="B50" s="170" t="e">
        <f>NA()</f>
        <v>#N/A</v>
      </c>
      <c r="C50" s="170">
        <f>IF(ISNUMBER('実質公債費比率（分子）の構造'!K$53),'実質公債費比率（分子）の構造'!K$53,NA())</f>
        <v>126</v>
      </c>
      <c r="D50" s="170" t="e">
        <f>NA()</f>
        <v>#N/A</v>
      </c>
      <c r="E50" s="170" t="e">
        <f>NA()</f>
        <v>#N/A</v>
      </c>
      <c r="F50" s="170">
        <f>IF(ISNUMBER('実質公債費比率（分子）の構造'!L$53),'実質公債費比率（分子）の構造'!L$53,NA())</f>
        <v>138</v>
      </c>
      <c r="G50" s="170" t="e">
        <f>NA()</f>
        <v>#N/A</v>
      </c>
      <c r="H50" s="170" t="e">
        <f>NA()</f>
        <v>#N/A</v>
      </c>
      <c r="I50" s="170">
        <f>IF(ISNUMBER('実質公債費比率（分子）の構造'!M$53),'実質公債費比率（分子）の構造'!M$53,NA())</f>
        <v>159</v>
      </c>
      <c r="J50" s="170" t="e">
        <f>NA()</f>
        <v>#N/A</v>
      </c>
      <c r="K50" s="170" t="e">
        <f>NA()</f>
        <v>#N/A</v>
      </c>
      <c r="L50" s="170">
        <f>IF(ISNUMBER('実質公債費比率（分子）の構造'!N$53),'実質公債費比率（分子）の構造'!N$53,NA())</f>
        <v>182</v>
      </c>
      <c r="M50" s="170" t="e">
        <f>NA()</f>
        <v>#N/A</v>
      </c>
      <c r="N50" s="170" t="e">
        <f>NA()</f>
        <v>#N/A</v>
      </c>
      <c r="O50" s="170">
        <f>IF(ISNUMBER('実質公債費比率（分子）の構造'!O$53),'実質公債費比率（分子）の構造'!O$53,NA())</f>
        <v>249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4493</v>
      </c>
      <c r="E56" s="169"/>
      <c r="F56" s="169"/>
      <c r="G56" s="169">
        <f>'将来負担比率（分子）の構造'!J$52</f>
        <v>4780</v>
      </c>
      <c r="H56" s="169"/>
      <c r="I56" s="169"/>
      <c r="J56" s="169">
        <f>'将来負担比率（分子）の構造'!K$52</f>
        <v>5301</v>
      </c>
      <c r="K56" s="169"/>
      <c r="L56" s="169"/>
      <c r="M56" s="169">
        <f>'将来負担比率（分子）の構造'!L$52</f>
        <v>5225</v>
      </c>
      <c r="N56" s="169"/>
      <c r="O56" s="169"/>
      <c r="P56" s="169">
        <f>'将来負担比率（分子）の構造'!M$52</f>
        <v>5179</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3721</v>
      </c>
      <c r="E58" s="169"/>
      <c r="F58" s="169"/>
      <c r="G58" s="169">
        <f>'将来負担比率（分子）の構造'!J$50</f>
        <v>3568</v>
      </c>
      <c r="H58" s="169"/>
      <c r="I58" s="169"/>
      <c r="J58" s="169">
        <f>'将来負担比率（分子）の構造'!K$50</f>
        <v>3325</v>
      </c>
      <c r="K58" s="169"/>
      <c r="L58" s="169"/>
      <c r="M58" s="169">
        <f>'将来負担比率（分子）の構造'!L$50</f>
        <v>3773</v>
      </c>
      <c r="N58" s="169"/>
      <c r="O58" s="169"/>
      <c r="P58" s="169">
        <f>'将来負担比率（分子）の構造'!M$50</f>
        <v>3866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835</v>
      </c>
      <c r="C62" s="169"/>
      <c r="D62" s="169"/>
      <c r="E62" s="169">
        <f>'将来負担比率（分子）の構造'!J$45</f>
        <v>811</v>
      </c>
      <c r="F62" s="169"/>
      <c r="G62" s="169"/>
      <c r="H62" s="169">
        <f>'将来負担比率（分子）の構造'!K$45</f>
        <v>829</v>
      </c>
      <c r="I62" s="169"/>
      <c r="J62" s="169"/>
      <c r="K62" s="169">
        <f>'将来負担比率（分子）の構造'!L$45</f>
        <v>793</v>
      </c>
      <c r="L62" s="169"/>
      <c r="M62" s="169"/>
      <c r="N62" s="169">
        <f>'将来負担比率（分子）の構造'!M$45</f>
        <v>790</v>
      </c>
      <c r="O62" s="169"/>
      <c r="P62" s="169"/>
    </row>
    <row r="63" spans="1:16" x14ac:dyDescent="0.2">
      <c r="A63" s="169" t="s">
        <v>36</v>
      </c>
      <c r="B63" s="169">
        <f>'将来負担比率（分子）の構造'!I$44</f>
        <v>329</v>
      </c>
      <c r="C63" s="169"/>
      <c r="D63" s="169"/>
      <c r="E63" s="169">
        <f>'将来負担比率（分子）の構造'!J$44</f>
        <v>317</v>
      </c>
      <c r="F63" s="169"/>
      <c r="G63" s="169"/>
      <c r="H63" s="169">
        <f>'将来負担比率（分子）の構造'!K$44</f>
        <v>296</v>
      </c>
      <c r="I63" s="169"/>
      <c r="J63" s="169"/>
      <c r="K63" s="169">
        <f>'将来負担比率（分子）の構造'!L$44</f>
        <v>275</v>
      </c>
      <c r="L63" s="169"/>
      <c r="M63" s="169"/>
      <c r="N63" s="169">
        <f>'将来負担比率（分子）の構造'!M$44</f>
        <v>257</v>
      </c>
      <c r="O63" s="169"/>
      <c r="P63" s="169"/>
    </row>
    <row r="64" spans="1:16" x14ac:dyDescent="0.2">
      <c r="A64" s="169" t="s">
        <v>35</v>
      </c>
      <c r="B64" s="169">
        <f>'将来負担比率（分子）の構造'!I$43</f>
        <v>494</v>
      </c>
      <c r="C64" s="169"/>
      <c r="D64" s="169"/>
      <c r="E64" s="169">
        <f>'将来負担比率（分子）の構造'!J$43</f>
        <v>472</v>
      </c>
      <c r="F64" s="169"/>
      <c r="G64" s="169"/>
      <c r="H64" s="169">
        <f>'将来負担比率（分子）の構造'!K$43</f>
        <v>440</v>
      </c>
      <c r="I64" s="169"/>
      <c r="J64" s="169"/>
      <c r="K64" s="169">
        <f>'将来負担比率（分子）の構造'!L$43</f>
        <v>414</v>
      </c>
      <c r="L64" s="169"/>
      <c r="M64" s="169"/>
      <c r="N64" s="169">
        <f>'将来負担比率（分子）の構造'!M$43</f>
        <v>428</v>
      </c>
      <c r="O64" s="169"/>
      <c r="P64" s="169"/>
    </row>
    <row r="65" spans="1:16" x14ac:dyDescent="0.2">
      <c r="A65" s="169" t="s">
        <v>34</v>
      </c>
      <c r="B65" s="169">
        <f>'将来負担比率（分子）の構造'!I$42</f>
        <v>3</v>
      </c>
      <c r="C65" s="169"/>
      <c r="D65" s="169"/>
      <c r="E65" s="169">
        <f>'将来負担比率（分子）の構造'!J$42</f>
        <v>3</v>
      </c>
      <c r="F65" s="169"/>
      <c r="G65" s="169"/>
      <c r="H65" s="169">
        <f>'将来負担比率（分子）の構造'!K$42</f>
        <v>0</v>
      </c>
      <c r="I65" s="169"/>
      <c r="J65" s="169"/>
      <c r="K65" s="169">
        <f>'将来負担比率（分子）の構造'!L$42</f>
        <v>3</v>
      </c>
      <c r="L65" s="169"/>
      <c r="M65" s="169"/>
      <c r="N65" s="169">
        <f>'将来負担比率（分子）の構造'!M$42</f>
        <v>2</v>
      </c>
      <c r="O65" s="169"/>
      <c r="P65" s="169"/>
    </row>
    <row r="66" spans="1:16" x14ac:dyDescent="0.2">
      <c r="A66" s="169" t="s">
        <v>33</v>
      </c>
      <c r="B66" s="169">
        <f>'将来負担比率（分子）の構造'!I$41</f>
        <v>5290</v>
      </c>
      <c r="C66" s="169"/>
      <c r="D66" s="169"/>
      <c r="E66" s="169">
        <f>'将来負担比率（分子）の構造'!J$41</f>
        <v>6072</v>
      </c>
      <c r="F66" s="169"/>
      <c r="G66" s="169"/>
      <c r="H66" s="169">
        <f>'将来負担比率（分子）の構造'!K$41</f>
        <v>7290</v>
      </c>
      <c r="I66" s="169"/>
      <c r="J66" s="169"/>
      <c r="K66" s="169">
        <f>'将来負担比率（分子）の構造'!L$41</f>
        <v>7208</v>
      </c>
      <c r="L66" s="169"/>
      <c r="M66" s="169"/>
      <c r="N66" s="169">
        <f>'将来負担比率（分子）の構造'!M$41</f>
        <v>7056</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229</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1585</v>
      </c>
      <c r="C72" s="173">
        <f>基金残高に係る経年分析!G55</f>
        <v>1612</v>
      </c>
      <c r="D72" s="173">
        <f>基金残高に係る経年分析!H55</f>
        <v>1638</v>
      </c>
    </row>
    <row r="73" spans="1:16" x14ac:dyDescent="0.2">
      <c r="A73" s="172" t="s">
        <v>80</v>
      </c>
      <c r="B73" s="173">
        <f>基金残高に係る経年分析!F56</f>
        <v>232</v>
      </c>
      <c r="C73" s="173">
        <f>基金残高に係る経年分析!G56</f>
        <v>306</v>
      </c>
      <c r="D73" s="173">
        <f>基金残高に係る経年分析!H56</f>
        <v>333</v>
      </c>
    </row>
    <row r="74" spans="1:16" x14ac:dyDescent="0.2">
      <c r="A74" s="172" t="s">
        <v>81</v>
      </c>
      <c r="B74" s="173">
        <f>基金残高に係る経年分析!F57</f>
        <v>1233</v>
      </c>
      <c r="C74" s="173">
        <f>基金残高に係る経年分析!G57</f>
        <v>1602</v>
      </c>
      <c r="D74" s="173">
        <f>基金残高に係る経年分析!H57</f>
        <v>1652</v>
      </c>
    </row>
  </sheetData>
  <sheetProtection algorithmName="SHA-512" hashValue="Cvot36lNmb/jCERBgyaDLhDkHge8eO5qE9XVG/UjAEXVgJmhidraLPm/EvA6Jn8wT6nCUmWlKf3o4MHzv8Azmw==" saltValue="2FedbxQGWLjn75nQ9iwz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227</v>
      </c>
      <c r="C5" s="597"/>
      <c r="D5" s="597"/>
      <c r="E5" s="597"/>
      <c r="F5" s="597"/>
      <c r="G5" s="597"/>
      <c r="H5" s="597"/>
      <c r="I5" s="597"/>
      <c r="J5" s="597"/>
      <c r="K5" s="597"/>
      <c r="L5" s="597"/>
      <c r="M5" s="597"/>
      <c r="N5" s="597"/>
      <c r="O5" s="597"/>
      <c r="P5" s="597"/>
      <c r="Q5" s="598"/>
      <c r="R5" s="599">
        <v>369407</v>
      </c>
      <c r="S5" s="600"/>
      <c r="T5" s="600"/>
      <c r="U5" s="600"/>
      <c r="V5" s="600"/>
      <c r="W5" s="600"/>
      <c r="X5" s="600"/>
      <c r="Y5" s="601"/>
      <c r="Z5" s="602">
        <v>6.2</v>
      </c>
      <c r="AA5" s="602"/>
      <c r="AB5" s="602"/>
      <c r="AC5" s="602"/>
      <c r="AD5" s="603">
        <v>369407</v>
      </c>
      <c r="AE5" s="603"/>
      <c r="AF5" s="603"/>
      <c r="AG5" s="603"/>
      <c r="AH5" s="603"/>
      <c r="AI5" s="603"/>
      <c r="AJ5" s="603"/>
      <c r="AK5" s="603"/>
      <c r="AL5" s="604">
        <v>11.8</v>
      </c>
      <c r="AM5" s="605"/>
      <c r="AN5" s="605"/>
      <c r="AO5" s="606"/>
      <c r="AP5" s="596" t="s">
        <v>228</v>
      </c>
      <c r="AQ5" s="597"/>
      <c r="AR5" s="597"/>
      <c r="AS5" s="597"/>
      <c r="AT5" s="597"/>
      <c r="AU5" s="597"/>
      <c r="AV5" s="597"/>
      <c r="AW5" s="597"/>
      <c r="AX5" s="597"/>
      <c r="AY5" s="597"/>
      <c r="AZ5" s="597"/>
      <c r="BA5" s="597"/>
      <c r="BB5" s="597"/>
      <c r="BC5" s="597"/>
      <c r="BD5" s="597"/>
      <c r="BE5" s="597"/>
      <c r="BF5" s="598"/>
      <c r="BG5" s="610">
        <v>363485</v>
      </c>
      <c r="BH5" s="611"/>
      <c r="BI5" s="611"/>
      <c r="BJ5" s="611"/>
      <c r="BK5" s="611"/>
      <c r="BL5" s="611"/>
      <c r="BM5" s="611"/>
      <c r="BN5" s="612"/>
      <c r="BO5" s="613">
        <v>98.4</v>
      </c>
      <c r="BP5" s="613"/>
      <c r="BQ5" s="613"/>
      <c r="BR5" s="613"/>
      <c r="BS5" s="614">
        <v>28081</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2">
      <c r="B6" s="607" t="s">
        <v>232</v>
      </c>
      <c r="C6" s="608"/>
      <c r="D6" s="608"/>
      <c r="E6" s="608"/>
      <c r="F6" s="608"/>
      <c r="G6" s="608"/>
      <c r="H6" s="608"/>
      <c r="I6" s="608"/>
      <c r="J6" s="608"/>
      <c r="K6" s="608"/>
      <c r="L6" s="608"/>
      <c r="M6" s="608"/>
      <c r="N6" s="608"/>
      <c r="O6" s="608"/>
      <c r="P6" s="608"/>
      <c r="Q6" s="609"/>
      <c r="R6" s="610">
        <v>153466</v>
      </c>
      <c r="S6" s="611"/>
      <c r="T6" s="611"/>
      <c r="U6" s="611"/>
      <c r="V6" s="611"/>
      <c r="W6" s="611"/>
      <c r="X6" s="611"/>
      <c r="Y6" s="612"/>
      <c r="Z6" s="613">
        <v>2.6</v>
      </c>
      <c r="AA6" s="613"/>
      <c r="AB6" s="613"/>
      <c r="AC6" s="613"/>
      <c r="AD6" s="614">
        <v>153466</v>
      </c>
      <c r="AE6" s="614"/>
      <c r="AF6" s="614"/>
      <c r="AG6" s="614"/>
      <c r="AH6" s="614"/>
      <c r="AI6" s="614"/>
      <c r="AJ6" s="614"/>
      <c r="AK6" s="614"/>
      <c r="AL6" s="615">
        <v>4.9000000000000004</v>
      </c>
      <c r="AM6" s="616"/>
      <c r="AN6" s="616"/>
      <c r="AO6" s="617"/>
      <c r="AP6" s="607" t="s">
        <v>233</v>
      </c>
      <c r="AQ6" s="608"/>
      <c r="AR6" s="608"/>
      <c r="AS6" s="608"/>
      <c r="AT6" s="608"/>
      <c r="AU6" s="608"/>
      <c r="AV6" s="608"/>
      <c r="AW6" s="608"/>
      <c r="AX6" s="608"/>
      <c r="AY6" s="608"/>
      <c r="AZ6" s="608"/>
      <c r="BA6" s="608"/>
      <c r="BB6" s="608"/>
      <c r="BC6" s="608"/>
      <c r="BD6" s="608"/>
      <c r="BE6" s="608"/>
      <c r="BF6" s="609"/>
      <c r="BG6" s="610">
        <v>363485</v>
      </c>
      <c r="BH6" s="611"/>
      <c r="BI6" s="611"/>
      <c r="BJ6" s="611"/>
      <c r="BK6" s="611"/>
      <c r="BL6" s="611"/>
      <c r="BM6" s="611"/>
      <c r="BN6" s="612"/>
      <c r="BO6" s="613">
        <v>98.4</v>
      </c>
      <c r="BP6" s="613"/>
      <c r="BQ6" s="613"/>
      <c r="BR6" s="613"/>
      <c r="BS6" s="614">
        <v>28081</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47968</v>
      </c>
      <c r="CS6" s="611"/>
      <c r="CT6" s="611"/>
      <c r="CU6" s="611"/>
      <c r="CV6" s="611"/>
      <c r="CW6" s="611"/>
      <c r="CX6" s="611"/>
      <c r="CY6" s="612"/>
      <c r="CZ6" s="604">
        <v>0.9</v>
      </c>
      <c r="DA6" s="605"/>
      <c r="DB6" s="605"/>
      <c r="DC6" s="621"/>
      <c r="DD6" s="619" t="s">
        <v>175</v>
      </c>
      <c r="DE6" s="611"/>
      <c r="DF6" s="611"/>
      <c r="DG6" s="611"/>
      <c r="DH6" s="611"/>
      <c r="DI6" s="611"/>
      <c r="DJ6" s="611"/>
      <c r="DK6" s="611"/>
      <c r="DL6" s="611"/>
      <c r="DM6" s="611"/>
      <c r="DN6" s="611"/>
      <c r="DO6" s="611"/>
      <c r="DP6" s="612"/>
      <c r="DQ6" s="619">
        <v>47968</v>
      </c>
      <c r="DR6" s="611"/>
      <c r="DS6" s="611"/>
      <c r="DT6" s="611"/>
      <c r="DU6" s="611"/>
      <c r="DV6" s="611"/>
      <c r="DW6" s="611"/>
      <c r="DX6" s="611"/>
      <c r="DY6" s="611"/>
      <c r="DZ6" s="611"/>
      <c r="EA6" s="611"/>
      <c r="EB6" s="611"/>
      <c r="EC6" s="620"/>
    </row>
    <row r="7" spans="2:143" ht="11.25" customHeight="1" x14ac:dyDescent="0.2">
      <c r="B7" s="607" t="s">
        <v>235</v>
      </c>
      <c r="C7" s="608"/>
      <c r="D7" s="608"/>
      <c r="E7" s="608"/>
      <c r="F7" s="608"/>
      <c r="G7" s="608"/>
      <c r="H7" s="608"/>
      <c r="I7" s="608"/>
      <c r="J7" s="608"/>
      <c r="K7" s="608"/>
      <c r="L7" s="608"/>
      <c r="M7" s="608"/>
      <c r="N7" s="608"/>
      <c r="O7" s="608"/>
      <c r="P7" s="608"/>
      <c r="Q7" s="609"/>
      <c r="R7" s="610">
        <v>50</v>
      </c>
      <c r="S7" s="611"/>
      <c r="T7" s="611"/>
      <c r="U7" s="611"/>
      <c r="V7" s="611"/>
      <c r="W7" s="611"/>
      <c r="X7" s="611"/>
      <c r="Y7" s="612"/>
      <c r="Z7" s="613">
        <v>0</v>
      </c>
      <c r="AA7" s="613"/>
      <c r="AB7" s="613"/>
      <c r="AC7" s="613"/>
      <c r="AD7" s="614">
        <v>50</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123620</v>
      </c>
      <c r="BH7" s="611"/>
      <c r="BI7" s="611"/>
      <c r="BJ7" s="611"/>
      <c r="BK7" s="611"/>
      <c r="BL7" s="611"/>
      <c r="BM7" s="611"/>
      <c r="BN7" s="612"/>
      <c r="BO7" s="613">
        <v>33.5</v>
      </c>
      <c r="BP7" s="613"/>
      <c r="BQ7" s="613"/>
      <c r="BR7" s="613"/>
      <c r="BS7" s="614">
        <v>5197</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1032414</v>
      </c>
      <c r="CS7" s="611"/>
      <c r="CT7" s="611"/>
      <c r="CU7" s="611"/>
      <c r="CV7" s="611"/>
      <c r="CW7" s="611"/>
      <c r="CX7" s="611"/>
      <c r="CY7" s="612"/>
      <c r="CZ7" s="613">
        <v>18.399999999999999</v>
      </c>
      <c r="DA7" s="613"/>
      <c r="DB7" s="613"/>
      <c r="DC7" s="613"/>
      <c r="DD7" s="619">
        <v>78571</v>
      </c>
      <c r="DE7" s="611"/>
      <c r="DF7" s="611"/>
      <c r="DG7" s="611"/>
      <c r="DH7" s="611"/>
      <c r="DI7" s="611"/>
      <c r="DJ7" s="611"/>
      <c r="DK7" s="611"/>
      <c r="DL7" s="611"/>
      <c r="DM7" s="611"/>
      <c r="DN7" s="611"/>
      <c r="DO7" s="611"/>
      <c r="DP7" s="612"/>
      <c r="DQ7" s="619">
        <v>786108</v>
      </c>
      <c r="DR7" s="611"/>
      <c r="DS7" s="611"/>
      <c r="DT7" s="611"/>
      <c r="DU7" s="611"/>
      <c r="DV7" s="611"/>
      <c r="DW7" s="611"/>
      <c r="DX7" s="611"/>
      <c r="DY7" s="611"/>
      <c r="DZ7" s="611"/>
      <c r="EA7" s="611"/>
      <c r="EB7" s="611"/>
      <c r="EC7" s="620"/>
    </row>
    <row r="8" spans="2:143" ht="11.25" customHeight="1" x14ac:dyDescent="0.2">
      <c r="B8" s="607" t="s">
        <v>238</v>
      </c>
      <c r="C8" s="608"/>
      <c r="D8" s="608"/>
      <c r="E8" s="608"/>
      <c r="F8" s="608"/>
      <c r="G8" s="608"/>
      <c r="H8" s="608"/>
      <c r="I8" s="608"/>
      <c r="J8" s="608"/>
      <c r="K8" s="608"/>
      <c r="L8" s="608"/>
      <c r="M8" s="608"/>
      <c r="N8" s="608"/>
      <c r="O8" s="608"/>
      <c r="P8" s="608"/>
      <c r="Q8" s="609"/>
      <c r="R8" s="610">
        <v>661</v>
      </c>
      <c r="S8" s="611"/>
      <c r="T8" s="611"/>
      <c r="U8" s="611"/>
      <c r="V8" s="611"/>
      <c r="W8" s="611"/>
      <c r="X8" s="611"/>
      <c r="Y8" s="612"/>
      <c r="Z8" s="613">
        <v>0</v>
      </c>
      <c r="AA8" s="613"/>
      <c r="AB8" s="613"/>
      <c r="AC8" s="613"/>
      <c r="AD8" s="614">
        <v>661</v>
      </c>
      <c r="AE8" s="614"/>
      <c r="AF8" s="614"/>
      <c r="AG8" s="614"/>
      <c r="AH8" s="614"/>
      <c r="AI8" s="614"/>
      <c r="AJ8" s="614"/>
      <c r="AK8" s="614"/>
      <c r="AL8" s="615">
        <v>0</v>
      </c>
      <c r="AM8" s="616"/>
      <c r="AN8" s="616"/>
      <c r="AO8" s="617"/>
      <c r="AP8" s="607" t="s">
        <v>239</v>
      </c>
      <c r="AQ8" s="608"/>
      <c r="AR8" s="608"/>
      <c r="AS8" s="608"/>
      <c r="AT8" s="608"/>
      <c r="AU8" s="608"/>
      <c r="AV8" s="608"/>
      <c r="AW8" s="608"/>
      <c r="AX8" s="608"/>
      <c r="AY8" s="608"/>
      <c r="AZ8" s="608"/>
      <c r="BA8" s="608"/>
      <c r="BB8" s="608"/>
      <c r="BC8" s="608"/>
      <c r="BD8" s="608"/>
      <c r="BE8" s="608"/>
      <c r="BF8" s="609"/>
      <c r="BG8" s="610">
        <v>5214</v>
      </c>
      <c r="BH8" s="611"/>
      <c r="BI8" s="611"/>
      <c r="BJ8" s="611"/>
      <c r="BK8" s="611"/>
      <c r="BL8" s="611"/>
      <c r="BM8" s="611"/>
      <c r="BN8" s="612"/>
      <c r="BO8" s="613">
        <v>1.4</v>
      </c>
      <c r="BP8" s="613"/>
      <c r="BQ8" s="613"/>
      <c r="BR8" s="613"/>
      <c r="BS8" s="614" t="s">
        <v>131</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1029012</v>
      </c>
      <c r="CS8" s="611"/>
      <c r="CT8" s="611"/>
      <c r="CU8" s="611"/>
      <c r="CV8" s="611"/>
      <c r="CW8" s="611"/>
      <c r="CX8" s="611"/>
      <c r="CY8" s="612"/>
      <c r="CZ8" s="613">
        <v>18.3</v>
      </c>
      <c r="DA8" s="613"/>
      <c r="DB8" s="613"/>
      <c r="DC8" s="613"/>
      <c r="DD8" s="619">
        <v>39544</v>
      </c>
      <c r="DE8" s="611"/>
      <c r="DF8" s="611"/>
      <c r="DG8" s="611"/>
      <c r="DH8" s="611"/>
      <c r="DI8" s="611"/>
      <c r="DJ8" s="611"/>
      <c r="DK8" s="611"/>
      <c r="DL8" s="611"/>
      <c r="DM8" s="611"/>
      <c r="DN8" s="611"/>
      <c r="DO8" s="611"/>
      <c r="DP8" s="612"/>
      <c r="DQ8" s="619">
        <v>580450</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537</v>
      </c>
      <c r="S9" s="611"/>
      <c r="T9" s="611"/>
      <c r="U9" s="611"/>
      <c r="V9" s="611"/>
      <c r="W9" s="611"/>
      <c r="X9" s="611"/>
      <c r="Y9" s="612"/>
      <c r="Z9" s="613">
        <v>0</v>
      </c>
      <c r="AA9" s="613"/>
      <c r="AB9" s="613"/>
      <c r="AC9" s="613"/>
      <c r="AD9" s="614">
        <v>537</v>
      </c>
      <c r="AE9" s="614"/>
      <c r="AF9" s="614"/>
      <c r="AG9" s="614"/>
      <c r="AH9" s="614"/>
      <c r="AI9" s="614"/>
      <c r="AJ9" s="614"/>
      <c r="AK9" s="614"/>
      <c r="AL9" s="615">
        <v>0</v>
      </c>
      <c r="AM9" s="616"/>
      <c r="AN9" s="616"/>
      <c r="AO9" s="617"/>
      <c r="AP9" s="607" t="s">
        <v>242</v>
      </c>
      <c r="AQ9" s="608"/>
      <c r="AR9" s="608"/>
      <c r="AS9" s="608"/>
      <c r="AT9" s="608"/>
      <c r="AU9" s="608"/>
      <c r="AV9" s="608"/>
      <c r="AW9" s="608"/>
      <c r="AX9" s="608"/>
      <c r="AY9" s="608"/>
      <c r="AZ9" s="608"/>
      <c r="BA9" s="608"/>
      <c r="BB9" s="608"/>
      <c r="BC9" s="608"/>
      <c r="BD9" s="608"/>
      <c r="BE9" s="608"/>
      <c r="BF9" s="609"/>
      <c r="BG9" s="610">
        <v>91905</v>
      </c>
      <c r="BH9" s="611"/>
      <c r="BI9" s="611"/>
      <c r="BJ9" s="611"/>
      <c r="BK9" s="611"/>
      <c r="BL9" s="611"/>
      <c r="BM9" s="611"/>
      <c r="BN9" s="612"/>
      <c r="BO9" s="613">
        <v>24.9</v>
      </c>
      <c r="BP9" s="613"/>
      <c r="BQ9" s="613"/>
      <c r="BR9" s="613"/>
      <c r="BS9" s="614" t="s">
        <v>131</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444403</v>
      </c>
      <c r="CS9" s="611"/>
      <c r="CT9" s="611"/>
      <c r="CU9" s="611"/>
      <c r="CV9" s="611"/>
      <c r="CW9" s="611"/>
      <c r="CX9" s="611"/>
      <c r="CY9" s="612"/>
      <c r="CZ9" s="613">
        <v>7.9</v>
      </c>
      <c r="DA9" s="613"/>
      <c r="DB9" s="613"/>
      <c r="DC9" s="613"/>
      <c r="DD9" s="619">
        <v>32391</v>
      </c>
      <c r="DE9" s="611"/>
      <c r="DF9" s="611"/>
      <c r="DG9" s="611"/>
      <c r="DH9" s="611"/>
      <c r="DI9" s="611"/>
      <c r="DJ9" s="611"/>
      <c r="DK9" s="611"/>
      <c r="DL9" s="611"/>
      <c r="DM9" s="611"/>
      <c r="DN9" s="611"/>
      <c r="DO9" s="611"/>
      <c r="DP9" s="612"/>
      <c r="DQ9" s="619">
        <v>400213</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175</v>
      </c>
      <c r="AA10" s="613"/>
      <c r="AB10" s="613"/>
      <c r="AC10" s="613"/>
      <c r="AD10" s="614" t="s">
        <v>131</v>
      </c>
      <c r="AE10" s="614"/>
      <c r="AF10" s="614"/>
      <c r="AG10" s="614"/>
      <c r="AH10" s="614"/>
      <c r="AI10" s="614"/>
      <c r="AJ10" s="614"/>
      <c r="AK10" s="614"/>
      <c r="AL10" s="615" t="s">
        <v>131</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8142</v>
      </c>
      <c r="BH10" s="611"/>
      <c r="BI10" s="611"/>
      <c r="BJ10" s="611"/>
      <c r="BK10" s="611"/>
      <c r="BL10" s="611"/>
      <c r="BM10" s="611"/>
      <c r="BN10" s="612"/>
      <c r="BO10" s="613">
        <v>2.2000000000000002</v>
      </c>
      <c r="BP10" s="613"/>
      <c r="BQ10" s="613"/>
      <c r="BR10" s="613"/>
      <c r="BS10" s="614" t="s">
        <v>131</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t="s">
        <v>131</v>
      </c>
      <c r="CS10" s="611"/>
      <c r="CT10" s="611"/>
      <c r="CU10" s="611"/>
      <c r="CV10" s="611"/>
      <c r="CW10" s="611"/>
      <c r="CX10" s="611"/>
      <c r="CY10" s="612"/>
      <c r="CZ10" s="613" t="s">
        <v>175</v>
      </c>
      <c r="DA10" s="613"/>
      <c r="DB10" s="613"/>
      <c r="DC10" s="613"/>
      <c r="DD10" s="619" t="s">
        <v>131</v>
      </c>
      <c r="DE10" s="611"/>
      <c r="DF10" s="611"/>
      <c r="DG10" s="611"/>
      <c r="DH10" s="611"/>
      <c r="DI10" s="611"/>
      <c r="DJ10" s="611"/>
      <c r="DK10" s="611"/>
      <c r="DL10" s="611"/>
      <c r="DM10" s="611"/>
      <c r="DN10" s="611"/>
      <c r="DO10" s="611"/>
      <c r="DP10" s="612"/>
      <c r="DQ10" s="619" t="s">
        <v>131</v>
      </c>
      <c r="DR10" s="611"/>
      <c r="DS10" s="611"/>
      <c r="DT10" s="611"/>
      <c r="DU10" s="611"/>
      <c r="DV10" s="611"/>
      <c r="DW10" s="611"/>
      <c r="DX10" s="611"/>
      <c r="DY10" s="611"/>
      <c r="DZ10" s="611"/>
      <c r="EA10" s="611"/>
      <c r="EB10" s="611"/>
      <c r="EC10" s="620"/>
    </row>
    <row r="11" spans="2:143" ht="11.25" customHeight="1" x14ac:dyDescent="0.2">
      <c r="B11" s="607" t="s">
        <v>247</v>
      </c>
      <c r="C11" s="608"/>
      <c r="D11" s="608"/>
      <c r="E11" s="608"/>
      <c r="F11" s="608"/>
      <c r="G11" s="608"/>
      <c r="H11" s="608"/>
      <c r="I11" s="608"/>
      <c r="J11" s="608"/>
      <c r="K11" s="608"/>
      <c r="L11" s="608"/>
      <c r="M11" s="608"/>
      <c r="N11" s="608"/>
      <c r="O11" s="608"/>
      <c r="P11" s="608"/>
      <c r="Q11" s="609"/>
      <c r="R11" s="610">
        <v>90745</v>
      </c>
      <c r="S11" s="611"/>
      <c r="T11" s="611"/>
      <c r="U11" s="611"/>
      <c r="V11" s="611"/>
      <c r="W11" s="611"/>
      <c r="X11" s="611"/>
      <c r="Y11" s="612"/>
      <c r="Z11" s="615">
        <v>1.5</v>
      </c>
      <c r="AA11" s="616"/>
      <c r="AB11" s="616"/>
      <c r="AC11" s="622"/>
      <c r="AD11" s="619">
        <v>90745</v>
      </c>
      <c r="AE11" s="611"/>
      <c r="AF11" s="611"/>
      <c r="AG11" s="611"/>
      <c r="AH11" s="611"/>
      <c r="AI11" s="611"/>
      <c r="AJ11" s="611"/>
      <c r="AK11" s="612"/>
      <c r="AL11" s="615">
        <v>2.9</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18359</v>
      </c>
      <c r="BH11" s="611"/>
      <c r="BI11" s="611"/>
      <c r="BJ11" s="611"/>
      <c r="BK11" s="611"/>
      <c r="BL11" s="611"/>
      <c r="BM11" s="611"/>
      <c r="BN11" s="612"/>
      <c r="BO11" s="613">
        <v>5</v>
      </c>
      <c r="BP11" s="613"/>
      <c r="BQ11" s="613"/>
      <c r="BR11" s="613"/>
      <c r="BS11" s="614">
        <v>5197</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791162</v>
      </c>
      <c r="CS11" s="611"/>
      <c r="CT11" s="611"/>
      <c r="CU11" s="611"/>
      <c r="CV11" s="611"/>
      <c r="CW11" s="611"/>
      <c r="CX11" s="611"/>
      <c r="CY11" s="612"/>
      <c r="CZ11" s="613">
        <v>14.1</v>
      </c>
      <c r="DA11" s="613"/>
      <c r="DB11" s="613"/>
      <c r="DC11" s="613"/>
      <c r="DD11" s="619">
        <v>382360</v>
      </c>
      <c r="DE11" s="611"/>
      <c r="DF11" s="611"/>
      <c r="DG11" s="611"/>
      <c r="DH11" s="611"/>
      <c r="DI11" s="611"/>
      <c r="DJ11" s="611"/>
      <c r="DK11" s="611"/>
      <c r="DL11" s="611"/>
      <c r="DM11" s="611"/>
      <c r="DN11" s="611"/>
      <c r="DO11" s="611"/>
      <c r="DP11" s="612"/>
      <c r="DQ11" s="619">
        <v>345651</v>
      </c>
      <c r="DR11" s="611"/>
      <c r="DS11" s="611"/>
      <c r="DT11" s="611"/>
      <c r="DU11" s="611"/>
      <c r="DV11" s="611"/>
      <c r="DW11" s="611"/>
      <c r="DX11" s="611"/>
      <c r="DY11" s="611"/>
      <c r="DZ11" s="611"/>
      <c r="EA11" s="611"/>
      <c r="EB11" s="611"/>
      <c r="EC11" s="620"/>
    </row>
    <row r="12" spans="2:143" ht="11.25" customHeight="1" x14ac:dyDescent="0.2">
      <c r="B12" s="607" t="s">
        <v>250</v>
      </c>
      <c r="C12" s="608"/>
      <c r="D12" s="608"/>
      <c r="E12" s="608"/>
      <c r="F12" s="608"/>
      <c r="G12" s="608"/>
      <c r="H12" s="608"/>
      <c r="I12" s="608"/>
      <c r="J12" s="608"/>
      <c r="K12" s="608"/>
      <c r="L12" s="608"/>
      <c r="M12" s="608"/>
      <c r="N12" s="608"/>
      <c r="O12" s="608"/>
      <c r="P12" s="608"/>
      <c r="Q12" s="609"/>
      <c r="R12" s="610" t="s">
        <v>175</v>
      </c>
      <c r="S12" s="611"/>
      <c r="T12" s="611"/>
      <c r="U12" s="611"/>
      <c r="V12" s="611"/>
      <c r="W12" s="611"/>
      <c r="X12" s="611"/>
      <c r="Y12" s="612"/>
      <c r="Z12" s="613" t="s">
        <v>131</v>
      </c>
      <c r="AA12" s="613"/>
      <c r="AB12" s="613"/>
      <c r="AC12" s="613"/>
      <c r="AD12" s="614" t="s">
        <v>131</v>
      </c>
      <c r="AE12" s="614"/>
      <c r="AF12" s="614"/>
      <c r="AG12" s="614"/>
      <c r="AH12" s="614"/>
      <c r="AI12" s="614"/>
      <c r="AJ12" s="614"/>
      <c r="AK12" s="614"/>
      <c r="AL12" s="615" t="s">
        <v>131</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194035</v>
      </c>
      <c r="BH12" s="611"/>
      <c r="BI12" s="611"/>
      <c r="BJ12" s="611"/>
      <c r="BK12" s="611"/>
      <c r="BL12" s="611"/>
      <c r="BM12" s="611"/>
      <c r="BN12" s="612"/>
      <c r="BO12" s="613">
        <v>52.5</v>
      </c>
      <c r="BP12" s="613"/>
      <c r="BQ12" s="613"/>
      <c r="BR12" s="613"/>
      <c r="BS12" s="614">
        <v>22884</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201336</v>
      </c>
      <c r="CS12" s="611"/>
      <c r="CT12" s="611"/>
      <c r="CU12" s="611"/>
      <c r="CV12" s="611"/>
      <c r="CW12" s="611"/>
      <c r="CX12" s="611"/>
      <c r="CY12" s="612"/>
      <c r="CZ12" s="613">
        <v>3.6</v>
      </c>
      <c r="DA12" s="613"/>
      <c r="DB12" s="613"/>
      <c r="DC12" s="613"/>
      <c r="DD12" s="619">
        <v>12947</v>
      </c>
      <c r="DE12" s="611"/>
      <c r="DF12" s="611"/>
      <c r="DG12" s="611"/>
      <c r="DH12" s="611"/>
      <c r="DI12" s="611"/>
      <c r="DJ12" s="611"/>
      <c r="DK12" s="611"/>
      <c r="DL12" s="611"/>
      <c r="DM12" s="611"/>
      <c r="DN12" s="611"/>
      <c r="DO12" s="611"/>
      <c r="DP12" s="612"/>
      <c r="DQ12" s="619">
        <v>135656</v>
      </c>
      <c r="DR12" s="611"/>
      <c r="DS12" s="611"/>
      <c r="DT12" s="611"/>
      <c r="DU12" s="611"/>
      <c r="DV12" s="611"/>
      <c r="DW12" s="611"/>
      <c r="DX12" s="611"/>
      <c r="DY12" s="611"/>
      <c r="DZ12" s="611"/>
      <c r="EA12" s="611"/>
      <c r="EB12" s="611"/>
      <c r="EC12" s="620"/>
    </row>
    <row r="13" spans="2:143" ht="11.25" customHeight="1" x14ac:dyDescent="0.2">
      <c r="B13" s="607" t="s">
        <v>253</v>
      </c>
      <c r="C13" s="608"/>
      <c r="D13" s="608"/>
      <c r="E13" s="608"/>
      <c r="F13" s="608"/>
      <c r="G13" s="608"/>
      <c r="H13" s="608"/>
      <c r="I13" s="608"/>
      <c r="J13" s="608"/>
      <c r="K13" s="608"/>
      <c r="L13" s="608"/>
      <c r="M13" s="608"/>
      <c r="N13" s="608"/>
      <c r="O13" s="608"/>
      <c r="P13" s="608"/>
      <c r="Q13" s="609"/>
      <c r="R13" s="610" t="s">
        <v>175</v>
      </c>
      <c r="S13" s="611"/>
      <c r="T13" s="611"/>
      <c r="U13" s="611"/>
      <c r="V13" s="611"/>
      <c r="W13" s="611"/>
      <c r="X13" s="611"/>
      <c r="Y13" s="612"/>
      <c r="Z13" s="613" t="s">
        <v>131</v>
      </c>
      <c r="AA13" s="613"/>
      <c r="AB13" s="613"/>
      <c r="AC13" s="613"/>
      <c r="AD13" s="614" t="s">
        <v>175</v>
      </c>
      <c r="AE13" s="614"/>
      <c r="AF13" s="614"/>
      <c r="AG13" s="614"/>
      <c r="AH13" s="614"/>
      <c r="AI13" s="614"/>
      <c r="AJ13" s="614"/>
      <c r="AK13" s="614"/>
      <c r="AL13" s="615" t="s">
        <v>131</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183659</v>
      </c>
      <c r="BH13" s="611"/>
      <c r="BI13" s="611"/>
      <c r="BJ13" s="611"/>
      <c r="BK13" s="611"/>
      <c r="BL13" s="611"/>
      <c r="BM13" s="611"/>
      <c r="BN13" s="612"/>
      <c r="BO13" s="613">
        <v>49.7</v>
      </c>
      <c r="BP13" s="613"/>
      <c r="BQ13" s="613"/>
      <c r="BR13" s="613"/>
      <c r="BS13" s="614">
        <v>22884</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459451</v>
      </c>
      <c r="CS13" s="611"/>
      <c r="CT13" s="611"/>
      <c r="CU13" s="611"/>
      <c r="CV13" s="611"/>
      <c r="CW13" s="611"/>
      <c r="CX13" s="611"/>
      <c r="CY13" s="612"/>
      <c r="CZ13" s="613">
        <v>8.1999999999999993</v>
      </c>
      <c r="DA13" s="613"/>
      <c r="DB13" s="613"/>
      <c r="DC13" s="613"/>
      <c r="DD13" s="619">
        <v>345788</v>
      </c>
      <c r="DE13" s="611"/>
      <c r="DF13" s="611"/>
      <c r="DG13" s="611"/>
      <c r="DH13" s="611"/>
      <c r="DI13" s="611"/>
      <c r="DJ13" s="611"/>
      <c r="DK13" s="611"/>
      <c r="DL13" s="611"/>
      <c r="DM13" s="611"/>
      <c r="DN13" s="611"/>
      <c r="DO13" s="611"/>
      <c r="DP13" s="612"/>
      <c r="DQ13" s="619">
        <v>160850</v>
      </c>
      <c r="DR13" s="611"/>
      <c r="DS13" s="611"/>
      <c r="DT13" s="611"/>
      <c r="DU13" s="611"/>
      <c r="DV13" s="611"/>
      <c r="DW13" s="611"/>
      <c r="DX13" s="611"/>
      <c r="DY13" s="611"/>
      <c r="DZ13" s="611"/>
      <c r="EA13" s="611"/>
      <c r="EB13" s="611"/>
      <c r="EC13" s="620"/>
    </row>
    <row r="14" spans="2:143" ht="11.25" customHeight="1" x14ac:dyDescent="0.2">
      <c r="B14" s="607" t="s">
        <v>256</v>
      </c>
      <c r="C14" s="608"/>
      <c r="D14" s="608"/>
      <c r="E14" s="608"/>
      <c r="F14" s="608"/>
      <c r="G14" s="608"/>
      <c r="H14" s="608"/>
      <c r="I14" s="608"/>
      <c r="J14" s="608"/>
      <c r="K14" s="608"/>
      <c r="L14" s="608"/>
      <c r="M14" s="608"/>
      <c r="N14" s="608"/>
      <c r="O14" s="608"/>
      <c r="P14" s="608"/>
      <c r="Q14" s="609"/>
      <c r="R14" s="610" t="s">
        <v>131</v>
      </c>
      <c r="S14" s="611"/>
      <c r="T14" s="611"/>
      <c r="U14" s="611"/>
      <c r="V14" s="611"/>
      <c r="W14" s="611"/>
      <c r="X14" s="611"/>
      <c r="Y14" s="612"/>
      <c r="Z14" s="613" t="s">
        <v>131</v>
      </c>
      <c r="AA14" s="613"/>
      <c r="AB14" s="613"/>
      <c r="AC14" s="613"/>
      <c r="AD14" s="614" t="s">
        <v>131</v>
      </c>
      <c r="AE14" s="614"/>
      <c r="AF14" s="614"/>
      <c r="AG14" s="614"/>
      <c r="AH14" s="614"/>
      <c r="AI14" s="614"/>
      <c r="AJ14" s="614"/>
      <c r="AK14" s="614"/>
      <c r="AL14" s="615" t="s">
        <v>131</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20649</v>
      </c>
      <c r="BH14" s="611"/>
      <c r="BI14" s="611"/>
      <c r="BJ14" s="611"/>
      <c r="BK14" s="611"/>
      <c r="BL14" s="611"/>
      <c r="BM14" s="611"/>
      <c r="BN14" s="612"/>
      <c r="BO14" s="613">
        <v>5.6</v>
      </c>
      <c r="BP14" s="613"/>
      <c r="BQ14" s="613"/>
      <c r="BR14" s="613"/>
      <c r="BS14" s="614" t="s">
        <v>131</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144079</v>
      </c>
      <c r="CS14" s="611"/>
      <c r="CT14" s="611"/>
      <c r="CU14" s="611"/>
      <c r="CV14" s="611"/>
      <c r="CW14" s="611"/>
      <c r="CX14" s="611"/>
      <c r="CY14" s="612"/>
      <c r="CZ14" s="613">
        <v>2.6</v>
      </c>
      <c r="DA14" s="613"/>
      <c r="DB14" s="613"/>
      <c r="DC14" s="613"/>
      <c r="DD14" s="619">
        <v>8446</v>
      </c>
      <c r="DE14" s="611"/>
      <c r="DF14" s="611"/>
      <c r="DG14" s="611"/>
      <c r="DH14" s="611"/>
      <c r="DI14" s="611"/>
      <c r="DJ14" s="611"/>
      <c r="DK14" s="611"/>
      <c r="DL14" s="611"/>
      <c r="DM14" s="611"/>
      <c r="DN14" s="611"/>
      <c r="DO14" s="611"/>
      <c r="DP14" s="612"/>
      <c r="DQ14" s="619">
        <v>134594</v>
      </c>
      <c r="DR14" s="611"/>
      <c r="DS14" s="611"/>
      <c r="DT14" s="611"/>
      <c r="DU14" s="611"/>
      <c r="DV14" s="611"/>
      <c r="DW14" s="611"/>
      <c r="DX14" s="611"/>
      <c r="DY14" s="611"/>
      <c r="DZ14" s="611"/>
      <c r="EA14" s="611"/>
      <c r="EB14" s="611"/>
      <c r="EC14" s="620"/>
    </row>
    <row r="15" spans="2:143" ht="11.25" customHeight="1" x14ac:dyDescent="0.2">
      <c r="B15" s="607" t="s">
        <v>259</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25181</v>
      </c>
      <c r="BH15" s="611"/>
      <c r="BI15" s="611"/>
      <c r="BJ15" s="611"/>
      <c r="BK15" s="611"/>
      <c r="BL15" s="611"/>
      <c r="BM15" s="611"/>
      <c r="BN15" s="612"/>
      <c r="BO15" s="613">
        <v>6.8</v>
      </c>
      <c r="BP15" s="613"/>
      <c r="BQ15" s="613"/>
      <c r="BR15" s="613"/>
      <c r="BS15" s="614" t="s">
        <v>131</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326888</v>
      </c>
      <c r="CS15" s="611"/>
      <c r="CT15" s="611"/>
      <c r="CU15" s="611"/>
      <c r="CV15" s="611"/>
      <c r="CW15" s="611"/>
      <c r="CX15" s="611"/>
      <c r="CY15" s="612"/>
      <c r="CZ15" s="613">
        <v>5.8</v>
      </c>
      <c r="DA15" s="613"/>
      <c r="DB15" s="613"/>
      <c r="DC15" s="613"/>
      <c r="DD15" s="619">
        <v>27170</v>
      </c>
      <c r="DE15" s="611"/>
      <c r="DF15" s="611"/>
      <c r="DG15" s="611"/>
      <c r="DH15" s="611"/>
      <c r="DI15" s="611"/>
      <c r="DJ15" s="611"/>
      <c r="DK15" s="611"/>
      <c r="DL15" s="611"/>
      <c r="DM15" s="611"/>
      <c r="DN15" s="611"/>
      <c r="DO15" s="611"/>
      <c r="DP15" s="612"/>
      <c r="DQ15" s="619">
        <v>261710</v>
      </c>
      <c r="DR15" s="611"/>
      <c r="DS15" s="611"/>
      <c r="DT15" s="611"/>
      <c r="DU15" s="611"/>
      <c r="DV15" s="611"/>
      <c r="DW15" s="611"/>
      <c r="DX15" s="611"/>
      <c r="DY15" s="611"/>
      <c r="DZ15" s="611"/>
      <c r="EA15" s="611"/>
      <c r="EB15" s="611"/>
      <c r="EC15" s="620"/>
    </row>
    <row r="16" spans="2:143" ht="11.25" customHeight="1" x14ac:dyDescent="0.2">
      <c r="B16" s="607" t="s">
        <v>262</v>
      </c>
      <c r="C16" s="608"/>
      <c r="D16" s="608"/>
      <c r="E16" s="608"/>
      <c r="F16" s="608"/>
      <c r="G16" s="608"/>
      <c r="H16" s="608"/>
      <c r="I16" s="608"/>
      <c r="J16" s="608"/>
      <c r="K16" s="608"/>
      <c r="L16" s="608"/>
      <c r="M16" s="608"/>
      <c r="N16" s="608"/>
      <c r="O16" s="608"/>
      <c r="P16" s="608"/>
      <c r="Q16" s="609"/>
      <c r="R16" s="610">
        <v>5445</v>
      </c>
      <c r="S16" s="611"/>
      <c r="T16" s="611"/>
      <c r="U16" s="611"/>
      <c r="V16" s="611"/>
      <c r="W16" s="611"/>
      <c r="X16" s="611"/>
      <c r="Y16" s="612"/>
      <c r="Z16" s="613">
        <v>0.1</v>
      </c>
      <c r="AA16" s="613"/>
      <c r="AB16" s="613"/>
      <c r="AC16" s="613"/>
      <c r="AD16" s="614">
        <v>5445</v>
      </c>
      <c r="AE16" s="614"/>
      <c r="AF16" s="614"/>
      <c r="AG16" s="614"/>
      <c r="AH16" s="614"/>
      <c r="AI16" s="614"/>
      <c r="AJ16" s="614"/>
      <c r="AK16" s="614"/>
      <c r="AL16" s="615">
        <v>0.2</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491096</v>
      </c>
      <c r="CS16" s="611"/>
      <c r="CT16" s="611"/>
      <c r="CU16" s="611"/>
      <c r="CV16" s="611"/>
      <c r="CW16" s="611"/>
      <c r="CX16" s="611"/>
      <c r="CY16" s="612"/>
      <c r="CZ16" s="613">
        <v>8.6999999999999993</v>
      </c>
      <c r="DA16" s="613"/>
      <c r="DB16" s="613"/>
      <c r="DC16" s="613"/>
      <c r="DD16" s="619" t="s">
        <v>131</v>
      </c>
      <c r="DE16" s="611"/>
      <c r="DF16" s="611"/>
      <c r="DG16" s="611"/>
      <c r="DH16" s="611"/>
      <c r="DI16" s="611"/>
      <c r="DJ16" s="611"/>
      <c r="DK16" s="611"/>
      <c r="DL16" s="611"/>
      <c r="DM16" s="611"/>
      <c r="DN16" s="611"/>
      <c r="DO16" s="611"/>
      <c r="DP16" s="612"/>
      <c r="DQ16" s="619">
        <v>125215</v>
      </c>
      <c r="DR16" s="611"/>
      <c r="DS16" s="611"/>
      <c r="DT16" s="611"/>
      <c r="DU16" s="611"/>
      <c r="DV16" s="611"/>
      <c r="DW16" s="611"/>
      <c r="DX16" s="611"/>
      <c r="DY16" s="611"/>
      <c r="DZ16" s="611"/>
      <c r="EA16" s="611"/>
      <c r="EB16" s="611"/>
      <c r="EC16" s="620"/>
    </row>
    <row r="17" spans="2:133" ht="11.25" customHeight="1" x14ac:dyDescent="0.2">
      <c r="B17" s="607" t="s">
        <v>265</v>
      </c>
      <c r="C17" s="608"/>
      <c r="D17" s="608"/>
      <c r="E17" s="608"/>
      <c r="F17" s="608"/>
      <c r="G17" s="608"/>
      <c r="H17" s="608"/>
      <c r="I17" s="608"/>
      <c r="J17" s="608"/>
      <c r="K17" s="608"/>
      <c r="L17" s="608"/>
      <c r="M17" s="608"/>
      <c r="N17" s="608"/>
      <c r="O17" s="608"/>
      <c r="P17" s="608"/>
      <c r="Q17" s="609"/>
      <c r="R17" s="610">
        <v>5012</v>
      </c>
      <c r="S17" s="611"/>
      <c r="T17" s="611"/>
      <c r="U17" s="611"/>
      <c r="V17" s="611"/>
      <c r="W17" s="611"/>
      <c r="X17" s="611"/>
      <c r="Y17" s="612"/>
      <c r="Z17" s="613">
        <v>0.1</v>
      </c>
      <c r="AA17" s="613"/>
      <c r="AB17" s="613"/>
      <c r="AC17" s="613"/>
      <c r="AD17" s="614">
        <v>5012</v>
      </c>
      <c r="AE17" s="614"/>
      <c r="AF17" s="614"/>
      <c r="AG17" s="614"/>
      <c r="AH17" s="614"/>
      <c r="AI17" s="614"/>
      <c r="AJ17" s="614"/>
      <c r="AK17" s="614"/>
      <c r="AL17" s="615">
        <v>0.2</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652112</v>
      </c>
      <c r="CS17" s="611"/>
      <c r="CT17" s="611"/>
      <c r="CU17" s="611"/>
      <c r="CV17" s="611"/>
      <c r="CW17" s="611"/>
      <c r="CX17" s="611"/>
      <c r="CY17" s="612"/>
      <c r="CZ17" s="613">
        <v>11.6</v>
      </c>
      <c r="DA17" s="613"/>
      <c r="DB17" s="613"/>
      <c r="DC17" s="613"/>
      <c r="DD17" s="619" t="s">
        <v>131</v>
      </c>
      <c r="DE17" s="611"/>
      <c r="DF17" s="611"/>
      <c r="DG17" s="611"/>
      <c r="DH17" s="611"/>
      <c r="DI17" s="611"/>
      <c r="DJ17" s="611"/>
      <c r="DK17" s="611"/>
      <c r="DL17" s="611"/>
      <c r="DM17" s="611"/>
      <c r="DN17" s="611"/>
      <c r="DO17" s="611"/>
      <c r="DP17" s="612"/>
      <c r="DQ17" s="619">
        <v>652112</v>
      </c>
      <c r="DR17" s="611"/>
      <c r="DS17" s="611"/>
      <c r="DT17" s="611"/>
      <c r="DU17" s="611"/>
      <c r="DV17" s="611"/>
      <c r="DW17" s="611"/>
      <c r="DX17" s="611"/>
      <c r="DY17" s="611"/>
      <c r="DZ17" s="611"/>
      <c r="EA17" s="611"/>
      <c r="EB17" s="611"/>
      <c r="EC17" s="620"/>
    </row>
    <row r="18" spans="2:133" ht="11.25" customHeight="1" x14ac:dyDescent="0.2">
      <c r="B18" s="607" t="s">
        <v>268</v>
      </c>
      <c r="C18" s="608"/>
      <c r="D18" s="608"/>
      <c r="E18" s="608"/>
      <c r="F18" s="608"/>
      <c r="G18" s="608"/>
      <c r="H18" s="608"/>
      <c r="I18" s="608"/>
      <c r="J18" s="608"/>
      <c r="K18" s="608"/>
      <c r="L18" s="608"/>
      <c r="M18" s="608"/>
      <c r="N18" s="608"/>
      <c r="O18" s="608"/>
      <c r="P18" s="608"/>
      <c r="Q18" s="609"/>
      <c r="R18" s="610">
        <v>774</v>
      </c>
      <c r="S18" s="611"/>
      <c r="T18" s="611"/>
      <c r="U18" s="611"/>
      <c r="V18" s="611"/>
      <c r="W18" s="611"/>
      <c r="X18" s="611"/>
      <c r="Y18" s="612"/>
      <c r="Z18" s="613">
        <v>0</v>
      </c>
      <c r="AA18" s="613"/>
      <c r="AB18" s="613"/>
      <c r="AC18" s="613"/>
      <c r="AD18" s="614">
        <v>774</v>
      </c>
      <c r="AE18" s="614"/>
      <c r="AF18" s="614"/>
      <c r="AG18" s="614"/>
      <c r="AH18" s="614"/>
      <c r="AI18" s="614"/>
      <c r="AJ18" s="614"/>
      <c r="AK18" s="614"/>
      <c r="AL18" s="615">
        <v>0</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175</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2">
      <c r="B19" s="607" t="s">
        <v>271</v>
      </c>
      <c r="C19" s="608"/>
      <c r="D19" s="608"/>
      <c r="E19" s="608"/>
      <c r="F19" s="608"/>
      <c r="G19" s="608"/>
      <c r="H19" s="608"/>
      <c r="I19" s="608"/>
      <c r="J19" s="608"/>
      <c r="K19" s="608"/>
      <c r="L19" s="608"/>
      <c r="M19" s="608"/>
      <c r="N19" s="608"/>
      <c r="O19" s="608"/>
      <c r="P19" s="608"/>
      <c r="Q19" s="609"/>
      <c r="R19" s="610">
        <v>774</v>
      </c>
      <c r="S19" s="611"/>
      <c r="T19" s="611"/>
      <c r="U19" s="611"/>
      <c r="V19" s="611"/>
      <c r="W19" s="611"/>
      <c r="X19" s="611"/>
      <c r="Y19" s="612"/>
      <c r="Z19" s="613">
        <v>0</v>
      </c>
      <c r="AA19" s="613"/>
      <c r="AB19" s="613"/>
      <c r="AC19" s="613"/>
      <c r="AD19" s="614">
        <v>774</v>
      </c>
      <c r="AE19" s="614"/>
      <c r="AF19" s="614"/>
      <c r="AG19" s="614"/>
      <c r="AH19" s="614"/>
      <c r="AI19" s="614"/>
      <c r="AJ19" s="614"/>
      <c r="AK19" s="614"/>
      <c r="AL19" s="615">
        <v>0</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5922</v>
      </c>
      <c r="BH19" s="611"/>
      <c r="BI19" s="611"/>
      <c r="BJ19" s="611"/>
      <c r="BK19" s="611"/>
      <c r="BL19" s="611"/>
      <c r="BM19" s="611"/>
      <c r="BN19" s="612"/>
      <c r="BO19" s="613">
        <v>1.6</v>
      </c>
      <c r="BP19" s="613"/>
      <c r="BQ19" s="613"/>
      <c r="BR19" s="613"/>
      <c r="BS19" s="614" t="s">
        <v>131</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175</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2">
      <c r="B20" s="623" t="s">
        <v>274</v>
      </c>
      <c r="C20" s="624"/>
      <c r="D20" s="624"/>
      <c r="E20" s="624"/>
      <c r="F20" s="624"/>
      <c r="G20" s="624"/>
      <c r="H20" s="624"/>
      <c r="I20" s="624"/>
      <c r="J20" s="624"/>
      <c r="K20" s="624"/>
      <c r="L20" s="624"/>
      <c r="M20" s="624"/>
      <c r="N20" s="624"/>
      <c r="O20" s="624"/>
      <c r="P20" s="624"/>
      <c r="Q20" s="625"/>
      <c r="R20" s="610" t="s">
        <v>131</v>
      </c>
      <c r="S20" s="611"/>
      <c r="T20" s="611"/>
      <c r="U20" s="611"/>
      <c r="V20" s="611"/>
      <c r="W20" s="611"/>
      <c r="X20" s="611"/>
      <c r="Y20" s="612"/>
      <c r="Z20" s="613" t="s">
        <v>131</v>
      </c>
      <c r="AA20" s="613"/>
      <c r="AB20" s="613"/>
      <c r="AC20" s="613"/>
      <c r="AD20" s="614" t="s">
        <v>131</v>
      </c>
      <c r="AE20" s="614"/>
      <c r="AF20" s="614"/>
      <c r="AG20" s="614"/>
      <c r="AH20" s="614"/>
      <c r="AI20" s="614"/>
      <c r="AJ20" s="614"/>
      <c r="AK20" s="614"/>
      <c r="AL20" s="615" t="s">
        <v>131</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5922</v>
      </c>
      <c r="BH20" s="611"/>
      <c r="BI20" s="611"/>
      <c r="BJ20" s="611"/>
      <c r="BK20" s="611"/>
      <c r="BL20" s="611"/>
      <c r="BM20" s="611"/>
      <c r="BN20" s="612"/>
      <c r="BO20" s="613">
        <v>1.6</v>
      </c>
      <c r="BP20" s="613"/>
      <c r="BQ20" s="613"/>
      <c r="BR20" s="613"/>
      <c r="BS20" s="614" t="s">
        <v>131</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5619921</v>
      </c>
      <c r="CS20" s="611"/>
      <c r="CT20" s="611"/>
      <c r="CU20" s="611"/>
      <c r="CV20" s="611"/>
      <c r="CW20" s="611"/>
      <c r="CX20" s="611"/>
      <c r="CY20" s="612"/>
      <c r="CZ20" s="613">
        <v>100</v>
      </c>
      <c r="DA20" s="613"/>
      <c r="DB20" s="613"/>
      <c r="DC20" s="613"/>
      <c r="DD20" s="619">
        <v>927217</v>
      </c>
      <c r="DE20" s="611"/>
      <c r="DF20" s="611"/>
      <c r="DG20" s="611"/>
      <c r="DH20" s="611"/>
      <c r="DI20" s="611"/>
      <c r="DJ20" s="611"/>
      <c r="DK20" s="611"/>
      <c r="DL20" s="611"/>
      <c r="DM20" s="611"/>
      <c r="DN20" s="611"/>
      <c r="DO20" s="611"/>
      <c r="DP20" s="612"/>
      <c r="DQ20" s="619">
        <v>3630527</v>
      </c>
      <c r="DR20" s="611"/>
      <c r="DS20" s="611"/>
      <c r="DT20" s="611"/>
      <c r="DU20" s="611"/>
      <c r="DV20" s="611"/>
      <c r="DW20" s="611"/>
      <c r="DX20" s="611"/>
      <c r="DY20" s="611"/>
      <c r="DZ20" s="611"/>
      <c r="EA20" s="611"/>
      <c r="EB20" s="611"/>
      <c r="EC20" s="620"/>
    </row>
    <row r="21" spans="2:133" ht="11.25" customHeight="1" x14ac:dyDescent="0.2">
      <c r="B21" s="607" t="s">
        <v>277</v>
      </c>
      <c r="C21" s="608"/>
      <c r="D21" s="608"/>
      <c r="E21" s="608"/>
      <c r="F21" s="608"/>
      <c r="G21" s="608"/>
      <c r="H21" s="608"/>
      <c r="I21" s="608"/>
      <c r="J21" s="608"/>
      <c r="K21" s="608"/>
      <c r="L21" s="608"/>
      <c r="M21" s="608"/>
      <c r="N21" s="608"/>
      <c r="O21" s="608"/>
      <c r="P21" s="608"/>
      <c r="Q21" s="609"/>
      <c r="R21" s="610">
        <v>3003858</v>
      </c>
      <c r="S21" s="611"/>
      <c r="T21" s="611"/>
      <c r="U21" s="611"/>
      <c r="V21" s="611"/>
      <c r="W21" s="611"/>
      <c r="X21" s="611"/>
      <c r="Y21" s="612"/>
      <c r="Z21" s="613">
        <v>50.7</v>
      </c>
      <c r="AA21" s="613"/>
      <c r="AB21" s="613"/>
      <c r="AC21" s="613"/>
      <c r="AD21" s="614">
        <v>2485704</v>
      </c>
      <c r="AE21" s="614"/>
      <c r="AF21" s="614"/>
      <c r="AG21" s="614"/>
      <c r="AH21" s="614"/>
      <c r="AI21" s="614"/>
      <c r="AJ21" s="614"/>
      <c r="AK21" s="614"/>
      <c r="AL21" s="615">
        <v>79.599999999999994</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v>5922</v>
      </c>
      <c r="BH21" s="611"/>
      <c r="BI21" s="611"/>
      <c r="BJ21" s="611"/>
      <c r="BK21" s="611"/>
      <c r="BL21" s="611"/>
      <c r="BM21" s="611"/>
      <c r="BN21" s="612"/>
      <c r="BO21" s="613">
        <v>1.6</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279</v>
      </c>
      <c r="C22" s="608"/>
      <c r="D22" s="608"/>
      <c r="E22" s="608"/>
      <c r="F22" s="608"/>
      <c r="G22" s="608"/>
      <c r="H22" s="608"/>
      <c r="I22" s="608"/>
      <c r="J22" s="608"/>
      <c r="K22" s="608"/>
      <c r="L22" s="608"/>
      <c r="M22" s="608"/>
      <c r="N22" s="608"/>
      <c r="O22" s="608"/>
      <c r="P22" s="608"/>
      <c r="Q22" s="609"/>
      <c r="R22" s="610">
        <v>2485704</v>
      </c>
      <c r="S22" s="611"/>
      <c r="T22" s="611"/>
      <c r="U22" s="611"/>
      <c r="V22" s="611"/>
      <c r="W22" s="611"/>
      <c r="X22" s="611"/>
      <c r="Y22" s="612"/>
      <c r="Z22" s="613">
        <v>42</v>
      </c>
      <c r="AA22" s="613"/>
      <c r="AB22" s="613"/>
      <c r="AC22" s="613"/>
      <c r="AD22" s="614">
        <v>2485704</v>
      </c>
      <c r="AE22" s="614"/>
      <c r="AF22" s="614"/>
      <c r="AG22" s="614"/>
      <c r="AH22" s="614"/>
      <c r="AI22" s="614"/>
      <c r="AJ22" s="614"/>
      <c r="AK22" s="614"/>
      <c r="AL22" s="615">
        <v>79.599999999999994</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282</v>
      </c>
      <c r="C23" s="608"/>
      <c r="D23" s="608"/>
      <c r="E23" s="608"/>
      <c r="F23" s="608"/>
      <c r="G23" s="608"/>
      <c r="H23" s="608"/>
      <c r="I23" s="608"/>
      <c r="J23" s="608"/>
      <c r="K23" s="608"/>
      <c r="L23" s="608"/>
      <c r="M23" s="608"/>
      <c r="N23" s="608"/>
      <c r="O23" s="608"/>
      <c r="P23" s="608"/>
      <c r="Q23" s="609"/>
      <c r="R23" s="610">
        <v>518154</v>
      </c>
      <c r="S23" s="611"/>
      <c r="T23" s="611"/>
      <c r="U23" s="611"/>
      <c r="V23" s="611"/>
      <c r="W23" s="611"/>
      <c r="X23" s="611"/>
      <c r="Y23" s="612"/>
      <c r="Z23" s="613">
        <v>8.8000000000000007</v>
      </c>
      <c r="AA23" s="613"/>
      <c r="AB23" s="613"/>
      <c r="AC23" s="613"/>
      <c r="AD23" s="614" t="s">
        <v>131</v>
      </c>
      <c r="AE23" s="614"/>
      <c r="AF23" s="614"/>
      <c r="AG23" s="614"/>
      <c r="AH23" s="614"/>
      <c r="AI23" s="614"/>
      <c r="AJ23" s="614"/>
      <c r="AK23" s="614"/>
      <c r="AL23" s="615" t="s">
        <v>131</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2">
      <c r="B24" s="607" t="s">
        <v>289</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131</v>
      </c>
      <c r="AA24" s="613"/>
      <c r="AB24" s="613"/>
      <c r="AC24" s="613"/>
      <c r="AD24" s="614" t="s">
        <v>131</v>
      </c>
      <c r="AE24" s="614"/>
      <c r="AF24" s="614"/>
      <c r="AG24" s="614"/>
      <c r="AH24" s="614"/>
      <c r="AI24" s="614"/>
      <c r="AJ24" s="614"/>
      <c r="AK24" s="614"/>
      <c r="AL24" s="615" t="s">
        <v>175</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175</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1868578</v>
      </c>
      <c r="CS24" s="600"/>
      <c r="CT24" s="600"/>
      <c r="CU24" s="600"/>
      <c r="CV24" s="600"/>
      <c r="CW24" s="600"/>
      <c r="CX24" s="600"/>
      <c r="CY24" s="601"/>
      <c r="CZ24" s="604">
        <v>33.200000000000003</v>
      </c>
      <c r="DA24" s="605"/>
      <c r="DB24" s="605"/>
      <c r="DC24" s="621"/>
      <c r="DD24" s="645">
        <v>1581567</v>
      </c>
      <c r="DE24" s="600"/>
      <c r="DF24" s="600"/>
      <c r="DG24" s="600"/>
      <c r="DH24" s="600"/>
      <c r="DI24" s="600"/>
      <c r="DJ24" s="600"/>
      <c r="DK24" s="601"/>
      <c r="DL24" s="645">
        <v>1507163</v>
      </c>
      <c r="DM24" s="600"/>
      <c r="DN24" s="600"/>
      <c r="DO24" s="600"/>
      <c r="DP24" s="600"/>
      <c r="DQ24" s="600"/>
      <c r="DR24" s="600"/>
      <c r="DS24" s="600"/>
      <c r="DT24" s="600"/>
      <c r="DU24" s="600"/>
      <c r="DV24" s="601"/>
      <c r="DW24" s="604">
        <v>47.9</v>
      </c>
      <c r="DX24" s="605"/>
      <c r="DY24" s="605"/>
      <c r="DZ24" s="605"/>
      <c r="EA24" s="605"/>
      <c r="EB24" s="605"/>
      <c r="EC24" s="606"/>
    </row>
    <row r="25" spans="2:133" ht="11.25" customHeight="1" x14ac:dyDescent="0.2">
      <c r="B25" s="607" t="s">
        <v>292</v>
      </c>
      <c r="C25" s="608"/>
      <c r="D25" s="608"/>
      <c r="E25" s="608"/>
      <c r="F25" s="608"/>
      <c r="G25" s="608"/>
      <c r="H25" s="608"/>
      <c r="I25" s="608"/>
      <c r="J25" s="608"/>
      <c r="K25" s="608"/>
      <c r="L25" s="608"/>
      <c r="M25" s="608"/>
      <c r="N25" s="608"/>
      <c r="O25" s="608"/>
      <c r="P25" s="608"/>
      <c r="Q25" s="609"/>
      <c r="R25" s="610">
        <v>3629955</v>
      </c>
      <c r="S25" s="611"/>
      <c r="T25" s="611"/>
      <c r="U25" s="611"/>
      <c r="V25" s="611"/>
      <c r="W25" s="611"/>
      <c r="X25" s="611"/>
      <c r="Y25" s="612"/>
      <c r="Z25" s="613">
        <v>61.3</v>
      </c>
      <c r="AA25" s="613"/>
      <c r="AB25" s="613"/>
      <c r="AC25" s="613"/>
      <c r="AD25" s="614">
        <v>3111801</v>
      </c>
      <c r="AE25" s="614"/>
      <c r="AF25" s="614"/>
      <c r="AG25" s="614"/>
      <c r="AH25" s="614"/>
      <c r="AI25" s="614"/>
      <c r="AJ25" s="614"/>
      <c r="AK25" s="614"/>
      <c r="AL25" s="615">
        <v>99.6</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834978</v>
      </c>
      <c r="CS25" s="642"/>
      <c r="CT25" s="642"/>
      <c r="CU25" s="642"/>
      <c r="CV25" s="642"/>
      <c r="CW25" s="642"/>
      <c r="CX25" s="642"/>
      <c r="CY25" s="643"/>
      <c r="CZ25" s="615">
        <v>14.9</v>
      </c>
      <c r="DA25" s="640"/>
      <c r="DB25" s="640"/>
      <c r="DC25" s="644"/>
      <c r="DD25" s="619">
        <v>780420</v>
      </c>
      <c r="DE25" s="642"/>
      <c r="DF25" s="642"/>
      <c r="DG25" s="642"/>
      <c r="DH25" s="642"/>
      <c r="DI25" s="642"/>
      <c r="DJ25" s="642"/>
      <c r="DK25" s="643"/>
      <c r="DL25" s="619">
        <v>714693</v>
      </c>
      <c r="DM25" s="642"/>
      <c r="DN25" s="642"/>
      <c r="DO25" s="642"/>
      <c r="DP25" s="642"/>
      <c r="DQ25" s="642"/>
      <c r="DR25" s="642"/>
      <c r="DS25" s="642"/>
      <c r="DT25" s="642"/>
      <c r="DU25" s="642"/>
      <c r="DV25" s="643"/>
      <c r="DW25" s="615">
        <v>22.7</v>
      </c>
      <c r="DX25" s="640"/>
      <c r="DY25" s="640"/>
      <c r="DZ25" s="640"/>
      <c r="EA25" s="640"/>
      <c r="EB25" s="640"/>
      <c r="EC25" s="641"/>
    </row>
    <row r="26" spans="2:133" ht="11.25" customHeight="1" x14ac:dyDescent="0.2">
      <c r="B26" s="607" t="s">
        <v>295</v>
      </c>
      <c r="C26" s="608"/>
      <c r="D26" s="608"/>
      <c r="E26" s="608"/>
      <c r="F26" s="608"/>
      <c r="G26" s="608"/>
      <c r="H26" s="608"/>
      <c r="I26" s="608"/>
      <c r="J26" s="608"/>
      <c r="K26" s="608"/>
      <c r="L26" s="608"/>
      <c r="M26" s="608"/>
      <c r="N26" s="608"/>
      <c r="O26" s="608"/>
      <c r="P26" s="608"/>
      <c r="Q26" s="609"/>
      <c r="R26" s="610">
        <v>975</v>
      </c>
      <c r="S26" s="611"/>
      <c r="T26" s="611"/>
      <c r="U26" s="611"/>
      <c r="V26" s="611"/>
      <c r="W26" s="611"/>
      <c r="X26" s="611"/>
      <c r="Y26" s="612"/>
      <c r="Z26" s="613">
        <v>0</v>
      </c>
      <c r="AA26" s="613"/>
      <c r="AB26" s="613"/>
      <c r="AC26" s="613"/>
      <c r="AD26" s="614">
        <v>975</v>
      </c>
      <c r="AE26" s="614"/>
      <c r="AF26" s="614"/>
      <c r="AG26" s="614"/>
      <c r="AH26" s="614"/>
      <c r="AI26" s="614"/>
      <c r="AJ26" s="614"/>
      <c r="AK26" s="614"/>
      <c r="AL26" s="615">
        <v>0</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456850</v>
      </c>
      <c r="CS26" s="611"/>
      <c r="CT26" s="611"/>
      <c r="CU26" s="611"/>
      <c r="CV26" s="611"/>
      <c r="CW26" s="611"/>
      <c r="CX26" s="611"/>
      <c r="CY26" s="612"/>
      <c r="CZ26" s="615">
        <v>8.1</v>
      </c>
      <c r="DA26" s="640"/>
      <c r="DB26" s="640"/>
      <c r="DC26" s="644"/>
      <c r="DD26" s="619">
        <v>424937</v>
      </c>
      <c r="DE26" s="611"/>
      <c r="DF26" s="611"/>
      <c r="DG26" s="611"/>
      <c r="DH26" s="611"/>
      <c r="DI26" s="611"/>
      <c r="DJ26" s="611"/>
      <c r="DK26" s="612"/>
      <c r="DL26" s="619" t="s">
        <v>131</v>
      </c>
      <c r="DM26" s="611"/>
      <c r="DN26" s="611"/>
      <c r="DO26" s="611"/>
      <c r="DP26" s="611"/>
      <c r="DQ26" s="611"/>
      <c r="DR26" s="611"/>
      <c r="DS26" s="611"/>
      <c r="DT26" s="611"/>
      <c r="DU26" s="611"/>
      <c r="DV26" s="612"/>
      <c r="DW26" s="615" t="s">
        <v>175</v>
      </c>
      <c r="DX26" s="640"/>
      <c r="DY26" s="640"/>
      <c r="DZ26" s="640"/>
      <c r="EA26" s="640"/>
      <c r="EB26" s="640"/>
      <c r="EC26" s="641"/>
    </row>
    <row r="27" spans="2:133" ht="11.25" customHeight="1" x14ac:dyDescent="0.2">
      <c r="B27" s="607" t="s">
        <v>298</v>
      </c>
      <c r="C27" s="608"/>
      <c r="D27" s="608"/>
      <c r="E27" s="608"/>
      <c r="F27" s="608"/>
      <c r="G27" s="608"/>
      <c r="H27" s="608"/>
      <c r="I27" s="608"/>
      <c r="J27" s="608"/>
      <c r="K27" s="608"/>
      <c r="L27" s="608"/>
      <c r="M27" s="608"/>
      <c r="N27" s="608"/>
      <c r="O27" s="608"/>
      <c r="P27" s="608"/>
      <c r="Q27" s="609"/>
      <c r="R27" s="610">
        <v>34693</v>
      </c>
      <c r="S27" s="611"/>
      <c r="T27" s="611"/>
      <c r="U27" s="611"/>
      <c r="V27" s="611"/>
      <c r="W27" s="611"/>
      <c r="X27" s="611"/>
      <c r="Y27" s="612"/>
      <c r="Z27" s="613">
        <v>0.6</v>
      </c>
      <c r="AA27" s="613"/>
      <c r="AB27" s="613"/>
      <c r="AC27" s="613"/>
      <c r="AD27" s="614" t="s">
        <v>131</v>
      </c>
      <c r="AE27" s="614"/>
      <c r="AF27" s="614"/>
      <c r="AG27" s="614"/>
      <c r="AH27" s="614"/>
      <c r="AI27" s="614"/>
      <c r="AJ27" s="614"/>
      <c r="AK27" s="614"/>
      <c r="AL27" s="615" t="s">
        <v>131</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369407</v>
      </c>
      <c r="BH27" s="611"/>
      <c r="BI27" s="611"/>
      <c r="BJ27" s="611"/>
      <c r="BK27" s="611"/>
      <c r="BL27" s="611"/>
      <c r="BM27" s="611"/>
      <c r="BN27" s="612"/>
      <c r="BO27" s="613">
        <v>100</v>
      </c>
      <c r="BP27" s="613"/>
      <c r="BQ27" s="613"/>
      <c r="BR27" s="613"/>
      <c r="BS27" s="614">
        <v>28081</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381488</v>
      </c>
      <c r="CS27" s="642"/>
      <c r="CT27" s="642"/>
      <c r="CU27" s="642"/>
      <c r="CV27" s="642"/>
      <c r="CW27" s="642"/>
      <c r="CX27" s="642"/>
      <c r="CY27" s="643"/>
      <c r="CZ27" s="615">
        <v>6.8</v>
      </c>
      <c r="DA27" s="640"/>
      <c r="DB27" s="640"/>
      <c r="DC27" s="644"/>
      <c r="DD27" s="619">
        <v>149035</v>
      </c>
      <c r="DE27" s="642"/>
      <c r="DF27" s="642"/>
      <c r="DG27" s="642"/>
      <c r="DH27" s="642"/>
      <c r="DI27" s="642"/>
      <c r="DJ27" s="642"/>
      <c r="DK27" s="643"/>
      <c r="DL27" s="619">
        <v>140358</v>
      </c>
      <c r="DM27" s="642"/>
      <c r="DN27" s="642"/>
      <c r="DO27" s="642"/>
      <c r="DP27" s="642"/>
      <c r="DQ27" s="642"/>
      <c r="DR27" s="642"/>
      <c r="DS27" s="642"/>
      <c r="DT27" s="642"/>
      <c r="DU27" s="642"/>
      <c r="DV27" s="643"/>
      <c r="DW27" s="615">
        <v>4.5</v>
      </c>
      <c r="DX27" s="640"/>
      <c r="DY27" s="640"/>
      <c r="DZ27" s="640"/>
      <c r="EA27" s="640"/>
      <c r="EB27" s="640"/>
      <c r="EC27" s="641"/>
    </row>
    <row r="28" spans="2:133" ht="11.25" customHeight="1" x14ac:dyDescent="0.2">
      <c r="B28" s="607" t="s">
        <v>301</v>
      </c>
      <c r="C28" s="608"/>
      <c r="D28" s="608"/>
      <c r="E28" s="608"/>
      <c r="F28" s="608"/>
      <c r="G28" s="608"/>
      <c r="H28" s="608"/>
      <c r="I28" s="608"/>
      <c r="J28" s="608"/>
      <c r="K28" s="608"/>
      <c r="L28" s="608"/>
      <c r="M28" s="608"/>
      <c r="N28" s="608"/>
      <c r="O28" s="608"/>
      <c r="P28" s="608"/>
      <c r="Q28" s="609"/>
      <c r="R28" s="610">
        <v>54429</v>
      </c>
      <c r="S28" s="611"/>
      <c r="T28" s="611"/>
      <c r="U28" s="611"/>
      <c r="V28" s="611"/>
      <c r="W28" s="611"/>
      <c r="X28" s="611"/>
      <c r="Y28" s="612"/>
      <c r="Z28" s="613">
        <v>0.9</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652112</v>
      </c>
      <c r="CS28" s="611"/>
      <c r="CT28" s="611"/>
      <c r="CU28" s="611"/>
      <c r="CV28" s="611"/>
      <c r="CW28" s="611"/>
      <c r="CX28" s="611"/>
      <c r="CY28" s="612"/>
      <c r="CZ28" s="615">
        <v>11.6</v>
      </c>
      <c r="DA28" s="640"/>
      <c r="DB28" s="640"/>
      <c r="DC28" s="644"/>
      <c r="DD28" s="619">
        <v>652112</v>
      </c>
      <c r="DE28" s="611"/>
      <c r="DF28" s="611"/>
      <c r="DG28" s="611"/>
      <c r="DH28" s="611"/>
      <c r="DI28" s="611"/>
      <c r="DJ28" s="611"/>
      <c r="DK28" s="612"/>
      <c r="DL28" s="619">
        <v>652112</v>
      </c>
      <c r="DM28" s="611"/>
      <c r="DN28" s="611"/>
      <c r="DO28" s="611"/>
      <c r="DP28" s="611"/>
      <c r="DQ28" s="611"/>
      <c r="DR28" s="611"/>
      <c r="DS28" s="611"/>
      <c r="DT28" s="611"/>
      <c r="DU28" s="611"/>
      <c r="DV28" s="612"/>
      <c r="DW28" s="615">
        <v>20.7</v>
      </c>
      <c r="DX28" s="640"/>
      <c r="DY28" s="640"/>
      <c r="DZ28" s="640"/>
      <c r="EA28" s="640"/>
      <c r="EB28" s="640"/>
      <c r="EC28" s="641"/>
    </row>
    <row r="29" spans="2:133" ht="11.25" customHeight="1" x14ac:dyDescent="0.2">
      <c r="B29" s="607" t="s">
        <v>303</v>
      </c>
      <c r="C29" s="608"/>
      <c r="D29" s="608"/>
      <c r="E29" s="608"/>
      <c r="F29" s="608"/>
      <c r="G29" s="608"/>
      <c r="H29" s="608"/>
      <c r="I29" s="608"/>
      <c r="J29" s="608"/>
      <c r="K29" s="608"/>
      <c r="L29" s="608"/>
      <c r="M29" s="608"/>
      <c r="N29" s="608"/>
      <c r="O29" s="608"/>
      <c r="P29" s="608"/>
      <c r="Q29" s="609"/>
      <c r="R29" s="610">
        <v>3041</v>
      </c>
      <c r="S29" s="611"/>
      <c r="T29" s="611"/>
      <c r="U29" s="611"/>
      <c r="V29" s="611"/>
      <c r="W29" s="611"/>
      <c r="X29" s="611"/>
      <c r="Y29" s="612"/>
      <c r="Z29" s="613">
        <v>0.1</v>
      </c>
      <c r="AA29" s="613"/>
      <c r="AB29" s="613"/>
      <c r="AC29" s="613"/>
      <c r="AD29" s="614">
        <v>1297</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72</v>
      </c>
      <c r="CG29" s="608"/>
      <c r="CH29" s="608"/>
      <c r="CI29" s="608"/>
      <c r="CJ29" s="608"/>
      <c r="CK29" s="608"/>
      <c r="CL29" s="608"/>
      <c r="CM29" s="608"/>
      <c r="CN29" s="608"/>
      <c r="CO29" s="608"/>
      <c r="CP29" s="608"/>
      <c r="CQ29" s="609"/>
      <c r="CR29" s="610">
        <v>652110</v>
      </c>
      <c r="CS29" s="642"/>
      <c r="CT29" s="642"/>
      <c r="CU29" s="642"/>
      <c r="CV29" s="642"/>
      <c r="CW29" s="642"/>
      <c r="CX29" s="642"/>
      <c r="CY29" s="643"/>
      <c r="CZ29" s="615">
        <v>11.6</v>
      </c>
      <c r="DA29" s="640"/>
      <c r="DB29" s="640"/>
      <c r="DC29" s="644"/>
      <c r="DD29" s="619">
        <v>652110</v>
      </c>
      <c r="DE29" s="642"/>
      <c r="DF29" s="642"/>
      <c r="DG29" s="642"/>
      <c r="DH29" s="642"/>
      <c r="DI29" s="642"/>
      <c r="DJ29" s="642"/>
      <c r="DK29" s="643"/>
      <c r="DL29" s="619">
        <v>652110</v>
      </c>
      <c r="DM29" s="642"/>
      <c r="DN29" s="642"/>
      <c r="DO29" s="642"/>
      <c r="DP29" s="642"/>
      <c r="DQ29" s="642"/>
      <c r="DR29" s="642"/>
      <c r="DS29" s="642"/>
      <c r="DT29" s="642"/>
      <c r="DU29" s="642"/>
      <c r="DV29" s="643"/>
      <c r="DW29" s="615">
        <v>20.7</v>
      </c>
      <c r="DX29" s="640"/>
      <c r="DY29" s="640"/>
      <c r="DZ29" s="640"/>
      <c r="EA29" s="640"/>
      <c r="EB29" s="640"/>
      <c r="EC29" s="641"/>
    </row>
    <row r="30" spans="2:133" ht="11.25" customHeight="1" x14ac:dyDescent="0.2">
      <c r="B30" s="607" t="s">
        <v>305</v>
      </c>
      <c r="C30" s="608"/>
      <c r="D30" s="608"/>
      <c r="E30" s="608"/>
      <c r="F30" s="608"/>
      <c r="G30" s="608"/>
      <c r="H30" s="608"/>
      <c r="I30" s="608"/>
      <c r="J30" s="608"/>
      <c r="K30" s="608"/>
      <c r="L30" s="608"/>
      <c r="M30" s="608"/>
      <c r="N30" s="608"/>
      <c r="O30" s="608"/>
      <c r="P30" s="608"/>
      <c r="Q30" s="609"/>
      <c r="R30" s="610">
        <v>616516</v>
      </c>
      <c r="S30" s="611"/>
      <c r="T30" s="611"/>
      <c r="U30" s="611"/>
      <c r="V30" s="611"/>
      <c r="W30" s="611"/>
      <c r="X30" s="611"/>
      <c r="Y30" s="612"/>
      <c r="Z30" s="613">
        <v>10.4</v>
      </c>
      <c r="AA30" s="613"/>
      <c r="AB30" s="613"/>
      <c r="AC30" s="613"/>
      <c r="AD30" s="614" t="s">
        <v>175</v>
      </c>
      <c r="AE30" s="614"/>
      <c r="AF30" s="614"/>
      <c r="AG30" s="614"/>
      <c r="AH30" s="614"/>
      <c r="AI30" s="614"/>
      <c r="AJ30" s="614"/>
      <c r="AK30" s="614"/>
      <c r="AL30" s="615" t="s">
        <v>131</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306</v>
      </c>
      <c r="BH30" s="652"/>
      <c r="BI30" s="652"/>
      <c r="BJ30" s="652"/>
      <c r="BK30" s="652"/>
      <c r="BL30" s="652"/>
      <c r="BM30" s="652"/>
      <c r="BN30" s="652"/>
      <c r="BO30" s="652"/>
      <c r="BP30" s="652"/>
      <c r="BQ30" s="653"/>
      <c r="BR30" s="592" t="s">
        <v>307</v>
      </c>
      <c r="BS30" s="652"/>
      <c r="BT30" s="652"/>
      <c r="BU30" s="652"/>
      <c r="BV30" s="652"/>
      <c r="BW30" s="652"/>
      <c r="BX30" s="652"/>
      <c r="BY30" s="652"/>
      <c r="BZ30" s="652"/>
      <c r="CA30" s="652"/>
      <c r="CB30" s="653"/>
      <c r="CD30" s="648"/>
      <c r="CE30" s="649"/>
      <c r="CF30" s="607" t="s">
        <v>308</v>
      </c>
      <c r="CG30" s="608"/>
      <c r="CH30" s="608"/>
      <c r="CI30" s="608"/>
      <c r="CJ30" s="608"/>
      <c r="CK30" s="608"/>
      <c r="CL30" s="608"/>
      <c r="CM30" s="608"/>
      <c r="CN30" s="608"/>
      <c r="CO30" s="608"/>
      <c r="CP30" s="608"/>
      <c r="CQ30" s="609"/>
      <c r="CR30" s="610">
        <v>640133</v>
      </c>
      <c r="CS30" s="611"/>
      <c r="CT30" s="611"/>
      <c r="CU30" s="611"/>
      <c r="CV30" s="611"/>
      <c r="CW30" s="611"/>
      <c r="CX30" s="611"/>
      <c r="CY30" s="612"/>
      <c r="CZ30" s="615">
        <v>11.4</v>
      </c>
      <c r="DA30" s="640"/>
      <c r="DB30" s="640"/>
      <c r="DC30" s="644"/>
      <c r="DD30" s="619">
        <v>640133</v>
      </c>
      <c r="DE30" s="611"/>
      <c r="DF30" s="611"/>
      <c r="DG30" s="611"/>
      <c r="DH30" s="611"/>
      <c r="DI30" s="611"/>
      <c r="DJ30" s="611"/>
      <c r="DK30" s="612"/>
      <c r="DL30" s="619">
        <v>640133</v>
      </c>
      <c r="DM30" s="611"/>
      <c r="DN30" s="611"/>
      <c r="DO30" s="611"/>
      <c r="DP30" s="611"/>
      <c r="DQ30" s="611"/>
      <c r="DR30" s="611"/>
      <c r="DS30" s="611"/>
      <c r="DT30" s="611"/>
      <c r="DU30" s="611"/>
      <c r="DV30" s="612"/>
      <c r="DW30" s="615">
        <v>20.3</v>
      </c>
      <c r="DX30" s="640"/>
      <c r="DY30" s="640"/>
      <c r="DZ30" s="640"/>
      <c r="EA30" s="640"/>
      <c r="EB30" s="640"/>
      <c r="EC30" s="641"/>
    </row>
    <row r="31" spans="2:133" ht="11.25" customHeight="1" x14ac:dyDescent="0.2">
      <c r="B31" s="623" t="s">
        <v>309</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6" t="s">
        <v>310</v>
      </c>
      <c r="AQ31" s="657"/>
      <c r="AR31" s="657"/>
      <c r="AS31" s="657"/>
      <c r="AT31" s="662" t="s">
        <v>311</v>
      </c>
      <c r="AU31" s="212"/>
      <c r="AV31" s="212"/>
      <c r="AW31" s="212"/>
      <c r="AX31" s="596" t="s">
        <v>189</v>
      </c>
      <c r="AY31" s="597"/>
      <c r="AZ31" s="597"/>
      <c r="BA31" s="597"/>
      <c r="BB31" s="597"/>
      <c r="BC31" s="597"/>
      <c r="BD31" s="597"/>
      <c r="BE31" s="597"/>
      <c r="BF31" s="598"/>
      <c r="BG31" s="666">
        <v>99.4</v>
      </c>
      <c r="BH31" s="654"/>
      <c r="BI31" s="654"/>
      <c r="BJ31" s="654"/>
      <c r="BK31" s="654"/>
      <c r="BL31" s="654"/>
      <c r="BM31" s="605">
        <v>98.7</v>
      </c>
      <c r="BN31" s="654"/>
      <c r="BO31" s="654"/>
      <c r="BP31" s="654"/>
      <c r="BQ31" s="655"/>
      <c r="BR31" s="666">
        <v>99.5</v>
      </c>
      <c r="BS31" s="654"/>
      <c r="BT31" s="654"/>
      <c r="BU31" s="654"/>
      <c r="BV31" s="654"/>
      <c r="BW31" s="654"/>
      <c r="BX31" s="605">
        <v>98.8</v>
      </c>
      <c r="BY31" s="654"/>
      <c r="BZ31" s="654"/>
      <c r="CA31" s="654"/>
      <c r="CB31" s="655"/>
      <c r="CD31" s="648"/>
      <c r="CE31" s="649"/>
      <c r="CF31" s="607" t="s">
        <v>312</v>
      </c>
      <c r="CG31" s="608"/>
      <c r="CH31" s="608"/>
      <c r="CI31" s="608"/>
      <c r="CJ31" s="608"/>
      <c r="CK31" s="608"/>
      <c r="CL31" s="608"/>
      <c r="CM31" s="608"/>
      <c r="CN31" s="608"/>
      <c r="CO31" s="608"/>
      <c r="CP31" s="608"/>
      <c r="CQ31" s="609"/>
      <c r="CR31" s="610">
        <v>11977</v>
      </c>
      <c r="CS31" s="642"/>
      <c r="CT31" s="642"/>
      <c r="CU31" s="642"/>
      <c r="CV31" s="642"/>
      <c r="CW31" s="642"/>
      <c r="CX31" s="642"/>
      <c r="CY31" s="643"/>
      <c r="CZ31" s="615">
        <v>0.2</v>
      </c>
      <c r="DA31" s="640"/>
      <c r="DB31" s="640"/>
      <c r="DC31" s="644"/>
      <c r="DD31" s="619">
        <v>11977</v>
      </c>
      <c r="DE31" s="642"/>
      <c r="DF31" s="642"/>
      <c r="DG31" s="642"/>
      <c r="DH31" s="642"/>
      <c r="DI31" s="642"/>
      <c r="DJ31" s="642"/>
      <c r="DK31" s="643"/>
      <c r="DL31" s="619">
        <v>11977</v>
      </c>
      <c r="DM31" s="642"/>
      <c r="DN31" s="642"/>
      <c r="DO31" s="642"/>
      <c r="DP31" s="642"/>
      <c r="DQ31" s="642"/>
      <c r="DR31" s="642"/>
      <c r="DS31" s="642"/>
      <c r="DT31" s="642"/>
      <c r="DU31" s="642"/>
      <c r="DV31" s="643"/>
      <c r="DW31" s="615">
        <v>0.4</v>
      </c>
      <c r="DX31" s="640"/>
      <c r="DY31" s="640"/>
      <c r="DZ31" s="640"/>
      <c r="EA31" s="640"/>
      <c r="EB31" s="640"/>
      <c r="EC31" s="641"/>
    </row>
    <row r="32" spans="2:133" ht="11.25" customHeight="1" x14ac:dyDescent="0.2">
      <c r="B32" s="607" t="s">
        <v>313</v>
      </c>
      <c r="C32" s="608"/>
      <c r="D32" s="608"/>
      <c r="E32" s="608"/>
      <c r="F32" s="608"/>
      <c r="G32" s="608"/>
      <c r="H32" s="608"/>
      <c r="I32" s="608"/>
      <c r="J32" s="608"/>
      <c r="K32" s="608"/>
      <c r="L32" s="608"/>
      <c r="M32" s="608"/>
      <c r="N32" s="608"/>
      <c r="O32" s="608"/>
      <c r="P32" s="608"/>
      <c r="Q32" s="609"/>
      <c r="R32" s="610">
        <v>613067</v>
      </c>
      <c r="S32" s="611"/>
      <c r="T32" s="611"/>
      <c r="U32" s="611"/>
      <c r="V32" s="611"/>
      <c r="W32" s="611"/>
      <c r="X32" s="611"/>
      <c r="Y32" s="612"/>
      <c r="Z32" s="613">
        <v>10.4</v>
      </c>
      <c r="AA32" s="613"/>
      <c r="AB32" s="613"/>
      <c r="AC32" s="613"/>
      <c r="AD32" s="614" t="s">
        <v>131</v>
      </c>
      <c r="AE32" s="614"/>
      <c r="AF32" s="614"/>
      <c r="AG32" s="614"/>
      <c r="AH32" s="614"/>
      <c r="AI32" s="614"/>
      <c r="AJ32" s="614"/>
      <c r="AK32" s="614"/>
      <c r="AL32" s="615" t="s">
        <v>131</v>
      </c>
      <c r="AM32" s="616"/>
      <c r="AN32" s="616"/>
      <c r="AO32" s="617"/>
      <c r="AP32" s="658"/>
      <c r="AQ32" s="659"/>
      <c r="AR32" s="659"/>
      <c r="AS32" s="659"/>
      <c r="AT32" s="663"/>
      <c r="AU32" s="208" t="s">
        <v>314</v>
      </c>
      <c r="AX32" s="607" t="s">
        <v>315</v>
      </c>
      <c r="AY32" s="608"/>
      <c r="AZ32" s="608"/>
      <c r="BA32" s="608"/>
      <c r="BB32" s="608"/>
      <c r="BC32" s="608"/>
      <c r="BD32" s="608"/>
      <c r="BE32" s="608"/>
      <c r="BF32" s="609"/>
      <c r="BG32" s="667">
        <v>99.7</v>
      </c>
      <c r="BH32" s="642"/>
      <c r="BI32" s="642"/>
      <c r="BJ32" s="642"/>
      <c r="BK32" s="642"/>
      <c r="BL32" s="642"/>
      <c r="BM32" s="616">
        <v>99.6</v>
      </c>
      <c r="BN32" s="642"/>
      <c r="BO32" s="642"/>
      <c r="BP32" s="642"/>
      <c r="BQ32" s="665"/>
      <c r="BR32" s="667">
        <v>99.9</v>
      </c>
      <c r="BS32" s="642"/>
      <c r="BT32" s="642"/>
      <c r="BU32" s="642"/>
      <c r="BV32" s="642"/>
      <c r="BW32" s="642"/>
      <c r="BX32" s="616">
        <v>99.6</v>
      </c>
      <c r="BY32" s="642"/>
      <c r="BZ32" s="642"/>
      <c r="CA32" s="642"/>
      <c r="CB32" s="665"/>
      <c r="CD32" s="650"/>
      <c r="CE32" s="651"/>
      <c r="CF32" s="607" t="s">
        <v>316</v>
      </c>
      <c r="CG32" s="608"/>
      <c r="CH32" s="608"/>
      <c r="CI32" s="608"/>
      <c r="CJ32" s="608"/>
      <c r="CK32" s="608"/>
      <c r="CL32" s="608"/>
      <c r="CM32" s="608"/>
      <c r="CN32" s="608"/>
      <c r="CO32" s="608"/>
      <c r="CP32" s="608"/>
      <c r="CQ32" s="609"/>
      <c r="CR32" s="610">
        <v>2</v>
      </c>
      <c r="CS32" s="611"/>
      <c r="CT32" s="611"/>
      <c r="CU32" s="611"/>
      <c r="CV32" s="611"/>
      <c r="CW32" s="611"/>
      <c r="CX32" s="611"/>
      <c r="CY32" s="612"/>
      <c r="CZ32" s="615">
        <v>0</v>
      </c>
      <c r="DA32" s="640"/>
      <c r="DB32" s="640"/>
      <c r="DC32" s="644"/>
      <c r="DD32" s="619">
        <v>2</v>
      </c>
      <c r="DE32" s="611"/>
      <c r="DF32" s="611"/>
      <c r="DG32" s="611"/>
      <c r="DH32" s="611"/>
      <c r="DI32" s="611"/>
      <c r="DJ32" s="611"/>
      <c r="DK32" s="612"/>
      <c r="DL32" s="619">
        <v>2</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2">
      <c r="B33" s="607" t="s">
        <v>317</v>
      </c>
      <c r="C33" s="608"/>
      <c r="D33" s="608"/>
      <c r="E33" s="608"/>
      <c r="F33" s="608"/>
      <c r="G33" s="608"/>
      <c r="H33" s="608"/>
      <c r="I33" s="608"/>
      <c r="J33" s="608"/>
      <c r="K33" s="608"/>
      <c r="L33" s="608"/>
      <c r="M33" s="608"/>
      <c r="N33" s="608"/>
      <c r="O33" s="608"/>
      <c r="P33" s="608"/>
      <c r="Q33" s="609"/>
      <c r="R33" s="610">
        <v>17631</v>
      </c>
      <c r="S33" s="611"/>
      <c r="T33" s="611"/>
      <c r="U33" s="611"/>
      <c r="V33" s="611"/>
      <c r="W33" s="611"/>
      <c r="X33" s="611"/>
      <c r="Y33" s="612"/>
      <c r="Z33" s="613">
        <v>0.3</v>
      </c>
      <c r="AA33" s="613"/>
      <c r="AB33" s="613"/>
      <c r="AC33" s="613"/>
      <c r="AD33" s="614">
        <v>9948</v>
      </c>
      <c r="AE33" s="614"/>
      <c r="AF33" s="614"/>
      <c r="AG33" s="614"/>
      <c r="AH33" s="614"/>
      <c r="AI33" s="614"/>
      <c r="AJ33" s="614"/>
      <c r="AK33" s="614"/>
      <c r="AL33" s="615">
        <v>0.3</v>
      </c>
      <c r="AM33" s="616"/>
      <c r="AN33" s="616"/>
      <c r="AO33" s="617"/>
      <c r="AP33" s="660"/>
      <c r="AQ33" s="661"/>
      <c r="AR33" s="661"/>
      <c r="AS33" s="661"/>
      <c r="AT33" s="664"/>
      <c r="AU33" s="213"/>
      <c r="AV33" s="213"/>
      <c r="AW33" s="213"/>
      <c r="AX33" s="631" t="s">
        <v>318</v>
      </c>
      <c r="AY33" s="632"/>
      <c r="AZ33" s="632"/>
      <c r="BA33" s="632"/>
      <c r="BB33" s="632"/>
      <c r="BC33" s="632"/>
      <c r="BD33" s="632"/>
      <c r="BE33" s="632"/>
      <c r="BF33" s="633"/>
      <c r="BG33" s="668">
        <v>99.1</v>
      </c>
      <c r="BH33" s="669"/>
      <c r="BI33" s="669"/>
      <c r="BJ33" s="669"/>
      <c r="BK33" s="669"/>
      <c r="BL33" s="669"/>
      <c r="BM33" s="670">
        <v>97.8</v>
      </c>
      <c r="BN33" s="669"/>
      <c r="BO33" s="669"/>
      <c r="BP33" s="669"/>
      <c r="BQ33" s="671"/>
      <c r="BR33" s="668">
        <v>99.2</v>
      </c>
      <c r="BS33" s="669"/>
      <c r="BT33" s="669"/>
      <c r="BU33" s="669"/>
      <c r="BV33" s="669"/>
      <c r="BW33" s="669"/>
      <c r="BX33" s="670">
        <v>97.9</v>
      </c>
      <c r="BY33" s="669"/>
      <c r="BZ33" s="669"/>
      <c r="CA33" s="669"/>
      <c r="CB33" s="671"/>
      <c r="CD33" s="607" t="s">
        <v>319</v>
      </c>
      <c r="CE33" s="608"/>
      <c r="CF33" s="608"/>
      <c r="CG33" s="608"/>
      <c r="CH33" s="608"/>
      <c r="CI33" s="608"/>
      <c r="CJ33" s="608"/>
      <c r="CK33" s="608"/>
      <c r="CL33" s="608"/>
      <c r="CM33" s="608"/>
      <c r="CN33" s="608"/>
      <c r="CO33" s="608"/>
      <c r="CP33" s="608"/>
      <c r="CQ33" s="609"/>
      <c r="CR33" s="610">
        <v>2333030</v>
      </c>
      <c r="CS33" s="642"/>
      <c r="CT33" s="642"/>
      <c r="CU33" s="642"/>
      <c r="CV33" s="642"/>
      <c r="CW33" s="642"/>
      <c r="CX33" s="642"/>
      <c r="CY33" s="643"/>
      <c r="CZ33" s="615">
        <v>41.5</v>
      </c>
      <c r="DA33" s="640"/>
      <c r="DB33" s="640"/>
      <c r="DC33" s="644"/>
      <c r="DD33" s="619">
        <v>1616147</v>
      </c>
      <c r="DE33" s="642"/>
      <c r="DF33" s="642"/>
      <c r="DG33" s="642"/>
      <c r="DH33" s="642"/>
      <c r="DI33" s="642"/>
      <c r="DJ33" s="642"/>
      <c r="DK33" s="643"/>
      <c r="DL33" s="619">
        <v>1145592</v>
      </c>
      <c r="DM33" s="642"/>
      <c r="DN33" s="642"/>
      <c r="DO33" s="642"/>
      <c r="DP33" s="642"/>
      <c r="DQ33" s="642"/>
      <c r="DR33" s="642"/>
      <c r="DS33" s="642"/>
      <c r="DT33" s="642"/>
      <c r="DU33" s="642"/>
      <c r="DV33" s="643"/>
      <c r="DW33" s="615">
        <v>36.4</v>
      </c>
      <c r="DX33" s="640"/>
      <c r="DY33" s="640"/>
      <c r="DZ33" s="640"/>
      <c r="EA33" s="640"/>
      <c r="EB33" s="640"/>
      <c r="EC33" s="641"/>
    </row>
    <row r="34" spans="2:133" ht="11.25" customHeight="1" x14ac:dyDescent="0.2">
      <c r="B34" s="607" t="s">
        <v>320</v>
      </c>
      <c r="C34" s="608"/>
      <c r="D34" s="608"/>
      <c r="E34" s="608"/>
      <c r="F34" s="608"/>
      <c r="G34" s="608"/>
      <c r="H34" s="608"/>
      <c r="I34" s="608"/>
      <c r="J34" s="608"/>
      <c r="K34" s="608"/>
      <c r="L34" s="608"/>
      <c r="M34" s="608"/>
      <c r="N34" s="608"/>
      <c r="O34" s="608"/>
      <c r="P34" s="608"/>
      <c r="Q34" s="609"/>
      <c r="R34" s="610">
        <v>127666</v>
      </c>
      <c r="S34" s="611"/>
      <c r="T34" s="611"/>
      <c r="U34" s="611"/>
      <c r="V34" s="611"/>
      <c r="W34" s="611"/>
      <c r="X34" s="611"/>
      <c r="Y34" s="612"/>
      <c r="Z34" s="613">
        <v>2.2000000000000002</v>
      </c>
      <c r="AA34" s="613"/>
      <c r="AB34" s="613"/>
      <c r="AC34" s="613"/>
      <c r="AD34" s="614" t="s">
        <v>131</v>
      </c>
      <c r="AE34" s="614"/>
      <c r="AF34" s="614"/>
      <c r="AG34" s="614"/>
      <c r="AH34" s="614"/>
      <c r="AI34" s="614"/>
      <c r="AJ34" s="614"/>
      <c r="AK34" s="614"/>
      <c r="AL34" s="615" t="s">
        <v>131</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321</v>
      </c>
      <c r="CE34" s="608"/>
      <c r="CF34" s="608"/>
      <c r="CG34" s="608"/>
      <c r="CH34" s="608"/>
      <c r="CI34" s="608"/>
      <c r="CJ34" s="608"/>
      <c r="CK34" s="608"/>
      <c r="CL34" s="608"/>
      <c r="CM34" s="608"/>
      <c r="CN34" s="608"/>
      <c r="CO34" s="608"/>
      <c r="CP34" s="608"/>
      <c r="CQ34" s="609"/>
      <c r="CR34" s="610">
        <v>739548</v>
      </c>
      <c r="CS34" s="611"/>
      <c r="CT34" s="611"/>
      <c r="CU34" s="611"/>
      <c r="CV34" s="611"/>
      <c r="CW34" s="611"/>
      <c r="CX34" s="611"/>
      <c r="CY34" s="612"/>
      <c r="CZ34" s="615">
        <v>13.2</v>
      </c>
      <c r="DA34" s="640"/>
      <c r="DB34" s="640"/>
      <c r="DC34" s="644"/>
      <c r="DD34" s="619">
        <v>513064</v>
      </c>
      <c r="DE34" s="611"/>
      <c r="DF34" s="611"/>
      <c r="DG34" s="611"/>
      <c r="DH34" s="611"/>
      <c r="DI34" s="611"/>
      <c r="DJ34" s="611"/>
      <c r="DK34" s="612"/>
      <c r="DL34" s="619">
        <v>350106</v>
      </c>
      <c r="DM34" s="611"/>
      <c r="DN34" s="611"/>
      <c r="DO34" s="611"/>
      <c r="DP34" s="611"/>
      <c r="DQ34" s="611"/>
      <c r="DR34" s="611"/>
      <c r="DS34" s="611"/>
      <c r="DT34" s="611"/>
      <c r="DU34" s="611"/>
      <c r="DV34" s="612"/>
      <c r="DW34" s="615">
        <v>11.1</v>
      </c>
      <c r="DX34" s="640"/>
      <c r="DY34" s="640"/>
      <c r="DZ34" s="640"/>
      <c r="EA34" s="640"/>
      <c r="EB34" s="640"/>
      <c r="EC34" s="641"/>
    </row>
    <row r="35" spans="2:133" ht="11.25" customHeight="1" x14ac:dyDescent="0.2">
      <c r="B35" s="607" t="s">
        <v>322</v>
      </c>
      <c r="C35" s="608"/>
      <c r="D35" s="608"/>
      <c r="E35" s="608"/>
      <c r="F35" s="608"/>
      <c r="G35" s="608"/>
      <c r="H35" s="608"/>
      <c r="I35" s="608"/>
      <c r="J35" s="608"/>
      <c r="K35" s="608"/>
      <c r="L35" s="608"/>
      <c r="M35" s="608"/>
      <c r="N35" s="608"/>
      <c r="O35" s="608"/>
      <c r="P35" s="608"/>
      <c r="Q35" s="609"/>
      <c r="R35" s="610">
        <v>114624</v>
      </c>
      <c r="S35" s="611"/>
      <c r="T35" s="611"/>
      <c r="U35" s="611"/>
      <c r="V35" s="611"/>
      <c r="W35" s="611"/>
      <c r="X35" s="611"/>
      <c r="Y35" s="612"/>
      <c r="Z35" s="613">
        <v>1.9</v>
      </c>
      <c r="AA35" s="613"/>
      <c r="AB35" s="613"/>
      <c r="AC35" s="613"/>
      <c r="AD35" s="614" t="s">
        <v>131</v>
      </c>
      <c r="AE35" s="614"/>
      <c r="AF35" s="614"/>
      <c r="AG35" s="614"/>
      <c r="AH35" s="614"/>
      <c r="AI35" s="614"/>
      <c r="AJ35" s="614"/>
      <c r="AK35" s="614"/>
      <c r="AL35" s="615" t="s">
        <v>131</v>
      </c>
      <c r="AM35" s="616"/>
      <c r="AN35" s="616"/>
      <c r="AO35" s="617"/>
      <c r="AP35" s="216"/>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101567</v>
      </c>
      <c r="CS35" s="642"/>
      <c r="CT35" s="642"/>
      <c r="CU35" s="642"/>
      <c r="CV35" s="642"/>
      <c r="CW35" s="642"/>
      <c r="CX35" s="642"/>
      <c r="CY35" s="643"/>
      <c r="CZ35" s="615">
        <v>1.8</v>
      </c>
      <c r="DA35" s="640"/>
      <c r="DB35" s="640"/>
      <c r="DC35" s="644"/>
      <c r="DD35" s="619">
        <v>92870</v>
      </c>
      <c r="DE35" s="642"/>
      <c r="DF35" s="642"/>
      <c r="DG35" s="642"/>
      <c r="DH35" s="642"/>
      <c r="DI35" s="642"/>
      <c r="DJ35" s="642"/>
      <c r="DK35" s="643"/>
      <c r="DL35" s="619">
        <v>63762</v>
      </c>
      <c r="DM35" s="642"/>
      <c r="DN35" s="642"/>
      <c r="DO35" s="642"/>
      <c r="DP35" s="642"/>
      <c r="DQ35" s="642"/>
      <c r="DR35" s="642"/>
      <c r="DS35" s="642"/>
      <c r="DT35" s="642"/>
      <c r="DU35" s="642"/>
      <c r="DV35" s="643"/>
      <c r="DW35" s="615">
        <v>2</v>
      </c>
      <c r="DX35" s="640"/>
      <c r="DY35" s="640"/>
      <c r="DZ35" s="640"/>
      <c r="EA35" s="640"/>
      <c r="EB35" s="640"/>
      <c r="EC35" s="641"/>
    </row>
    <row r="36" spans="2:133" ht="11.25" customHeight="1" x14ac:dyDescent="0.2">
      <c r="B36" s="607" t="s">
        <v>326</v>
      </c>
      <c r="C36" s="608"/>
      <c r="D36" s="608"/>
      <c r="E36" s="608"/>
      <c r="F36" s="608"/>
      <c r="G36" s="608"/>
      <c r="H36" s="608"/>
      <c r="I36" s="608"/>
      <c r="J36" s="608"/>
      <c r="K36" s="608"/>
      <c r="L36" s="608"/>
      <c r="M36" s="608"/>
      <c r="N36" s="608"/>
      <c r="O36" s="608"/>
      <c r="P36" s="608"/>
      <c r="Q36" s="609"/>
      <c r="R36" s="610">
        <v>145909</v>
      </c>
      <c r="S36" s="611"/>
      <c r="T36" s="611"/>
      <c r="U36" s="611"/>
      <c r="V36" s="611"/>
      <c r="W36" s="611"/>
      <c r="X36" s="611"/>
      <c r="Y36" s="612"/>
      <c r="Z36" s="613">
        <v>2.5</v>
      </c>
      <c r="AA36" s="613"/>
      <c r="AB36" s="613"/>
      <c r="AC36" s="613"/>
      <c r="AD36" s="614" t="s">
        <v>131</v>
      </c>
      <c r="AE36" s="614"/>
      <c r="AF36" s="614"/>
      <c r="AG36" s="614"/>
      <c r="AH36" s="614"/>
      <c r="AI36" s="614"/>
      <c r="AJ36" s="614"/>
      <c r="AK36" s="614"/>
      <c r="AL36" s="615" t="s">
        <v>131</v>
      </c>
      <c r="AM36" s="616"/>
      <c r="AN36" s="616"/>
      <c r="AO36" s="617"/>
      <c r="AP36" s="216"/>
      <c r="AQ36" s="676" t="s">
        <v>327</v>
      </c>
      <c r="AR36" s="677"/>
      <c r="AS36" s="677"/>
      <c r="AT36" s="677"/>
      <c r="AU36" s="677"/>
      <c r="AV36" s="677"/>
      <c r="AW36" s="677"/>
      <c r="AX36" s="677"/>
      <c r="AY36" s="678"/>
      <c r="AZ36" s="599">
        <v>480404</v>
      </c>
      <c r="BA36" s="600"/>
      <c r="BB36" s="600"/>
      <c r="BC36" s="600"/>
      <c r="BD36" s="600"/>
      <c r="BE36" s="600"/>
      <c r="BF36" s="672"/>
      <c r="BG36" s="596" t="s">
        <v>328</v>
      </c>
      <c r="BH36" s="597"/>
      <c r="BI36" s="597"/>
      <c r="BJ36" s="597"/>
      <c r="BK36" s="597"/>
      <c r="BL36" s="597"/>
      <c r="BM36" s="597"/>
      <c r="BN36" s="597"/>
      <c r="BO36" s="597"/>
      <c r="BP36" s="597"/>
      <c r="BQ36" s="597"/>
      <c r="BR36" s="597"/>
      <c r="BS36" s="597"/>
      <c r="BT36" s="597"/>
      <c r="BU36" s="598"/>
      <c r="BV36" s="599">
        <v>6319</v>
      </c>
      <c r="BW36" s="600"/>
      <c r="BX36" s="600"/>
      <c r="BY36" s="600"/>
      <c r="BZ36" s="600"/>
      <c r="CA36" s="600"/>
      <c r="CB36" s="672"/>
      <c r="CD36" s="607" t="s">
        <v>329</v>
      </c>
      <c r="CE36" s="608"/>
      <c r="CF36" s="608"/>
      <c r="CG36" s="608"/>
      <c r="CH36" s="608"/>
      <c r="CI36" s="608"/>
      <c r="CJ36" s="608"/>
      <c r="CK36" s="608"/>
      <c r="CL36" s="608"/>
      <c r="CM36" s="608"/>
      <c r="CN36" s="608"/>
      <c r="CO36" s="608"/>
      <c r="CP36" s="608"/>
      <c r="CQ36" s="609"/>
      <c r="CR36" s="610">
        <v>968626</v>
      </c>
      <c r="CS36" s="611"/>
      <c r="CT36" s="611"/>
      <c r="CU36" s="611"/>
      <c r="CV36" s="611"/>
      <c r="CW36" s="611"/>
      <c r="CX36" s="611"/>
      <c r="CY36" s="612"/>
      <c r="CZ36" s="615">
        <v>17.2</v>
      </c>
      <c r="DA36" s="640"/>
      <c r="DB36" s="640"/>
      <c r="DC36" s="644"/>
      <c r="DD36" s="619">
        <v>666525</v>
      </c>
      <c r="DE36" s="611"/>
      <c r="DF36" s="611"/>
      <c r="DG36" s="611"/>
      <c r="DH36" s="611"/>
      <c r="DI36" s="611"/>
      <c r="DJ36" s="611"/>
      <c r="DK36" s="612"/>
      <c r="DL36" s="619">
        <v>489742</v>
      </c>
      <c r="DM36" s="611"/>
      <c r="DN36" s="611"/>
      <c r="DO36" s="611"/>
      <c r="DP36" s="611"/>
      <c r="DQ36" s="611"/>
      <c r="DR36" s="611"/>
      <c r="DS36" s="611"/>
      <c r="DT36" s="611"/>
      <c r="DU36" s="611"/>
      <c r="DV36" s="612"/>
      <c r="DW36" s="615">
        <v>15.5</v>
      </c>
      <c r="DX36" s="640"/>
      <c r="DY36" s="640"/>
      <c r="DZ36" s="640"/>
      <c r="EA36" s="640"/>
      <c r="EB36" s="640"/>
      <c r="EC36" s="641"/>
    </row>
    <row r="37" spans="2:133" ht="11.25" customHeight="1" x14ac:dyDescent="0.2">
      <c r="B37" s="607" t="s">
        <v>330</v>
      </c>
      <c r="C37" s="608"/>
      <c r="D37" s="608"/>
      <c r="E37" s="608"/>
      <c r="F37" s="608"/>
      <c r="G37" s="608"/>
      <c r="H37" s="608"/>
      <c r="I37" s="608"/>
      <c r="J37" s="608"/>
      <c r="K37" s="608"/>
      <c r="L37" s="608"/>
      <c r="M37" s="608"/>
      <c r="N37" s="608"/>
      <c r="O37" s="608"/>
      <c r="P37" s="608"/>
      <c r="Q37" s="609"/>
      <c r="R37" s="610">
        <v>75219</v>
      </c>
      <c r="S37" s="611"/>
      <c r="T37" s="611"/>
      <c r="U37" s="611"/>
      <c r="V37" s="611"/>
      <c r="W37" s="611"/>
      <c r="X37" s="611"/>
      <c r="Y37" s="612"/>
      <c r="Z37" s="613">
        <v>1.3</v>
      </c>
      <c r="AA37" s="613"/>
      <c r="AB37" s="613"/>
      <c r="AC37" s="613"/>
      <c r="AD37" s="614">
        <v>173</v>
      </c>
      <c r="AE37" s="614"/>
      <c r="AF37" s="614"/>
      <c r="AG37" s="614"/>
      <c r="AH37" s="614"/>
      <c r="AI37" s="614"/>
      <c r="AJ37" s="614"/>
      <c r="AK37" s="614"/>
      <c r="AL37" s="615">
        <v>0</v>
      </c>
      <c r="AM37" s="616"/>
      <c r="AN37" s="616"/>
      <c r="AO37" s="617"/>
      <c r="AQ37" s="673" t="s">
        <v>331</v>
      </c>
      <c r="AR37" s="674"/>
      <c r="AS37" s="674"/>
      <c r="AT37" s="674"/>
      <c r="AU37" s="674"/>
      <c r="AV37" s="674"/>
      <c r="AW37" s="674"/>
      <c r="AX37" s="674"/>
      <c r="AY37" s="675"/>
      <c r="AZ37" s="610">
        <v>177555</v>
      </c>
      <c r="BA37" s="611"/>
      <c r="BB37" s="611"/>
      <c r="BC37" s="611"/>
      <c r="BD37" s="642"/>
      <c r="BE37" s="642"/>
      <c r="BF37" s="665"/>
      <c r="BG37" s="607" t="s">
        <v>332</v>
      </c>
      <c r="BH37" s="608"/>
      <c r="BI37" s="608"/>
      <c r="BJ37" s="608"/>
      <c r="BK37" s="608"/>
      <c r="BL37" s="608"/>
      <c r="BM37" s="608"/>
      <c r="BN37" s="608"/>
      <c r="BO37" s="608"/>
      <c r="BP37" s="608"/>
      <c r="BQ37" s="608"/>
      <c r="BR37" s="608"/>
      <c r="BS37" s="608"/>
      <c r="BT37" s="608"/>
      <c r="BU37" s="609"/>
      <c r="BV37" s="610">
        <v>6319</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200149</v>
      </c>
      <c r="CS37" s="642"/>
      <c r="CT37" s="642"/>
      <c r="CU37" s="642"/>
      <c r="CV37" s="642"/>
      <c r="CW37" s="642"/>
      <c r="CX37" s="642"/>
      <c r="CY37" s="643"/>
      <c r="CZ37" s="615">
        <v>3.6</v>
      </c>
      <c r="DA37" s="640"/>
      <c r="DB37" s="640"/>
      <c r="DC37" s="644"/>
      <c r="DD37" s="619">
        <v>200149</v>
      </c>
      <c r="DE37" s="642"/>
      <c r="DF37" s="642"/>
      <c r="DG37" s="642"/>
      <c r="DH37" s="642"/>
      <c r="DI37" s="642"/>
      <c r="DJ37" s="642"/>
      <c r="DK37" s="643"/>
      <c r="DL37" s="619">
        <v>193307</v>
      </c>
      <c r="DM37" s="642"/>
      <c r="DN37" s="642"/>
      <c r="DO37" s="642"/>
      <c r="DP37" s="642"/>
      <c r="DQ37" s="642"/>
      <c r="DR37" s="642"/>
      <c r="DS37" s="642"/>
      <c r="DT37" s="642"/>
      <c r="DU37" s="642"/>
      <c r="DV37" s="643"/>
      <c r="DW37" s="615">
        <v>6.1</v>
      </c>
      <c r="DX37" s="640"/>
      <c r="DY37" s="640"/>
      <c r="DZ37" s="640"/>
      <c r="EA37" s="640"/>
      <c r="EB37" s="640"/>
      <c r="EC37" s="641"/>
    </row>
    <row r="38" spans="2:133" ht="11.25" customHeight="1" x14ac:dyDescent="0.2">
      <c r="B38" s="607" t="s">
        <v>334</v>
      </c>
      <c r="C38" s="608"/>
      <c r="D38" s="608"/>
      <c r="E38" s="608"/>
      <c r="F38" s="608"/>
      <c r="G38" s="608"/>
      <c r="H38" s="608"/>
      <c r="I38" s="608"/>
      <c r="J38" s="608"/>
      <c r="K38" s="608"/>
      <c r="L38" s="608"/>
      <c r="M38" s="608"/>
      <c r="N38" s="608"/>
      <c r="O38" s="608"/>
      <c r="P38" s="608"/>
      <c r="Q38" s="609"/>
      <c r="R38" s="610">
        <v>487599</v>
      </c>
      <c r="S38" s="611"/>
      <c r="T38" s="611"/>
      <c r="U38" s="611"/>
      <c r="V38" s="611"/>
      <c r="W38" s="611"/>
      <c r="X38" s="611"/>
      <c r="Y38" s="612"/>
      <c r="Z38" s="613">
        <v>8.1999999999999993</v>
      </c>
      <c r="AA38" s="613"/>
      <c r="AB38" s="613"/>
      <c r="AC38" s="613"/>
      <c r="AD38" s="614" t="s">
        <v>131</v>
      </c>
      <c r="AE38" s="614"/>
      <c r="AF38" s="614"/>
      <c r="AG38" s="614"/>
      <c r="AH38" s="614"/>
      <c r="AI38" s="614"/>
      <c r="AJ38" s="614"/>
      <c r="AK38" s="614"/>
      <c r="AL38" s="615" t="s">
        <v>131</v>
      </c>
      <c r="AM38" s="616"/>
      <c r="AN38" s="616"/>
      <c r="AO38" s="617"/>
      <c r="AQ38" s="673" t="s">
        <v>335</v>
      </c>
      <c r="AR38" s="674"/>
      <c r="AS38" s="674"/>
      <c r="AT38" s="674"/>
      <c r="AU38" s="674"/>
      <c r="AV38" s="674"/>
      <c r="AW38" s="674"/>
      <c r="AX38" s="674"/>
      <c r="AY38" s="675"/>
      <c r="AZ38" s="610">
        <v>22792</v>
      </c>
      <c r="BA38" s="611"/>
      <c r="BB38" s="611"/>
      <c r="BC38" s="611"/>
      <c r="BD38" s="642"/>
      <c r="BE38" s="642"/>
      <c r="BF38" s="665"/>
      <c r="BG38" s="607" t="s">
        <v>336</v>
      </c>
      <c r="BH38" s="608"/>
      <c r="BI38" s="608"/>
      <c r="BJ38" s="608"/>
      <c r="BK38" s="608"/>
      <c r="BL38" s="608"/>
      <c r="BM38" s="608"/>
      <c r="BN38" s="608"/>
      <c r="BO38" s="608"/>
      <c r="BP38" s="608"/>
      <c r="BQ38" s="608"/>
      <c r="BR38" s="608"/>
      <c r="BS38" s="608"/>
      <c r="BT38" s="608"/>
      <c r="BU38" s="609"/>
      <c r="BV38" s="610">
        <v>635</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302849</v>
      </c>
      <c r="CS38" s="611"/>
      <c r="CT38" s="611"/>
      <c r="CU38" s="611"/>
      <c r="CV38" s="611"/>
      <c r="CW38" s="611"/>
      <c r="CX38" s="611"/>
      <c r="CY38" s="612"/>
      <c r="CZ38" s="615">
        <v>5.4</v>
      </c>
      <c r="DA38" s="640"/>
      <c r="DB38" s="640"/>
      <c r="DC38" s="644"/>
      <c r="DD38" s="619">
        <v>238881</v>
      </c>
      <c r="DE38" s="611"/>
      <c r="DF38" s="611"/>
      <c r="DG38" s="611"/>
      <c r="DH38" s="611"/>
      <c r="DI38" s="611"/>
      <c r="DJ38" s="611"/>
      <c r="DK38" s="612"/>
      <c r="DL38" s="619">
        <v>220176</v>
      </c>
      <c r="DM38" s="611"/>
      <c r="DN38" s="611"/>
      <c r="DO38" s="611"/>
      <c r="DP38" s="611"/>
      <c r="DQ38" s="611"/>
      <c r="DR38" s="611"/>
      <c r="DS38" s="611"/>
      <c r="DT38" s="611"/>
      <c r="DU38" s="611"/>
      <c r="DV38" s="612"/>
      <c r="DW38" s="615">
        <v>7</v>
      </c>
      <c r="DX38" s="640"/>
      <c r="DY38" s="640"/>
      <c r="DZ38" s="640"/>
      <c r="EA38" s="640"/>
      <c r="EB38" s="640"/>
      <c r="EC38" s="641"/>
    </row>
    <row r="39" spans="2:133" ht="11.25" customHeight="1" x14ac:dyDescent="0.2">
      <c r="B39" s="607" t="s">
        <v>338</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175</v>
      </c>
      <c r="AM39" s="616"/>
      <c r="AN39" s="616"/>
      <c r="AO39" s="617"/>
      <c r="AQ39" s="673" t="s">
        <v>339</v>
      </c>
      <c r="AR39" s="674"/>
      <c r="AS39" s="674"/>
      <c r="AT39" s="674"/>
      <c r="AU39" s="674"/>
      <c r="AV39" s="674"/>
      <c r="AW39" s="674"/>
      <c r="AX39" s="674"/>
      <c r="AY39" s="675"/>
      <c r="AZ39" s="610">
        <v>10334</v>
      </c>
      <c r="BA39" s="611"/>
      <c r="BB39" s="611"/>
      <c r="BC39" s="611"/>
      <c r="BD39" s="642"/>
      <c r="BE39" s="642"/>
      <c r="BF39" s="665"/>
      <c r="BG39" s="607" t="s">
        <v>340</v>
      </c>
      <c r="BH39" s="608"/>
      <c r="BI39" s="608"/>
      <c r="BJ39" s="608"/>
      <c r="BK39" s="608"/>
      <c r="BL39" s="608"/>
      <c r="BM39" s="608"/>
      <c r="BN39" s="608"/>
      <c r="BO39" s="608"/>
      <c r="BP39" s="608"/>
      <c r="BQ39" s="608"/>
      <c r="BR39" s="608"/>
      <c r="BS39" s="608"/>
      <c r="BT39" s="608"/>
      <c r="BU39" s="609"/>
      <c r="BV39" s="610">
        <v>944</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191820</v>
      </c>
      <c r="CS39" s="642"/>
      <c r="CT39" s="642"/>
      <c r="CU39" s="642"/>
      <c r="CV39" s="642"/>
      <c r="CW39" s="642"/>
      <c r="CX39" s="642"/>
      <c r="CY39" s="643"/>
      <c r="CZ39" s="615">
        <v>3.4</v>
      </c>
      <c r="DA39" s="640"/>
      <c r="DB39" s="640"/>
      <c r="DC39" s="644"/>
      <c r="DD39" s="619">
        <v>83001</v>
      </c>
      <c r="DE39" s="642"/>
      <c r="DF39" s="642"/>
      <c r="DG39" s="642"/>
      <c r="DH39" s="642"/>
      <c r="DI39" s="642"/>
      <c r="DJ39" s="642"/>
      <c r="DK39" s="643"/>
      <c r="DL39" s="619" t="s">
        <v>131</v>
      </c>
      <c r="DM39" s="642"/>
      <c r="DN39" s="642"/>
      <c r="DO39" s="642"/>
      <c r="DP39" s="642"/>
      <c r="DQ39" s="642"/>
      <c r="DR39" s="642"/>
      <c r="DS39" s="642"/>
      <c r="DT39" s="642"/>
      <c r="DU39" s="642"/>
      <c r="DV39" s="643"/>
      <c r="DW39" s="615" t="s">
        <v>175</v>
      </c>
      <c r="DX39" s="640"/>
      <c r="DY39" s="640"/>
      <c r="DZ39" s="640"/>
      <c r="EA39" s="640"/>
      <c r="EB39" s="640"/>
      <c r="EC39" s="641"/>
    </row>
    <row r="40" spans="2:133" ht="11.25" customHeight="1" x14ac:dyDescent="0.2">
      <c r="B40" s="607" t="s">
        <v>342</v>
      </c>
      <c r="C40" s="608"/>
      <c r="D40" s="608"/>
      <c r="E40" s="608"/>
      <c r="F40" s="608"/>
      <c r="G40" s="608"/>
      <c r="H40" s="608"/>
      <c r="I40" s="608"/>
      <c r="J40" s="608"/>
      <c r="K40" s="608"/>
      <c r="L40" s="608"/>
      <c r="M40" s="608"/>
      <c r="N40" s="608"/>
      <c r="O40" s="608"/>
      <c r="P40" s="608"/>
      <c r="Q40" s="609"/>
      <c r="R40" s="610">
        <v>25399</v>
      </c>
      <c r="S40" s="611"/>
      <c r="T40" s="611"/>
      <c r="U40" s="611"/>
      <c r="V40" s="611"/>
      <c r="W40" s="611"/>
      <c r="X40" s="611"/>
      <c r="Y40" s="612"/>
      <c r="Z40" s="613">
        <v>0.4</v>
      </c>
      <c r="AA40" s="613"/>
      <c r="AB40" s="613"/>
      <c r="AC40" s="613"/>
      <c r="AD40" s="614" t="s">
        <v>131</v>
      </c>
      <c r="AE40" s="614"/>
      <c r="AF40" s="614"/>
      <c r="AG40" s="614"/>
      <c r="AH40" s="614"/>
      <c r="AI40" s="614"/>
      <c r="AJ40" s="614"/>
      <c r="AK40" s="614"/>
      <c r="AL40" s="615" t="s">
        <v>131</v>
      </c>
      <c r="AM40" s="616"/>
      <c r="AN40" s="616"/>
      <c r="AO40" s="617"/>
      <c r="AQ40" s="673" t="s">
        <v>343</v>
      </c>
      <c r="AR40" s="674"/>
      <c r="AS40" s="674"/>
      <c r="AT40" s="674"/>
      <c r="AU40" s="674"/>
      <c r="AV40" s="674"/>
      <c r="AW40" s="674"/>
      <c r="AX40" s="674"/>
      <c r="AY40" s="675"/>
      <c r="AZ40" s="610" t="s">
        <v>131</v>
      </c>
      <c r="BA40" s="611"/>
      <c r="BB40" s="611"/>
      <c r="BC40" s="611"/>
      <c r="BD40" s="642"/>
      <c r="BE40" s="642"/>
      <c r="BF40" s="665"/>
      <c r="BG40" s="658" t="s">
        <v>344</v>
      </c>
      <c r="BH40" s="659"/>
      <c r="BI40" s="659"/>
      <c r="BJ40" s="659"/>
      <c r="BK40" s="659"/>
      <c r="BL40" s="217"/>
      <c r="BM40" s="608" t="s">
        <v>345</v>
      </c>
      <c r="BN40" s="608"/>
      <c r="BO40" s="608"/>
      <c r="BP40" s="608"/>
      <c r="BQ40" s="608"/>
      <c r="BR40" s="608"/>
      <c r="BS40" s="608"/>
      <c r="BT40" s="608"/>
      <c r="BU40" s="609"/>
      <c r="BV40" s="610">
        <v>93</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28620</v>
      </c>
      <c r="CS40" s="611"/>
      <c r="CT40" s="611"/>
      <c r="CU40" s="611"/>
      <c r="CV40" s="611"/>
      <c r="CW40" s="611"/>
      <c r="CX40" s="611"/>
      <c r="CY40" s="612"/>
      <c r="CZ40" s="615">
        <v>0.5</v>
      </c>
      <c r="DA40" s="640"/>
      <c r="DB40" s="640"/>
      <c r="DC40" s="644"/>
      <c r="DD40" s="619">
        <v>21806</v>
      </c>
      <c r="DE40" s="611"/>
      <c r="DF40" s="611"/>
      <c r="DG40" s="611"/>
      <c r="DH40" s="611"/>
      <c r="DI40" s="611"/>
      <c r="DJ40" s="611"/>
      <c r="DK40" s="612"/>
      <c r="DL40" s="619">
        <v>21806</v>
      </c>
      <c r="DM40" s="611"/>
      <c r="DN40" s="611"/>
      <c r="DO40" s="611"/>
      <c r="DP40" s="611"/>
      <c r="DQ40" s="611"/>
      <c r="DR40" s="611"/>
      <c r="DS40" s="611"/>
      <c r="DT40" s="611"/>
      <c r="DU40" s="611"/>
      <c r="DV40" s="612"/>
      <c r="DW40" s="615">
        <v>0.7</v>
      </c>
      <c r="DX40" s="640"/>
      <c r="DY40" s="640"/>
      <c r="DZ40" s="640"/>
      <c r="EA40" s="640"/>
      <c r="EB40" s="640"/>
      <c r="EC40" s="641"/>
    </row>
    <row r="41" spans="2:133" ht="11.25" customHeight="1" x14ac:dyDescent="0.2">
      <c r="B41" s="631" t="s">
        <v>347</v>
      </c>
      <c r="C41" s="632"/>
      <c r="D41" s="632"/>
      <c r="E41" s="632"/>
      <c r="F41" s="632"/>
      <c r="G41" s="632"/>
      <c r="H41" s="632"/>
      <c r="I41" s="632"/>
      <c r="J41" s="632"/>
      <c r="K41" s="632"/>
      <c r="L41" s="632"/>
      <c r="M41" s="632"/>
      <c r="N41" s="632"/>
      <c r="O41" s="632"/>
      <c r="P41" s="632"/>
      <c r="Q41" s="633"/>
      <c r="R41" s="682">
        <v>5921324</v>
      </c>
      <c r="S41" s="683"/>
      <c r="T41" s="683"/>
      <c r="U41" s="683"/>
      <c r="V41" s="683"/>
      <c r="W41" s="683"/>
      <c r="X41" s="683"/>
      <c r="Y41" s="687"/>
      <c r="Z41" s="688">
        <v>100</v>
      </c>
      <c r="AA41" s="688"/>
      <c r="AB41" s="688"/>
      <c r="AC41" s="688"/>
      <c r="AD41" s="689">
        <v>3124194</v>
      </c>
      <c r="AE41" s="689"/>
      <c r="AF41" s="689"/>
      <c r="AG41" s="689"/>
      <c r="AH41" s="689"/>
      <c r="AI41" s="689"/>
      <c r="AJ41" s="689"/>
      <c r="AK41" s="689"/>
      <c r="AL41" s="690">
        <v>100</v>
      </c>
      <c r="AM41" s="670"/>
      <c r="AN41" s="670"/>
      <c r="AO41" s="691"/>
      <c r="AQ41" s="673" t="s">
        <v>348</v>
      </c>
      <c r="AR41" s="674"/>
      <c r="AS41" s="674"/>
      <c r="AT41" s="674"/>
      <c r="AU41" s="674"/>
      <c r="AV41" s="674"/>
      <c r="AW41" s="674"/>
      <c r="AX41" s="674"/>
      <c r="AY41" s="675"/>
      <c r="AZ41" s="610">
        <v>44469</v>
      </c>
      <c r="BA41" s="611"/>
      <c r="BB41" s="611"/>
      <c r="BC41" s="611"/>
      <c r="BD41" s="642"/>
      <c r="BE41" s="642"/>
      <c r="BF41" s="665"/>
      <c r="BG41" s="658"/>
      <c r="BH41" s="659"/>
      <c r="BI41" s="659"/>
      <c r="BJ41" s="659"/>
      <c r="BK41" s="659"/>
      <c r="BL41" s="217"/>
      <c r="BM41" s="608" t="s">
        <v>349</v>
      </c>
      <c r="BN41" s="608"/>
      <c r="BO41" s="608"/>
      <c r="BP41" s="608"/>
      <c r="BQ41" s="608"/>
      <c r="BR41" s="608"/>
      <c r="BS41" s="608"/>
      <c r="BT41" s="608"/>
      <c r="BU41" s="609"/>
      <c r="BV41" s="610" t="s">
        <v>350</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350</v>
      </c>
      <c r="CS41" s="642"/>
      <c r="CT41" s="642"/>
      <c r="CU41" s="642"/>
      <c r="CV41" s="642"/>
      <c r="CW41" s="642"/>
      <c r="CX41" s="642"/>
      <c r="CY41" s="643"/>
      <c r="CZ41" s="615" t="s">
        <v>131</v>
      </c>
      <c r="DA41" s="640"/>
      <c r="DB41" s="640"/>
      <c r="DC41" s="644"/>
      <c r="DD41" s="619" t="s">
        <v>131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352</v>
      </c>
      <c r="AR42" s="680"/>
      <c r="AS42" s="680"/>
      <c r="AT42" s="680"/>
      <c r="AU42" s="680"/>
      <c r="AV42" s="680"/>
      <c r="AW42" s="680"/>
      <c r="AX42" s="680"/>
      <c r="AY42" s="681"/>
      <c r="AZ42" s="682">
        <v>225254</v>
      </c>
      <c r="BA42" s="683"/>
      <c r="BB42" s="683"/>
      <c r="BC42" s="683"/>
      <c r="BD42" s="669"/>
      <c r="BE42" s="669"/>
      <c r="BF42" s="671"/>
      <c r="BG42" s="660"/>
      <c r="BH42" s="661"/>
      <c r="BI42" s="661"/>
      <c r="BJ42" s="661"/>
      <c r="BK42" s="661"/>
      <c r="BL42" s="218"/>
      <c r="BM42" s="632" t="s">
        <v>353</v>
      </c>
      <c r="BN42" s="632"/>
      <c r="BO42" s="632"/>
      <c r="BP42" s="632"/>
      <c r="BQ42" s="632"/>
      <c r="BR42" s="632"/>
      <c r="BS42" s="632"/>
      <c r="BT42" s="632"/>
      <c r="BU42" s="633"/>
      <c r="BV42" s="682">
        <v>456</v>
      </c>
      <c r="BW42" s="683"/>
      <c r="BX42" s="683"/>
      <c r="BY42" s="683"/>
      <c r="BZ42" s="683"/>
      <c r="CA42" s="683"/>
      <c r="CB42" s="692"/>
      <c r="CD42" s="607" t="s">
        <v>354</v>
      </c>
      <c r="CE42" s="608"/>
      <c r="CF42" s="608"/>
      <c r="CG42" s="608"/>
      <c r="CH42" s="608"/>
      <c r="CI42" s="608"/>
      <c r="CJ42" s="608"/>
      <c r="CK42" s="608"/>
      <c r="CL42" s="608"/>
      <c r="CM42" s="608"/>
      <c r="CN42" s="608"/>
      <c r="CO42" s="608"/>
      <c r="CP42" s="608"/>
      <c r="CQ42" s="609"/>
      <c r="CR42" s="610">
        <v>1418313</v>
      </c>
      <c r="CS42" s="642"/>
      <c r="CT42" s="642"/>
      <c r="CU42" s="642"/>
      <c r="CV42" s="642"/>
      <c r="CW42" s="642"/>
      <c r="CX42" s="642"/>
      <c r="CY42" s="643"/>
      <c r="CZ42" s="615">
        <v>25.2</v>
      </c>
      <c r="DA42" s="640"/>
      <c r="DB42" s="640"/>
      <c r="DC42" s="644"/>
      <c r="DD42" s="619">
        <v>432813</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355</v>
      </c>
      <c r="CD43" s="607" t="s">
        <v>356</v>
      </c>
      <c r="CE43" s="608"/>
      <c r="CF43" s="608"/>
      <c r="CG43" s="608"/>
      <c r="CH43" s="608"/>
      <c r="CI43" s="608"/>
      <c r="CJ43" s="608"/>
      <c r="CK43" s="608"/>
      <c r="CL43" s="608"/>
      <c r="CM43" s="608"/>
      <c r="CN43" s="608"/>
      <c r="CO43" s="608"/>
      <c r="CP43" s="608"/>
      <c r="CQ43" s="609"/>
      <c r="CR43" s="610">
        <v>46881</v>
      </c>
      <c r="CS43" s="642"/>
      <c r="CT43" s="642"/>
      <c r="CU43" s="642"/>
      <c r="CV43" s="642"/>
      <c r="CW43" s="642"/>
      <c r="CX43" s="642"/>
      <c r="CY43" s="643"/>
      <c r="CZ43" s="615">
        <v>0.8</v>
      </c>
      <c r="DA43" s="640"/>
      <c r="DB43" s="640"/>
      <c r="DC43" s="644"/>
      <c r="DD43" s="619">
        <v>46881</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358</v>
      </c>
      <c r="CG44" s="608"/>
      <c r="CH44" s="608"/>
      <c r="CI44" s="608"/>
      <c r="CJ44" s="608"/>
      <c r="CK44" s="608"/>
      <c r="CL44" s="608"/>
      <c r="CM44" s="608"/>
      <c r="CN44" s="608"/>
      <c r="CO44" s="608"/>
      <c r="CP44" s="608"/>
      <c r="CQ44" s="609"/>
      <c r="CR44" s="610">
        <v>927217</v>
      </c>
      <c r="CS44" s="611"/>
      <c r="CT44" s="611"/>
      <c r="CU44" s="611"/>
      <c r="CV44" s="611"/>
      <c r="CW44" s="611"/>
      <c r="CX44" s="611"/>
      <c r="CY44" s="612"/>
      <c r="CZ44" s="615">
        <v>16.5</v>
      </c>
      <c r="DA44" s="616"/>
      <c r="DB44" s="616"/>
      <c r="DC44" s="622"/>
      <c r="DD44" s="619">
        <v>307598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360</v>
      </c>
      <c r="CG45" s="608"/>
      <c r="CH45" s="608"/>
      <c r="CI45" s="608"/>
      <c r="CJ45" s="608"/>
      <c r="CK45" s="608"/>
      <c r="CL45" s="608"/>
      <c r="CM45" s="608"/>
      <c r="CN45" s="608"/>
      <c r="CO45" s="608"/>
      <c r="CP45" s="608"/>
      <c r="CQ45" s="609"/>
      <c r="CR45" s="610">
        <v>272155</v>
      </c>
      <c r="CS45" s="642"/>
      <c r="CT45" s="642"/>
      <c r="CU45" s="642"/>
      <c r="CV45" s="642"/>
      <c r="CW45" s="642"/>
      <c r="CX45" s="642"/>
      <c r="CY45" s="643"/>
      <c r="CZ45" s="615">
        <v>4.8</v>
      </c>
      <c r="DA45" s="640"/>
      <c r="DB45" s="640"/>
      <c r="DC45" s="644"/>
      <c r="DD45" s="619">
        <v>14509</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361</v>
      </c>
      <c r="CG46" s="608"/>
      <c r="CH46" s="608"/>
      <c r="CI46" s="608"/>
      <c r="CJ46" s="608"/>
      <c r="CK46" s="608"/>
      <c r="CL46" s="608"/>
      <c r="CM46" s="608"/>
      <c r="CN46" s="608"/>
      <c r="CO46" s="608"/>
      <c r="CP46" s="608"/>
      <c r="CQ46" s="609"/>
      <c r="CR46" s="610">
        <v>615012</v>
      </c>
      <c r="CS46" s="611"/>
      <c r="CT46" s="611"/>
      <c r="CU46" s="611"/>
      <c r="CV46" s="611"/>
      <c r="CW46" s="611"/>
      <c r="CX46" s="611"/>
      <c r="CY46" s="612"/>
      <c r="CZ46" s="615">
        <v>10.9</v>
      </c>
      <c r="DA46" s="616"/>
      <c r="DB46" s="616"/>
      <c r="DC46" s="622"/>
      <c r="DD46" s="619">
        <v>280839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362</v>
      </c>
      <c r="CG47" s="608"/>
      <c r="CH47" s="608"/>
      <c r="CI47" s="608"/>
      <c r="CJ47" s="608"/>
      <c r="CK47" s="608"/>
      <c r="CL47" s="608"/>
      <c r="CM47" s="608"/>
      <c r="CN47" s="608"/>
      <c r="CO47" s="608"/>
      <c r="CP47" s="608"/>
      <c r="CQ47" s="609"/>
      <c r="CR47" s="610">
        <v>491096</v>
      </c>
      <c r="CS47" s="642"/>
      <c r="CT47" s="642"/>
      <c r="CU47" s="642"/>
      <c r="CV47" s="642"/>
      <c r="CW47" s="642"/>
      <c r="CX47" s="642"/>
      <c r="CY47" s="643"/>
      <c r="CZ47" s="615">
        <v>8.6999999999999993</v>
      </c>
      <c r="DA47" s="640"/>
      <c r="DB47" s="640"/>
      <c r="DC47" s="644"/>
      <c r="DD47" s="619">
        <v>125215</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363</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364</v>
      </c>
      <c r="CE49" s="632"/>
      <c r="CF49" s="632"/>
      <c r="CG49" s="632"/>
      <c r="CH49" s="632"/>
      <c r="CI49" s="632"/>
      <c r="CJ49" s="632"/>
      <c r="CK49" s="632"/>
      <c r="CL49" s="632"/>
      <c r="CM49" s="632"/>
      <c r="CN49" s="632"/>
      <c r="CO49" s="632"/>
      <c r="CP49" s="632"/>
      <c r="CQ49" s="633"/>
      <c r="CR49" s="682">
        <v>5619921</v>
      </c>
      <c r="CS49" s="669"/>
      <c r="CT49" s="669"/>
      <c r="CU49" s="669"/>
      <c r="CV49" s="669"/>
      <c r="CW49" s="669"/>
      <c r="CX49" s="669"/>
      <c r="CY49" s="698"/>
      <c r="CZ49" s="690">
        <v>100</v>
      </c>
      <c r="DA49" s="699"/>
      <c r="DB49" s="699"/>
      <c r="DC49" s="700"/>
      <c r="DD49" s="701">
        <v>3630527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Tjk51+0+WWbzH6Mcrx76hks7rB93N6GmG+m9zG2FvOIBiIkZFnHJJ4Vc5WCGf35WomghDIQgp6CE1cmgy5TLQ==" saltValue="1ubXrm0RvbvOkX8AvGc4q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8" zoomScale="40" zoomScaleNormal="4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387</v>
      </c>
      <c r="C7" s="737"/>
      <c r="D7" s="737"/>
      <c r="E7" s="737"/>
      <c r="F7" s="737"/>
      <c r="G7" s="737"/>
      <c r="H7" s="737"/>
      <c r="I7" s="737"/>
      <c r="J7" s="737"/>
      <c r="K7" s="737"/>
      <c r="L7" s="737"/>
      <c r="M7" s="737"/>
      <c r="N7" s="737"/>
      <c r="O7" s="737"/>
      <c r="P7" s="738"/>
      <c r="Q7" s="739">
        <v>5914</v>
      </c>
      <c r="R7" s="740"/>
      <c r="S7" s="740"/>
      <c r="T7" s="740"/>
      <c r="U7" s="740"/>
      <c r="V7" s="740">
        <v>5613</v>
      </c>
      <c r="W7" s="740"/>
      <c r="X7" s="740"/>
      <c r="Y7" s="740"/>
      <c r="Z7" s="740"/>
      <c r="AA7" s="740">
        <v>301</v>
      </c>
      <c r="AB7" s="740"/>
      <c r="AC7" s="740"/>
      <c r="AD7" s="740"/>
      <c r="AE7" s="741"/>
      <c r="AF7" s="742">
        <v>53</v>
      </c>
      <c r="AG7" s="743"/>
      <c r="AH7" s="743"/>
      <c r="AI7" s="743"/>
      <c r="AJ7" s="744"/>
      <c r="AK7" s="745">
        <v>115</v>
      </c>
      <c r="AL7" s="746"/>
      <c r="AM7" s="746"/>
      <c r="AN7" s="746"/>
      <c r="AO7" s="746"/>
      <c r="AP7" s="746">
        <v>7056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600</v>
      </c>
      <c r="BT7" s="734"/>
      <c r="BU7" s="734"/>
      <c r="BV7" s="734"/>
      <c r="BW7" s="734"/>
      <c r="BX7" s="734"/>
      <c r="BY7" s="734"/>
      <c r="BZ7" s="734"/>
      <c r="CA7" s="734"/>
      <c r="CB7" s="734"/>
      <c r="CC7" s="734"/>
      <c r="CD7" s="734"/>
      <c r="CE7" s="734"/>
      <c r="CF7" s="734"/>
      <c r="CG7" s="749"/>
      <c r="CH7" s="730">
        <v>-4</v>
      </c>
      <c r="CI7" s="731"/>
      <c r="CJ7" s="731"/>
      <c r="CK7" s="731"/>
      <c r="CL7" s="732"/>
      <c r="CM7" s="730">
        <v>22</v>
      </c>
      <c r="CN7" s="731"/>
      <c r="CO7" s="731"/>
      <c r="CP7" s="731"/>
      <c r="CQ7" s="732"/>
      <c r="CR7" s="730">
        <v>12</v>
      </c>
      <c r="CS7" s="731"/>
      <c r="CT7" s="731"/>
      <c r="CU7" s="731"/>
      <c r="CV7" s="732"/>
      <c r="CW7" s="730">
        <v>1</v>
      </c>
      <c r="CX7" s="731"/>
      <c r="CY7" s="731"/>
      <c r="CZ7" s="731"/>
      <c r="DA7" s="732"/>
      <c r="DB7" s="730" t="s">
        <v>603</v>
      </c>
      <c r="DC7" s="731"/>
      <c r="DD7" s="731"/>
      <c r="DE7" s="731"/>
      <c r="DF7" s="732"/>
      <c r="DG7" s="730" t="s">
        <v>603</v>
      </c>
      <c r="DH7" s="731"/>
      <c r="DI7" s="731"/>
      <c r="DJ7" s="731"/>
      <c r="DK7" s="732"/>
      <c r="DL7" s="730" t="s">
        <v>603</v>
      </c>
      <c r="DM7" s="731"/>
      <c r="DN7" s="731"/>
      <c r="DO7" s="731"/>
      <c r="DP7" s="732"/>
      <c r="DQ7" s="730" t="s">
        <v>603</v>
      </c>
      <c r="DR7" s="731"/>
      <c r="DS7" s="731"/>
      <c r="DT7" s="731"/>
      <c r="DU7" s="732"/>
      <c r="DV7" s="733"/>
      <c r="DW7" s="734"/>
      <c r="DX7" s="734"/>
      <c r="DY7" s="734"/>
      <c r="DZ7" s="735"/>
      <c r="EA7" s="228"/>
    </row>
    <row r="8" spans="1:131" s="229" customFormat="1" ht="26.25" customHeight="1" x14ac:dyDescent="0.2">
      <c r="A8" s="232">
        <v>2</v>
      </c>
      <c r="B8" s="767" t="s">
        <v>388</v>
      </c>
      <c r="C8" s="768"/>
      <c r="D8" s="768"/>
      <c r="E8" s="768"/>
      <c r="F8" s="768"/>
      <c r="G8" s="768"/>
      <c r="H8" s="768"/>
      <c r="I8" s="768"/>
      <c r="J8" s="768"/>
      <c r="K8" s="768"/>
      <c r="L8" s="768"/>
      <c r="M8" s="768"/>
      <c r="N8" s="768"/>
      <c r="O8" s="768"/>
      <c r="P8" s="769"/>
      <c r="Q8" s="770">
        <v>14</v>
      </c>
      <c r="R8" s="771"/>
      <c r="S8" s="771"/>
      <c r="T8" s="771"/>
      <c r="U8" s="771"/>
      <c r="V8" s="771">
        <v>14</v>
      </c>
      <c r="W8" s="771"/>
      <c r="X8" s="771"/>
      <c r="Y8" s="771"/>
      <c r="Z8" s="771"/>
      <c r="AA8" s="771">
        <v>0</v>
      </c>
      <c r="AB8" s="771"/>
      <c r="AC8" s="771"/>
      <c r="AD8" s="771"/>
      <c r="AE8" s="772"/>
      <c r="AF8" s="773">
        <v>0</v>
      </c>
      <c r="AG8" s="774"/>
      <c r="AH8" s="774"/>
      <c r="AI8" s="774"/>
      <c r="AJ8" s="775"/>
      <c r="AK8" s="756">
        <v>7</v>
      </c>
      <c r="AL8" s="757"/>
      <c r="AM8" s="757"/>
      <c r="AN8" s="757"/>
      <c r="AO8" s="757"/>
      <c r="AP8" s="757" t="s">
        <v>591</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601</v>
      </c>
      <c r="BT8" s="761"/>
      <c r="BU8" s="761"/>
      <c r="BV8" s="761"/>
      <c r="BW8" s="761"/>
      <c r="BX8" s="761"/>
      <c r="BY8" s="761"/>
      <c r="BZ8" s="761"/>
      <c r="CA8" s="761"/>
      <c r="CB8" s="761"/>
      <c r="CC8" s="761"/>
      <c r="CD8" s="761"/>
      <c r="CE8" s="761"/>
      <c r="CF8" s="761"/>
      <c r="CG8" s="762"/>
      <c r="CH8" s="763">
        <v>11</v>
      </c>
      <c r="CI8" s="764"/>
      <c r="CJ8" s="764"/>
      <c r="CK8" s="764"/>
      <c r="CL8" s="765"/>
      <c r="CM8" s="763">
        <v>53</v>
      </c>
      <c r="CN8" s="764"/>
      <c r="CO8" s="764"/>
      <c r="CP8" s="764"/>
      <c r="CQ8" s="765"/>
      <c r="CR8" s="763">
        <v>50</v>
      </c>
      <c r="CS8" s="764"/>
      <c r="CT8" s="764"/>
      <c r="CU8" s="764"/>
      <c r="CV8" s="765"/>
      <c r="CW8" s="763">
        <v>20</v>
      </c>
      <c r="CX8" s="764"/>
      <c r="CY8" s="764"/>
      <c r="CZ8" s="764"/>
      <c r="DA8" s="765"/>
      <c r="DB8" s="763" t="s">
        <v>603</v>
      </c>
      <c r="DC8" s="764"/>
      <c r="DD8" s="764"/>
      <c r="DE8" s="764"/>
      <c r="DF8" s="765"/>
      <c r="DG8" s="763" t="s">
        <v>603</v>
      </c>
      <c r="DH8" s="764"/>
      <c r="DI8" s="764"/>
      <c r="DJ8" s="764"/>
      <c r="DK8" s="765"/>
      <c r="DL8" s="763" t="s">
        <v>603</v>
      </c>
      <c r="DM8" s="764"/>
      <c r="DN8" s="764"/>
      <c r="DO8" s="764"/>
      <c r="DP8" s="765"/>
      <c r="DQ8" s="763" t="s">
        <v>603</v>
      </c>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602</v>
      </c>
      <c r="BT9" s="761"/>
      <c r="BU9" s="761"/>
      <c r="BV9" s="761"/>
      <c r="BW9" s="761"/>
      <c r="BX9" s="761"/>
      <c r="BY9" s="761"/>
      <c r="BZ9" s="761"/>
      <c r="CA9" s="761"/>
      <c r="CB9" s="761"/>
      <c r="CC9" s="761"/>
      <c r="CD9" s="761"/>
      <c r="CE9" s="761"/>
      <c r="CF9" s="761"/>
      <c r="CG9" s="762"/>
      <c r="CH9" s="763">
        <v>49</v>
      </c>
      <c r="CI9" s="764"/>
      <c r="CJ9" s="764"/>
      <c r="CK9" s="764"/>
      <c r="CL9" s="765"/>
      <c r="CM9" s="763">
        <v>-11843</v>
      </c>
      <c r="CN9" s="764"/>
      <c r="CO9" s="764"/>
      <c r="CP9" s="764"/>
      <c r="CQ9" s="765"/>
      <c r="CR9" s="763">
        <v>0</v>
      </c>
      <c r="CS9" s="764"/>
      <c r="CT9" s="764"/>
      <c r="CU9" s="764"/>
      <c r="CV9" s="765"/>
      <c r="CW9" s="763" t="s">
        <v>604</v>
      </c>
      <c r="CX9" s="764"/>
      <c r="CY9" s="764"/>
      <c r="CZ9" s="764"/>
      <c r="DA9" s="765"/>
      <c r="DB9" s="763">
        <v>29</v>
      </c>
      <c r="DC9" s="764"/>
      <c r="DD9" s="764"/>
      <c r="DE9" s="764"/>
      <c r="DF9" s="765"/>
      <c r="DG9" s="763" t="s">
        <v>604</v>
      </c>
      <c r="DH9" s="764"/>
      <c r="DI9" s="764"/>
      <c r="DJ9" s="764"/>
      <c r="DK9" s="765"/>
      <c r="DL9" s="763" t="s">
        <v>604</v>
      </c>
      <c r="DM9" s="764"/>
      <c r="DN9" s="764"/>
      <c r="DO9" s="764"/>
      <c r="DP9" s="765"/>
      <c r="DQ9" s="763" t="s">
        <v>604</v>
      </c>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390</v>
      </c>
      <c r="B23" s="776" t="s">
        <v>391</v>
      </c>
      <c r="C23" s="777"/>
      <c r="D23" s="777"/>
      <c r="E23" s="777"/>
      <c r="F23" s="777"/>
      <c r="G23" s="777"/>
      <c r="H23" s="777"/>
      <c r="I23" s="777"/>
      <c r="J23" s="777"/>
      <c r="K23" s="777"/>
      <c r="L23" s="777"/>
      <c r="M23" s="777"/>
      <c r="N23" s="777"/>
      <c r="O23" s="777"/>
      <c r="P23" s="778"/>
      <c r="Q23" s="779">
        <v>5921</v>
      </c>
      <c r="R23" s="780"/>
      <c r="S23" s="780"/>
      <c r="T23" s="780"/>
      <c r="U23" s="780"/>
      <c r="V23" s="780">
        <v>5620</v>
      </c>
      <c r="W23" s="780"/>
      <c r="X23" s="780"/>
      <c r="Y23" s="780"/>
      <c r="Z23" s="780"/>
      <c r="AA23" s="780">
        <v>301</v>
      </c>
      <c r="AB23" s="780"/>
      <c r="AC23" s="780"/>
      <c r="AD23" s="780"/>
      <c r="AE23" s="781"/>
      <c r="AF23" s="782">
        <v>53</v>
      </c>
      <c r="AG23" s="780"/>
      <c r="AH23" s="780"/>
      <c r="AI23" s="780"/>
      <c r="AJ23" s="783"/>
      <c r="AK23" s="784"/>
      <c r="AL23" s="785"/>
      <c r="AM23" s="785"/>
      <c r="AN23" s="785"/>
      <c r="AO23" s="785"/>
      <c r="AP23" s="780">
        <v>7056</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370</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377</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403</v>
      </c>
      <c r="C28" s="737"/>
      <c r="D28" s="737"/>
      <c r="E28" s="737"/>
      <c r="F28" s="737"/>
      <c r="G28" s="737"/>
      <c r="H28" s="737"/>
      <c r="I28" s="737"/>
      <c r="J28" s="737"/>
      <c r="K28" s="737"/>
      <c r="L28" s="737"/>
      <c r="M28" s="737"/>
      <c r="N28" s="737"/>
      <c r="O28" s="737"/>
      <c r="P28" s="738"/>
      <c r="Q28" s="809">
        <v>652</v>
      </c>
      <c r="R28" s="810"/>
      <c r="S28" s="810"/>
      <c r="T28" s="810"/>
      <c r="U28" s="810"/>
      <c r="V28" s="810">
        <v>646</v>
      </c>
      <c r="W28" s="810"/>
      <c r="X28" s="810"/>
      <c r="Y28" s="810"/>
      <c r="Z28" s="810"/>
      <c r="AA28" s="810">
        <v>6</v>
      </c>
      <c r="AB28" s="810"/>
      <c r="AC28" s="810"/>
      <c r="AD28" s="810"/>
      <c r="AE28" s="811"/>
      <c r="AF28" s="812">
        <v>6</v>
      </c>
      <c r="AG28" s="810"/>
      <c r="AH28" s="810"/>
      <c r="AI28" s="810"/>
      <c r="AJ28" s="813"/>
      <c r="AK28" s="814">
        <v>45</v>
      </c>
      <c r="AL28" s="815"/>
      <c r="AM28" s="815"/>
      <c r="AN28" s="815"/>
      <c r="AO28" s="815"/>
      <c r="AP28" s="815" t="s">
        <v>591</v>
      </c>
      <c r="AQ28" s="815"/>
      <c r="AR28" s="815"/>
      <c r="AS28" s="815"/>
      <c r="AT28" s="815"/>
      <c r="AU28" s="815" t="s">
        <v>591</v>
      </c>
      <c r="AV28" s="815"/>
      <c r="AW28" s="815"/>
      <c r="AX28" s="815"/>
      <c r="AY28" s="815"/>
      <c r="AZ28" s="816" t="s">
        <v>591</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404</v>
      </c>
      <c r="C29" s="768"/>
      <c r="D29" s="768"/>
      <c r="E29" s="768"/>
      <c r="F29" s="768"/>
      <c r="G29" s="768"/>
      <c r="H29" s="768"/>
      <c r="I29" s="768"/>
      <c r="J29" s="768"/>
      <c r="K29" s="768"/>
      <c r="L29" s="768"/>
      <c r="M29" s="768"/>
      <c r="N29" s="768"/>
      <c r="O29" s="768"/>
      <c r="P29" s="769"/>
      <c r="Q29" s="770">
        <v>710</v>
      </c>
      <c r="R29" s="771"/>
      <c r="S29" s="771"/>
      <c r="T29" s="771"/>
      <c r="U29" s="771"/>
      <c r="V29" s="771">
        <v>683</v>
      </c>
      <c r="W29" s="771"/>
      <c r="X29" s="771"/>
      <c r="Y29" s="771"/>
      <c r="Z29" s="771"/>
      <c r="AA29" s="771">
        <v>27</v>
      </c>
      <c r="AB29" s="771"/>
      <c r="AC29" s="771"/>
      <c r="AD29" s="771"/>
      <c r="AE29" s="772"/>
      <c r="AF29" s="773">
        <v>27</v>
      </c>
      <c r="AG29" s="774"/>
      <c r="AH29" s="774"/>
      <c r="AI29" s="774"/>
      <c r="AJ29" s="775"/>
      <c r="AK29" s="821">
        <v>115</v>
      </c>
      <c r="AL29" s="817"/>
      <c r="AM29" s="817"/>
      <c r="AN29" s="817"/>
      <c r="AO29" s="817"/>
      <c r="AP29" s="817" t="s">
        <v>591</v>
      </c>
      <c r="AQ29" s="817"/>
      <c r="AR29" s="817"/>
      <c r="AS29" s="817"/>
      <c r="AT29" s="817"/>
      <c r="AU29" s="817" t="s">
        <v>591</v>
      </c>
      <c r="AV29" s="817"/>
      <c r="AW29" s="817"/>
      <c r="AX29" s="817"/>
      <c r="AY29" s="817"/>
      <c r="AZ29" s="818" t="s">
        <v>591</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405</v>
      </c>
      <c r="C30" s="768"/>
      <c r="D30" s="768"/>
      <c r="E30" s="768"/>
      <c r="F30" s="768"/>
      <c r="G30" s="768"/>
      <c r="H30" s="768"/>
      <c r="I30" s="768"/>
      <c r="J30" s="768"/>
      <c r="K30" s="768"/>
      <c r="L30" s="768"/>
      <c r="M30" s="768"/>
      <c r="N30" s="768"/>
      <c r="O30" s="768"/>
      <c r="P30" s="769"/>
      <c r="Q30" s="770">
        <v>0</v>
      </c>
      <c r="R30" s="771"/>
      <c r="S30" s="771"/>
      <c r="T30" s="771"/>
      <c r="U30" s="771"/>
      <c r="V30" s="771">
        <v>0</v>
      </c>
      <c r="W30" s="771"/>
      <c r="X30" s="771"/>
      <c r="Y30" s="771"/>
      <c r="Z30" s="771"/>
      <c r="AA30" s="771">
        <v>0</v>
      </c>
      <c r="AB30" s="771"/>
      <c r="AC30" s="771"/>
      <c r="AD30" s="771"/>
      <c r="AE30" s="772"/>
      <c r="AF30" s="773">
        <v>0</v>
      </c>
      <c r="AG30" s="774"/>
      <c r="AH30" s="774"/>
      <c r="AI30" s="774"/>
      <c r="AJ30" s="775"/>
      <c r="AK30" s="821" t="s">
        <v>591</v>
      </c>
      <c r="AL30" s="817"/>
      <c r="AM30" s="817"/>
      <c r="AN30" s="817"/>
      <c r="AO30" s="817"/>
      <c r="AP30" s="817" t="s">
        <v>591</v>
      </c>
      <c r="AQ30" s="817"/>
      <c r="AR30" s="817"/>
      <c r="AS30" s="817"/>
      <c r="AT30" s="817"/>
      <c r="AU30" s="817" t="s">
        <v>591</v>
      </c>
      <c r="AV30" s="817"/>
      <c r="AW30" s="817"/>
      <c r="AX30" s="817"/>
      <c r="AY30" s="817"/>
      <c r="AZ30" s="818" t="s">
        <v>591</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406</v>
      </c>
      <c r="C31" s="768"/>
      <c r="D31" s="768"/>
      <c r="E31" s="768"/>
      <c r="F31" s="768"/>
      <c r="G31" s="768"/>
      <c r="H31" s="768"/>
      <c r="I31" s="768"/>
      <c r="J31" s="768"/>
      <c r="K31" s="768"/>
      <c r="L31" s="768"/>
      <c r="M31" s="768"/>
      <c r="N31" s="768"/>
      <c r="O31" s="768"/>
      <c r="P31" s="769"/>
      <c r="Q31" s="770">
        <v>56</v>
      </c>
      <c r="R31" s="771"/>
      <c r="S31" s="771"/>
      <c r="T31" s="771"/>
      <c r="U31" s="771"/>
      <c r="V31" s="771">
        <v>56</v>
      </c>
      <c r="W31" s="771"/>
      <c r="X31" s="771"/>
      <c r="Y31" s="771"/>
      <c r="Z31" s="771"/>
      <c r="AA31" s="771">
        <v>0</v>
      </c>
      <c r="AB31" s="771"/>
      <c r="AC31" s="771"/>
      <c r="AD31" s="771"/>
      <c r="AE31" s="772"/>
      <c r="AF31" s="773">
        <v>0</v>
      </c>
      <c r="AG31" s="774"/>
      <c r="AH31" s="774"/>
      <c r="AI31" s="774"/>
      <c r="AJ31" s="775"/>
      <c r="AK31" s="821">
        <v>22</v>
      </c>
      <c r="AL31" s="817"/>
      <c r="AM31" s="817"/>
      <c r="AN31" s="817"/>
      <c r="AO31" s="817"/>
      <c r="AP31" s="817" t="s">
        <v>591</v>
      </c>
      <c r="AQ31" s="817"/>
      <c r="AR31" s="817"/>
      <c r="AS31" s="817"/>
      <c r="AT31" s="817"/>
      <c r="AU31" s="817" t="s">
        <v>591</v>
      </c>
      <c r="AV31" s="817"/>
      <c r="AW31" s="817"/>
      <c r="AX31" s="817"/>
      <c r="AY31" s="817"/>
      <c r="AZ31" s="818" t="s">
        <v>591</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407</v>
      </c>
      <c r="C32" s="768"/>
      <c r="D32" s="768"/>
      <c r="E32" s="768"/>
      <c r="F32" s="768"/>
      <c r="G32" s="768"/>
      <c r="H32" s="768"/>
      <c r="I32" s="768"/>
      <c r="J32" s="768"/>
      <c r="K32" s="768"/>
      <c r="L32" s="768"/>
      <c r="M32" s="768"/>
      <c r="N32" s="768"/>
      <c r="O32" s="768"/>
      <c r="P32" s="769"/>
      <c r="Q32" s="770">
        <v>681</v>
      </c>
      <c r="R32" s="771"/>
      <c r="S32" s="771"/>
      <c r="T32" s="771"/>
      <c r="U32" s="771"/>
      <c r="V32" s="771">
        <v>674</v>
      </c>
      <c r="W32" s="771"/>
      <c r="X32" s="771"/>
      <c r="Y32" s="771"/>
      <c r="Z32" s="771"/>
      <c r="AA32" s="771">
        <v>8</v>
      </c>
      <c r="AB32" s="771"/>
      <c r="AC32" s="771"/>
      <c r="AD32" s="771"/>
      <c r="AE32" s="772"/>
      <c r="AF32" s="773">
        <v>359</v>
      </c>
      <c r="AG32" s="774"/>
      <c r="AH32" s="774"/>
      <c r="AI32" s="774"/>
      <c r="AJ32" s="775"/>
      <c r="AK32" s="821">
        <v>222</v>
      </c>
      <c r="AL32" s="817"/>
      <c r="AM32" s="817"/>
      <c r="AN32" s="817"/>
      <c r="AO32" s="817"/>
      <c r="AP32" s="817">
        <v>342</v>
      </c>
      <c r="AQ32" s="817"/>
      <c r="AR32" s="817"/>
      <c r="AS32" s="817"/>
      <c r="AT32" s="817"/>
      <c r="AU32" s="817">
        <v>248</v>
      </c>
      <c r="AV32" s="817"/>
      <c r="AW32" s="817"/>
      <c r="AX32" s="817"/>
      <c r="AY32" s="817"/>
      <c r="AZ32" s="818" t="s">
        <v>591</v>
      </c>
      <c r="BA32" s="818"/>
      <c r="BB32" s="818"/>
      <c r="BC32" s="818"/>
      <c r="BD32" s="818"/>
      <c r="BE32" s="819" t="s">
        <v>408</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409</v>
      </c>
      <c r="C33" s="768"/>
      <c r="D33" s="768"/>
      <c r="E33" s="768"/>
      <c r="F33" s="768"/>
      <c r="G33" s="768"/>
      <c r="H33" s="768"/>
      <c r="I33" s="768"/>
      <c r="J33" s="768"/>
      <c r="K33" s="768"/>
      <c r="L33" s="768"/>
      <c r="M33" s="768"/>
      <c r="N33" s="768"/>
      <c r="O33" s="768"/>
      <c r="P33" s="769"/>
      <c r="Q33" s="770">
        <v>84</v>
      </c>
      <c r="R33" s="771"/>
      <c r="S33" s="771"/>
      <c r="T33" s="771"/>
      <c r="U33" s="771"/>
      <c r="V33" s="771">
        <v>66</v>
      </c>
      <c r="W33" s="771"/>
      <c r="X33" s="771"/>
      <c r="Y33" s="771"/>
      <c r="Z33" s="771"/>
      <c r="AA33" s="771">
        <v>18</v>
      </c>
      <c r="AB33" s="771"/>
      <c r="AC33" s="771"/>
      <c r="AD33" s="771"/>
      <c r="AE33" s="772"/>
      <c r="AF33" s="773">
        <v>2</v>
      </c>
      <c r="AG33" s="774"/>
      <c r="AH33" s="774"/>
      <c r="AI33" s="774"/>
      <c r="AJ33" s="775"/>
      <c r="AK33" s="821">
        <v>23</v>
      </c>
      <c r="AL33" s="817"/>
      <c r="AM33" s="817"/>
      <c r="AN33" s="817"/>
      <c r="AO33" s="817"/>
      <c r="AP33" s="817">
        <v>206</v>
      </c>
      <c r="AQ33" s="817"/>
      <c r="AR33" s="817"/>
      <c r="AS33" s="817"/>
      <c r="AT33" s="817"/>
      <c r="AU33" s="817">
        <v>125</v>
      </c>
      <c r="AV33" s="817"/>
      <c r="AW33" s="817"/>
      <c r="AX33" s="817"/>
      <c r="AY33" s="817"/>
      <c r="AZ33" s="818" t="s">
        <v>591</v>
      </c>
      <c r="BA33" s="818"/>
      <c r="BB33" s="818"/>
      <c r="BC33" s="818"/>
      <c r="BD33" s="818"/>
      <c r="BE33" s="819" t="s">
        <v>410</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t="s">
        <v>411</v>
      </c>
      <c r="C34" s="768"/>
      <c r="D34" s="768"/>
      <c r="E34" s="768"/>
      <c r="F34" s="768"/>
      <c r="G34" s="768"/>
      <c r="H34" s="768"/>
      <c r="I34" s="768"/>
      <c r="J34" s="768"/>
      <c r="K34" s="768"/>
      <c r="L34" s="768"/>
      <c r="M34" s="768"/>
      <c r="N34" s="768"/>
      <c r="O34" s="768"/>
      <c r="P34" s="769"/>
      <c r="Q34" s="770">
        <v>26</v>
      </c>
      <c r="R34" s="771"/>
      <c r="S34" s="771"/>
      <c r="T34" s="771"/>
      <c r="U34" s="771"/>
      <c r="V34" s="771">
        <v>25</v>
      </c>
      <c r="W34" s="771"/>
      <c r="X34" s="771"/>
      <c r="Y34" s="771"/>
      <c r="Z34" s="771"/>
      <c r="AA34" s="771">
        <v>0</v>
      </c>
      <c r="AB34" s="771"/>
      <c r="AC34" s="771"/>
      <c r="AD34" s="771"/>
      <c r="AE34" s="772"/>
      <c r="AF34" s="773">
        <v>0</v>
      </c>
      <c r="AG34" s="774"/>
      <c r="AH34" s="774"/>
      <c r="AI34" s="774"/>
      <c r="AJ34" s="775"/>
      <c r="AK34" s="821">
        <v>10</v>
      </c>
      <c r="AL34" s="817"/>
      <c r="AM34" s="817"/>
      <c r="AN34" s="817"/>
      <c r="AO34" s="817"/>
      <c r="AP34" s="817">
        <v>55</v>
      </c>
      <c r="AQ34" s="817"/>
      <c r="AR34" s="817"/>
      <c r="AS34" s="817"/>
      <c r="AT34" s="817"/>
      <c r="AU34" s="817">
        <v>55</v>
      </c>
      <c r="AV34" s="817"/>
      <c r="AW34" s="817"/>
      <c r="AX34" s="817"/>
      <c r="AY34" s="817"/>
      <c r="AZ34" s="818" t="s">
        <v>591</v>
      </c>
      <c r="BA34" s="818"/>
      <c r="BB34" s="818"/>
      <c r="BC34" s="818"/>
      <c r="BD34" s="818"/>
      <c r="BE34" s="819" t="s">
        <v>412</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390</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395</v>
      </c>
      <c r="AG63" s="831"/>
      <c r="AH63" s="831"/>
      <c r="AI63" s="831"/>
      <c r="AJ63" s="832"/>
      <c r="AK63" s="833"/>
      <c r="AL63" s="828"/>
      <c r="AM63" s="828"/>
      <c r="AN63" s="828"/>
      <c r="AO63" s="828"/>
      <c r="AP63" s="831">
        <v>603</v>
      </c>
      <c r="AQ63" s="831"/>
      <c r="AR63" s="831"/>
      <c r="AS63" s="831"/>
      <c r="AT63" s="831"/>
      <c r="AU63" s="831">
        <v>428</v>
      </c>
      <c r="AV63" s="831"/>
      <c r="AW63" s="831"/>
      <c r="AX63" s="831"/>
      <c r="AY63" s="831"/>
      <c r="AZ63" s="835"/>
      <c r="BA63" s="835"/>
      <c r="BB63" s="835"/>
      <c r="BC63" s="835"/>
      <c r="BD63" s="835"/>
      <c r="BE63" s="836"/>
      <c r="BF63" s="836"/>
      <c r="BG63" s="836"/>
      <c r="BH63" s="836"/>
      <c r="BI63" s="837"/>
      <c r="BJ63" s="838" t="s">
        <v>415</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419</v>
      </c>
      <c r="W66" s="721"/>
      <c r="X66" s="721"/>
      <c r="Y66" s="721"/>
      <c r="Z66" s="722"/>
      <c r="AA66" s="720" t="s">
        <v>420</v>
      </c>
      <c r="AB66" s="721"/>
      <c r="AC66" s="721"/>
      <c r="AD66" s="721"/>
      <c r="AE66" s="722"/>
      <c r="AF66" s="841" t="s">
        <v>421</v>
      </c>
      <c r="AG66" s="802"/>
      <c r="AH66" s="802"/>
      <c r="AI66" s="802"/>
      <c r="AJ66" s="842"/>
      <c r="AK66" s="720" t="s">
        <v>422</v>
      </c>
      <c r="AL66" s="715"/>
      <c r="AM66" s="715"/>
      <c r="AN66" s="715"/>
      <c r="AO66" s="716"/>
      <c r="AP66" s="720" t="s">
        <v>423</v>
      </c>
      <c r="AQ66" s="721"/>
      <c r="AR66" s="721"/>
      <c r="AS66" s="721"/>
      <c r="AT66" s="722"/>
      <c r="AU66" s="720" t="s">
        <v>424</v>
      </c>
      <c r="AV66" s="721"/>
      <c r="AW66" s="721"/>
      <c r="AX66" s="721"/>
      <c r="AY66" s="722"/>
      <c r="AZ66" s="720" t="s">
        <v>377</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592</v>
      </c>
      <c r="C68" s="857"/>
      <c r="D68" s="857"/>
      <c r="E68" s="857"/>
      <c r="F68" s="857"/>
      <c r="G68" s="857"/>
      <c r="H68" s="857"/>
      <c r="I68" s="857"/>
      <c r="J68" s="857"/>
      <c r="K68" s="857"/>
      <c r="L68" s="857"/>
      <c r="M68" s="857"/>
      <c r="N68" s="857"/>
      <c r="O68" s="857"/>
      <c r="P68" s="858"/>
      <c r="Q68" s="859">
        <v>1060</v>
      </c>
      <c r="R68" s="853"/>
      <c r="S68" s="853"/>
      <c r="T68" s="853"/>
      <c r="U68" s="853"/>
      <c r="V68" s="853">
        <v>1049</v>
      </c>
      <c r="W68" s="853"/>
      <c r="X68" s="853"/>
      <c r="Y68" s="853"/>
      <c r="Z68" s="853"/>
      <c r="AA68" s="853">
        <v>11</v>
      </c>
      <c r="AB68" s="853"/>
      <c r="AC68" s="853"/>
      <c r="AD68" s="853"/>
      <c r="AE68" s="853"/>
      <c r="AF68" s="853">
        <v>11</v>
      </c>
      <c r="AG68" s="853"/>
      <c r="AH68" s="853"/>
      <c r="AI68" s="853"/>
      <c r="AJ68" s="853"/>
      <c r="AK68" s="853">
        <v>37</v>
      </c>
      <c r="AL68" s="853"/>
      <c r="AM68" s="853"/>
      <c r="AN68" s="853"/>
      <c r="AO68" s="853"/>
      <c r="AP68" s="853">
        <v>1037</v>
      </c>
      <c r="AQ68" s="853"/>
      <c r="AR68" s="853"/>
      <c r="AS68" s="853"/>
      <c r="AT68" s="853"/>
      <c r="AU68" s="853">
        <v>257</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593</v>
      </c>
      <c r="C69" s="861"/>
      <c r="D69" s="861"/>
      <c r="E69" s="861"/>
      <c r="F69" s="861"/>
      <c r="G69" s="861"/>
      <c r="H69" s="861"/>
      <c r="I69" s="861"/>
      <c r="J69" s="861"/>
      <c r="K69" s="861"/>
      <c r="L69" s="861"/>
      <c r="M69" s="861"/>
      <c r="N69" s="861"/>
      <c r="O69" s="861"/>
      <c r="P69" s="862"/>
      <c r="Q69" s="863">
        <v>1996</v>
      </c>
      <c r="R69" s="817"/>
      <c r="S69" s="817"/>
      <c r="T69" s="817"/>
      <c r="U69" s="817"/>
      <c r="V69" s="817">
        <v>1779</v>
      </c>
      <c r="W69" s="817"/>
      <c r="X69" s="817"/>
      <c r="Y69" s="817"/>
      <c r="Z69" s="817"/>
      <c r="AA69" s="817">
        <v>217</v>
      </c>
      <c r="AB69" s="817"/>
      <c r="AC69" s="817"/>
      <c r="AD69" s="817"/>
      <c r="AE69" s="817"/>
      <c r="AF69" s="817">
        <v>217</v>
      </c>
      <c r="AG69" s="817"/>
      <c r="AH69" s="817"/>
      <c r="AI69" s="817"/>
      <c r="AJ69" s="817"/>
      <c r="AK69" s="817">
        <v>58</v>
      </c>
      <c r="AL69" s="817"/>
      <c r="AM69" s="817"/>
      <c r="AN69" s="817"/>
      <c r="AO69" s="817"/>
      <c r="AP69" s="817" t="s">
        <v>591</v>
      </c>
      <c r="AQ69" s="817"/>
      <c r="AR69" s="817"/>
      <c r="AS69" s="817"/>
      <c r="AT69" s="817"/>
      <c r="AU69" s="817" t="s">
        <v>591</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594</v>
      </c>
      <c r="C70" s="861"/>
      <c r="D70" s="861"/>
      <c r="E70" s="861"/>
      <c r="F70" s="861"/>
      <c r="G70" s="861"/>
      <c r="H70" s="861"/>
      <c r="I70" s="861"/>
      <c r="J70" s="861"/>
      <c r="K70" s="861"/>
      <c r="L70" s="861"/>
      <c r="M70" s="861"/>
      <c r="N70" s="861"/>
      <c r="O70" s="861"/>
      <c r="P70" s="862"/>
      <c r="Q70" s="863">
        <v>45</v>
      </c>
      <c r="R70" s="817"/>
      <c r="S70" s="817"/>
      <c r="T70" s="817"/>
      <c r="U70" s="817"/>
      <c r="V70" s="817">
        <v>40</v>
      </c>
      <c r="W70" s="817"/>
      <c r="X70" s="817"/>
      <c r="Y70" s="817"/>
      <c r="Z70" s="817"/>
      <c r="AA70" s="817">
        <v>5</v>
      </c>
      <c r="AB70" s="817"/>
      <c r="AC70" s="817"/>
      <c r="AD70" s="817"/>
      <c r="AE70" s="817"/>
      <c r="AF70" s="817">
        <v>5</v>
      </c>
      <c r="AG70" s="817"/>
      <c r="AH70" s="817"/>
      <c r="AI70" s="817"/>
      <c r="AJ70" s="817"/>
      <c r="AK70" s="817">
        <v>28</v>
      </c>
      <c r="AL70" s="817"/>
      <c r="AM70" s="817"/>
      <c r="AN70" s="817"/>
      <c r="AO70" s="817"/>
      <c r="AP70" s="817" t="s">
        <v>591</v>
      </c>
      <c r="AQ70" s="817"/>
      <c r="AR70" s="817"/>
      <c r="AS70" s="817"/>
      <c r="AT70" s="817"/>
      <c r="AU70" s="817" t="s">
        <v>591</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595</v>
      </c>
      <c r="C71" s="861"/>
      <c r="D71" s="861"/>
      <c r="E71" s="861"/>
      <c r="F71" s="861"/>
      <c r="G71" s="861"/>
      <c r="H71" s="861"/>
      <c r="I71" s="861"/>
      <c r="J71" s="861"/>
      <c r="K71" s="861"/>
      <c r="L71" s="861"/>
      <c r="M71" s="861"/>
      <c r="N71" s="861"/>
      <c r="O71" s="861"/>
      <c r="P71" s="862"/>
      <c r="Q71" s="863">
        <v>22</v>
      </c>
      <c r="R71" s="817"/>
      <c r="S71" s="817"/>
      <c r="T71" s="817"/>
      <c r="U71" s="817"/>
      <c r="V71" s="817">
        <v>18</v>
      </c>
      <c r="W71" s="817"/>
      <c r="X71" s="817"/>
      <c r="Y71" s="817"/>
      <c r="Z71" s="817"/>
      <c r="AA71" s="817">
        <v>3</v>
      </c>
      <c r="AB71" s="817"/>
      <c r="AC71" s="817"/>
      <c r="AD71" s="817"/>
      <c r="AE71" s="817"/>
      <c r="AF71" s="817">
        <v>3</v>
      </c>
      <c r="AG71" s="817"/>
      <c r="AH71" s="817"/>
      <c r="AI71" s="817"/>
      <c r="AJ71" s="817"/>
      <c r="AK71" s="817" t="s">
        <v>591</v>
      </c>
      <c r="AL71" s="817"/>
      <c r="AM71" s="817"/>
      <c r="AN71" s="817"/>
      <c r="AO71" s="817"/>
      <c r="AP71" s="817" t="s">
        <v>591</v>
      </c>
      <c r="AQ71" s="817"/>
      <c r="AR71" s="817"/>
      <c r="AS71" s="817"/>
      <c r="AT71" s="817"/>
      <c r="AU71" s="817" t="s">
        <v>591</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596</v>
      </c>
      <c r="C72" s="861"/>
      <c r="D72" s="861"/>
      <c r="E72" s="861"/>
      <c r="F72" s="861"/>
      <c r="G72" s="861"/>
      <c r="H72" s="861"/>
      <c r="I72" s="861"/>
      <c r="J72" s="861"/>
      <c r="K72" s="861"/>
      <c r="L72" s="861"/>
      <c r="M72" s="861"/>
      <c r="N72" s="861"/>
      <c r="O72" s="861"/>
      <c r="P72" s="862"/>
      <c r="Q72" s="863">
        <v>112</v>
      </c>
      <c r="R72" s="817"/>
      <c r="S72" s="817"/>
      <c r="T72" s="817"/>
      <c r="U72" s="817"/>
      <c r="V72" s="817">
        <v>107</v>
      </c>
      <c r="W72" s="817"/>
      <c r="X72" s="817"/>
      <c r="Y72" s="817"/>
      <c r="Z72" s="817"/>
      <c r="AA72" s="817">
        <v>5</v>
      </c>
      <c r="AB72" s="817"/>
      <c r="AC72" s="817"/>
      <c r="AD72" s="817"/>
      <c r="AE72" s="817"/>
      <c r="AF72" s="817">
        <v>5</v>
      </c>
      <c r="AG72" s="817"/>
      <c r="AH72" s="817"/>
      <c r="AI72" s="817"/>
      <c r="AJ72" s="817"/>
      <c r="AK72" s="817">
        <v>6</v>
      </c>
      <c r="AL72" s="817"/>
      <c r="AM72" s="817"/>
      <c r="AN72" s="817"/>
      <c r="AO72" s="817"/>
      <c r="AP72" s="817" t="s">
        <v>591</v>
      </c>
      <c r="AQ72" s="817"/>
      <c r="AR72" s="817"/>
      <c r="AS72" s="817"/>
      <c r="AT72" s="817"/>
      <c r="AU72" s="817" t="s">
        <v>591</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597</v>
      </c>
      <c r="C73" s="861"/>
      <c r="D73" s="861"/>
      <c r="E73" s="861"/>
      <c r="F73" s="861"/>
      <c r="G73" s="861"/>
      <c r="H73" s="861"/>
      <c r="I73" s="861"/>
      <c r="J73" s="861"/>
      <c r="K73" s="861"/>
      <c r="L73" s="861"/>
      <c r="M73" s="861"/>
      <c r="N73" s="861"/>
      <c r="O73" s="861"/>
      <c r="P73" s="862"/>
      <c r="Q73" s="863">
        <v>165450</v>
      </c>
      <c r="R73" s="817"/>
      <c r="S73" s="817"/>
      <c r="T73" s="817"/>
      <c r="U73" s="817"/>
      <c r="V73" s="817">
        <v>160836</v>
      </c>
      <c r="W73" s="817"/>
      <c r="X73" s="817"/>
      <c r="Y73" s="817"/>
      <c r="Z73" s="817"/>
      <c r="AA73" s="817">
        <v>4614</v>
      </c>
      <c r="AB73" s="817"/>
      <c r="AC73" s="817"/>
      <c r="AD73" s="817"/>
      <c r="AE73" s="817"/>
      <c r="AF73" s="817">
        <v>4614</v>
      </c>
      <c r="AG73" s="817"/>
      <c r="AH73" s="817"/>
      <c r="AI73" s="817"/>
      <c r="AJ73" s="817"/>
      <c r="AK73" s="817">
        <v>1067</v>
      </c>
      <c r="AL73" s="817"/>
      <c r="AM73" s="817"/>
      <c r="AN73" s="817"/>
      <c r="AO73" s="817"/>
      <c r="AP73" s="817" t="s">
        <v>591</v>
      </c>
      <c r="AQ73" s="817"/>
      <c r="AR73" s="817"/>
      <c r="AS73" s="817"/>
      <c r="AT73" s="817"/>
      <c r="AU73" s="817" t="s">
        <v>591</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598</v>
      </c>
      <c r="C74" s="861"/>
      <c r="D74" s="861"/>
      <c r="E74" s="861"/>
      <c r="F74" s="861"/>
      <c r="G74" s="861"/>
      <c r="H74" s="861"/>
      <c r="I74" s="861"/>
      <c r="J74" s="861"/>
      <c r="K74" s="861"/>
      <c r="L74" s="861"/>
      <c r="M74" s="861"/>
      <c r="N74" s="861"/>
      <c r="O74" s="861"/>
      <c r="P74" s="862"/>
      <c r="Q74" s="863">
        <v>29</v>
      </c>
      <c r="R74" s="817"/>
      <c r="S74" s="817"/>
      <c r="T74" s="817"/>
      <c r="U74" s="817"/>
      <c r="V74" s="817">
        <v>25</v>
      </c>
      <c r="W74" s="817"/>
      <c r="X74" s="817"/>
      <c r="Y74" s="817"/>
      <c r="Z74" s="817"/>
      <c r="AA74" s="817">
        <v>5</v>
      </c>
      <c r="AB74" s="817"/>
      <c r="AC74" s="817"/>
      <c r="AD74" s="817"/>
      <c r="AE74" s="817"/>
      <c r="AF74" s="817">
        <v>5</v>
      </c>
      <c r="AG74" s="817"/>
      <c r="AH74" s="817"/>
      <c r="AI74" s="817"/>
      <c r="AJ74" s="817"/>
      <c r="AK74" s="817">
        <v>20</v>
      </c>
      <c r="AL74" s="817"/>
      <c r="AM74" s="817"/>
      <c r="AN74" s="817"/>
      <c r="AO74" s="817"/>
      <c r="AP74" s="817" t="s">
        <v>591</v>
      </c>
      <c r="AQ74" s="817"/>
      <c r="AR74" s="817"/>
      <c r="AS74" s="817"/>
      <c r="AT74" s="817"/>
      <c r="AU74" s="817" t="s">
        <v>591</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599</v>
      </c>
      <c r="C75" s="861"/>
      <c r="D75" s="861"/>
      <c r="E75" s="861"/>
      <c r="F75" s="861"/>
      <c r="G75" s="861"/>
      <c r="H75" s="861"/>
      <c r="I75" s="861"/>
      <c r="J75" s="861"/>
      <c r="K75" s="861"/>
      <c r="L75" s="861"/>
      <c r="M75" s="861"/>
      <c r="N75" s="861"/>
      <c r="O75" s="861"/>
      <c r="P75" s="862"/>
      <c r="Q75" s="864">
        <v>27</v>
      </c>
      <c r="R75" s="865"/>
      <c r="S75" s="865"/>
      <c r="T75" s="865"/>
      <c r="U75" s="821"/>
      <c r="V75" s="866">
        <v>22</v>
      </c>
      <c r="W75" s="865"/>
      <c r="X75" s="865"/>
      <c r="Y75" s="865"/>
      <c r="Z75" s="821"/>
      <c r="AA75" s="866">
        <v>4</v>
      </c>
      <c r="AB75" s="865"/>
      <c r="AC75" s="865"/>
      <c r="AD75" s="865"/>
      <c r="AE75" s="821"/>
      <c r="AF75" s="866">
        <v>4</v>
      </c>
      <c r="AG75" s="865"/>
      <c r="AH75" s="865"/>
      <c r="AI75" s="865"/>
      <c r="AJ75" s="821"/>
      <c r="AK75" s="866">
        <v>20</v>
      </c>
      <c r="AL75" s="865"/>
      <c r="AM75" s="865"/>
      <c r="AN75" s="865"/>
      <c r="AO75" s="821"/>
      <c r="AP75" s="866" t="s">
        <v>591</v>
      </c>
      <c r="AQ75" s="865"/>
      <c r="AR75" s="865"/>
      <c r="AS75" s="865"/>
      <c r="AT75" s="821"/>
      <c r="AU75" s="866" t="s">
        <v>591</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390</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4864</v>
      </c>
      <c r="AG88" s="831"/>
      <c r="AH88" s="831"/>
      <c r="AI88" s="831"/>
      <c r="AJ88" s="831"/>
      <c r="AK88" s="828"/>
      <c r="AL88" s="828"/>
      <c r="AM88" s="828"/>
      <c r="AN88" s="828"/>
      <c r="AO88" s="828"/>
      <c r="AP88" s="831">
        <v>1037</v>
      </c>
      <c r="AQ88" s="831"/>
      <c r="AR88" s="831"/>
      <c r="AS88" s="831"/>
      <c r="AT88" s="831"/>
      <c r="AU88" s="831">
        <v>257</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62</v>
      </c>
      <c r="CS102" s="839"/>
      <c r="CT102" s="839"/>
      <c r="CU102" s="839"/>
      <c r="CV102" s="878"/>
      <c r="CW102" s="877">
        <v>20</v>
      </c>
      <c r="CX102" s="839"/>
      <c r="CY102" s="839"/>
      <c r="CZ102" s="839"/>
      <c r="DA102" s="878"/>
      <c r="DB102" s="877">
        <v>29</v>
      </c>
      <c r="DC102" s="839"/>
      <c r="DD102" s="839"/>
      <c r="DE102" s="839"/>
      <c r="DF102" s="878"/>
      <c r="DG102" s="877" t="s">
        <v>604</v>
      </c>
      <c r="DH102" s="839"/>
      <c r="DI102" s="839"/>
      <c r="DJ102" s="839"/>
      <c r="DK102" s="878"/>
      <c r="DL102" s="877" t="s">
        <v>604</v>
      </c>
      <c r="DM102" s="839"/>
      <c r="DN102" s="839"/>
      <c r="DO102" s="839"/>
      <c r="DP102" s="878"/>
      <c r="DQ102" s="877" t="s">
        <v>604</v>
      </c>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306</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306</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306</v>
      </c>
      <c r="DR109" s="880"/>
      <c r="DS109" s="880"/>
      <c r="DT109" s="880"/>
      <c r="DU109" s="881"/>
      <c r="DV109" s="879" t="s">
        <v>436</v>
      </c>
      <c r="DW109" s="880"/>
      <c r="DX109" s="880"/>
      <c r="DY109" s="880"/>
      <c r="DZ109" s="882"/>
    </row>
    <row r="110" spans="1:131" s="224" customFormat="1" ht="26.25" customHeight="1" x14ac:dyDescent="0.2">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572860</v>
      </c>
      <c r="AB110" s="887"/>
      <c r="AC110" s="887"/>
      <c r="AD110" s="887"/>
      <c r="AE110" s="888"/>
      <c r="AF110" s="889">
        <v>596942</v>
      </c>
      <c r="AG110" s="887"/>
      <c r="AH110" s="887"/>
      <c r="AI110" s="887"/>
      <c r="AJ110" s="888"/>
      <c r="AK110" s="889">
        <v>652110</v>
      </c>
      <c r="AL110" s="887"/>
      <c r="AM110" s="887"/>
      <c r="AN110" s="887"/>
      <c r="AO110" s="888"/>
      <c r="AP110" s="890">
        <v>24.9</v>
      </c>
      <c r="AQ110" s="891"/>
      <c r="AR110" s="891"/>
      <c r="AS110" s="891"/>
      <c r="AT110" s="892"/>
      <c r="AU110" s="893" t="s">
        <v>75</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7290259</v>
      </c>
      <c r="BR110" s="918"/>
      <c r="BS110" s="918"/>
      <c r="BT110" s="918"/>
      <c r="BU110" s="918"/>
      <c r="BV110" s="918">
        <v>7208217</v>
      </c>
      <c r="BW110" s="918"/>
      <c r="BX110" s="918"/>
      <c r="BY110" s="918"/>
      <c r="BZ110" s="918"/>
      <c r="CA110" s="918">
        <v>7055683</v>
      </c>
      <c r="CB110" s="918"/>
      <c r="CC110" s="918"/>
      <c r="CD110" s="918"/>
      <c r="CE110" s="918"/>
      <c r="CF110" s="931">
        <v>269.2</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392</v>
      </c>
      <c r="DH110" s="918"/>
      <c r="DI110" s="918"/>
      <c r="DJ110" s="918"/>
      <c r="DK110" s="918"/>
      <c r="DL110" s="918" t="s">
        <v>442</v>
      </c>
      <c r="DM110" s="918"/>
      <c r="DN110" s="918"/>
      <c r="DO110" s="918"/>
      <c r="DP110" s="918"/>
      <c r="DQ110" s="918" t="s">
        <v>415</v>
      </c>
      <c r="DR110" s="918"/>
      <c r="DS110" s="918"/>
      <c r="DT110" s="918"/>
      <c r="DU110" s="918"/>
      <c r="DV110" s="919" t="s">
        <v>392</v>
      </c>
      <c r="DW110" s="919"/>
      <c r="DX110" s="919"/>
      <c r="DY110" s="919"/>
      <c r="DZ110" s="920"/>
    </row>
    <row r="111" spans="1:131" s="224" customFormat="1" ht="26.25" customHeight="1" x14ac:dyDescent="0.2">
      <c r="A111" s="921" t="s">
        <v>443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392</v>
      </c>
      <c r="AB111" s="925"/>
      <c r="AC111" s="925"/>
      <c r="AD111" s="925"/>
      <c r="AE111" s="926"/>
      <c r="AF111" s="927" t="s">
        <v>131</v>
      </c>
      <c r="AG111" s="925"/>
      <c r="AH111" s="925"/>
      <c r="AI111" s="925"/>
      <c r="AJ111" s="926"/>
      <c r="AK111" s="927" t="s">
        <v>131</v>
      </c>
      <c r="AL111" s="925"/>
      <c r="AM111" s="925"/>
      <c r="AN111" s="925"/>
      <c r="AO111" s="926"/>
      <c r="AP111" s="928" t="s">
        <v>392</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v>8</v>
      </c>
      <c r="BR111" s="913"/>
      <c r="BS111" s="913"/>
      <c r="BT111" s="913"/>
      <c r="BU111" s="913"/>
      <c r="BV111" s="913">
        <v>2687</v>
      </c>
      <c r="BW111" s="913"/>
      <c r="BX111" s="913"/>
      <c r="BY111" s="913"/>
      <c r="BZ111" s="913"/>
      <c r="CA111" s="913">
        <v>2336</v>
      </c>
      <c r="CB111" s="913"/>
      <c r="CC111" s="913"/>
      <c r="CD111" s="913"/>
      <c r="CE111" s="913"/>
      <c r="CF111" s="907">
        <v>0.1</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392</v>
      </c>
      <c r="DH111" s="913"/>
      <c r="DI111" s="913"/>
      <c r="DJ111" s="913"/>
      <c r="DK111" s="913"/>
      <c r="DL111" s="913" t="s">
        <v>415</v>
      </c>
      <c r="DM111" s="913"/>
      <c r="DN111" s="913"/>
      <c r="DO111" s="913"/>
      <c r="DP111" s="913"/>
      <c r="DQ111" s="913" t="s">
        <v>392</v>
      </c>
      <c r="DR111" s="913"/>
      <c r="DS111" s="913"/>
      <c r="DT111" s="913"/>
      <c r="DU111" s="913"/>
      <c r="DV111" s="914" t="s">
        <v>392</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448</v>
      </c>
      <c r="AB112" s="946"/>
      <c r="AC112" s="946"/>
      <c r="AD112" s="946"/>
      <c r="AE112" s="947"/>
      <c r="AF112" s="948" t="s">
        <v>131</v>
      </c>
      <c r="AG112" s="946"/>
      <c r="AH112" s="946"/>
      <c r="AI112" s="946"/>
      <c r="AJ112" s="947"/>
      <c r="AK112" s="948" t="s">
        <v>131</v>
      </c>
      <c r="AL112" s="946"/>
      <c r="AM112" s="946"/>
      <c r="AN112" s="946"/>
      <c r="AO112" s="947"/>
      <c r="AP112" s="949" t="s">
        <v>392</v>
      </c>
      <c r="AQ112" s="950"/>
      <c r="AR112" s="950"/>
      <c r="AS112" s="950"/>
      <c r="AT112" s="951"/>
      <c r="AU112" s="895"/>
      <c r="AV112" s="896"/>
      <c r="AW112" s="896"/>
      <c r="AX112" s="896"/>
      <c r="AY112" s="896"/>
      <c r="AZ112" s="909" t="s">
        <v>449</v>
      </c>
      <c r="BA112" s="910"/>
      <c r="BB112" s="910"/>
      <c r="BC112" s="910"/>
      <c r="BD112" s="910"/>
      <c r="BE112" s="910"/>
      <c r="BF112" s="910"/>
      <c r="BG112" s="910"/>
      <c r="BH112" s="910"/>
      <c r="BI112" s="910"/>
      <c r="BJ112" s="910"/>
      <c r="BK112" s="910"/>
      <c r="BL112" s="910"/>
      <c r="BM112" s="910"/>
      <c r="BN112" s="910"/>
      <c r="BO112" s="910"/>
      <c r="BP112" s="911"/>
      <c r="BQ112" s="912">
        <v>439787</v>
      </c>
      <c r="BR112" s="913"/>
      <c r="BS112" s="913"/>
      <c r="BT112" s="913"/>
      <c r="BU112" s="913"/>
      <c r="BV112" s="913">
        <v>414435</v>
      </c>
      <c r="BW112" s="913"/>
      <c r="BX112" s="913"/>
      <c r="BY112" s="913"/>
      <c r="BZ112" s="913"/>
      <c r="CA112" s="913">
        <v>427941</v>
      </c>
      <c r="CB112" s="913"/>
      <c r="CC112" s="913"/>
      <c r="CD112" s="913"/>
      <c r="CE112" s="913"/>
      <c r="CF112" s="907">
        <v>16.3</v>
      </c>
      <c r="CG112" s="908"/>
      <c r="CH112" s="908"/>
      <c r="CI112" s="908"/>
      <c r="CJ112" s="908"/>
      <c r="CK112" s="935"/>
      <c r="CL112" s="936"/>
      <c r="CM112" s="909" t="s">
        <v>450</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392</v>
      </c>
      <c r="DM112" s="913"/>
      <c r="DN112" s="913"/>
      <c r="DO112" s="913"/>
      <c r="DP112" s="913"/>
      <c r="DQ112" s="913" t="s">
        <v>131</v>
      </c>
      <c r="DR112" s="913"/>
      <c r="DS112" s="913"/>
      <c r="DT112" s="913"/>
      <c r="DU112" s="913"/>
      <c r="DV112" s="914" t="s">
        <v>131</v>
      </c>
      <c r="DW112" s="914"/>
      <c r="DX112" s="914"/>
      <c r="DY112" s="914"/>
      <c r="DZ112" s="915"/>
    </row>
    <row r="113" spans="1:130" s="224" customFormat="1" ht="26.25" customHeight="1" x14ac:dyDescent="0.2">
      <c r="A113" s="941"/>
      <c r="B113" s="942"/>
      <c r="C113" s="910" t="s">
        <v>451</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45973</v>
      </c>
      <c r="AB113" s="925"/>
      <c r="AC113" s="925"/>
      <c r="AD113" s="925"/>
      <c r="AE113" s="926"/>
      <c r="AF113" s="927">
        <v>43924</v>
      </c>
      <c r="AG113" s="925"/>
      <c r="AH113" s="925"/>
      <c r="AI113" s="925"/>
      <c r="AJ113" s="926"/>
      <c r="AK113" s="927">
        <v>45373</v>
      </c>
      <c r="AL113" s="925"/>
      <c r="AM113" s="925"/>
      <c r="AN113" s="925"/>
      <c r="AO113" s="926"/>
      <c r="AP113" s="928">
        <v>1.7</v>
      </c>
      <c r="AQ113" s="929"/>
      <c r="AR113" s="929"/>
      <c r="AS113" s="929"/>
      <c r="AT113" s="930"/>
      <c r="AU113" s="895"/>
      <c r="AV113" s="896"/>
      <c r="AW113" s="896"/>
      <c r="AX113" s="896"/>
      <c r="AY113" s="896"/>
      <c r="AZ113" s="909" t="s">
        <v>452</v>
      </c>
      <c r="BA113" s="910"/>
      <c r="BB113" s="910"/>
      <c r="BC113" s="910"/>
      <c r="BD113" s="910"/>
      <c r="BE113" s="910"/>
      <c r="BF113" s="910"/>
      <c r="BG113" s="910"/>
      <c r="BH113" s="910"/>
      <c r="BI113" s="910"/>
      <c r="BJ113" s="910"/>
      <c r="BK113" s="910"/>
      <c r="BL113" s="910"/>
      <c r="BM113" s="910"/>
      <c r="BN113" s="910"/>
      <c r="BO113" s="910"/>
      <c r="BP113" s="911"/>
      <c r="BQ113" s="912">
        <v>295786</v>
      </c>
      <c r="BR113" s="913"/>
      <c r="BS113" s="913"/>
      <c r="BT113" s="913"/>
      <c r="BU113" s="913"/>
      <c r="BV113" s="913">
        <v>274658</v>
      </c>
      <c r="BW113" s="913"/>
      <c r="BX113" s="913"/>
      <c r="BY113" s="913"/>
      <c r="BZ113" s="913"/>
      <c r="CA113" s="913">
        <v>257482</v>
      </c>
      <c r="CB113" s="913"/>
      <c r="CC113" s="913"/>
      <c r="CD113" s="913"/>
      <c r="CE113" s="913"/>
      <c r="CF113" s="907">
        <v>9.8000000000000007</v>
      </c>
      <c r="CG113" s="908"/>
      <c r="CH113" s="908"/>
      <c r="CI113" s="908"/>
      <c r="CJ113" s="908"/>
      <c r="CK113" s="935"/>
      <c r="CL113" s="936"/>
      <c r="CM113" s="909" t="s">
        <v>453</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415</v>
      </c>
      <c r="DH113" s="946"/>
      <c r="DI113" s="946"/>
      <c r="DJ113" s="946"/>
      <c r="DK113" s="947"/>
      <c r="DL113" s="948" t="s">
        <v>392</v>
      </c>
      <c r="DM113" s="946"/>
      <c r="DN113" s="946"/>
      <c r="DO113" s="946"/>
      <c r="DP113" s="947"/>
      <c r="DQ113" s="948" t="s">
        <v>131</v>
      </c>
      <c r="DR113" s="946"/>
      <c r="DS113" s="946"/>
      <c r="DT113" s="946"/>
      <c r="DU113" s="947"/>
      <c r="DV113" s="949" t="s">
        <v>131</v>
      </c>
      <c r="DW113" s="950"/>
      <c r="DX113" s="950"/>
      <c r="DY113" s="950"/>
      <c r="DZ113" s="951"/>
    </row>
    <row r="114" spans="1:130" s="224" customFormat="1" ht="26.25" customHeight="1" x14ac:dyDescent="0.2">
      <c r="A114" s="941"/>
      <c r="B114" s="942"/>
      <c r="C114" s="910" t="s">
        <v>454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17879</v>
      </c>
      <c r="AB114" s="946"/>
      <c r="AC114" s="946"/>
      <c r="AD114" s="946"/>
      <c r="AE114" s="947"/>
      <c r="AF114" s="948">
        <v>17968</v>
      </c>
      <c r="AG114" s="946"/>
      <c r="AH114" s="946"/>
      <c r="AI114" s="946"/>
      <c r="AJ114" s="947"/>
      <c r="AK114" s="948">
        <v>18347</v>
      </c>
      <c r="AL114" s="946"/>
      <c r="AM114" s="946"/>
      <c r="AN114" s="946"/>
      <c r="AO114" s="947"/>
      <c r="AP114" s="949">
        <v>0.7</v>
      </c>
      <c r="AQ114" s="950"/>
      <c r="AR114" s="950"/>
      <c r="AS114" s="950"/>
      <c r="AT114" s="951"/>
      <c r="AU114" s="895"/>
      <c r="AV114" s="896"/>
      <c r="AW114" s="896"/>
      <c r="AX114" s="896"/>
      <c r="AY114" s="896"/>
      <c r="AZ114" s="909" t="s">
        <v>455</v>
      </c>
      <c r="BA114" s="910"/>
      <c r="BB114" s="910"/>
      <c r="BC114" s="910"/>
      <c r="BD114" s="910"/>
      <c r="BE114" s="910"/>
      <c r="BF114" s="910"/>
      <c r="BG114" s="910"/>
      <c r="BH114" s="910"/>
      <c r="BI114" s="910"/>
      <c r="BJ114" s="910"/>
      <c r="BK114" s="910"/>
      <c r="BL114" s="910"/>
      <c r="BM114" s="910"/>
      <c r="BN114" s="910"/>
      <c r="BO114" s="910"/>
      <c r="BP114" s="911"/>
      <c r="BQ114" s="912">
        <v>828647</v>
      </c>
      <c r="BR114" s="913"/>
      <c r="BS114" s="913"/>
      <c r="BT114" s="913"/>
      <c r="BU114" s="913"/>
      <c r="BV114" s="913">
        <v>793473</v>
      </c>
      <c r="BW114" s="913"/>
      <c r="BX114" s="913"/>
      <c r="BY114" s="913"/>
      <c r="BZ114" s="913"/>
      <c r="CA114" s="913">
        <v>789654</v>
      </c>
      <c r="CB114" s="913"/>
      <c r="CC114" s="913"/>
      <c r="CD114" s="913"/>
      <c r="CE114" s="913"/>
      <c r="CF114" s="907">
        <v>30.1</v>
      </c>
      <c r="CG114" s="908"/>
      <c r="CH114" s="908"/>
      <c r="CI114" s="908"/>
      <c r="CJ114" s="908"/>
      <c r="CK114" s="935"/>
      <c r="CL114" s="936"/>
      <c r="CM114" s="909" t="s">
        <v>456</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392</v>
      </c>
      <c r="DM114" s="946"/>
      <c r="DN114" s="946"/>
      <c r="DO114" s="946"/>
      <c r="DP114" s="947"/>
      <c r="DQ114" s="948" t="s">
        <v>415</v>
      </c>
      <c r="DR114" s="946"/>
      <c r="DS114" s="946"/>
      <c r="DT114" s="946"/>
      <c r="DU114" s="947"/>
      <c r="DV114" s="949" t="s">
        <v>392</v>
      </c>
      <c r="DW114" s="950"/>
      <c r="DX114" s="950"/>
      <c r="DY114" s="950"/>
      <c r="DZ114" s="951"/>
    </row>
    <row r="115" spans="1:130" s="224" customFormat="1" ht="26.25" customHeight="1" x14ac:dyDescent="0.2">
      <c r="A115" s="941"/>
      <c r="B115" s="942"/>
      <c r="C115" s="910" t="s">
        <v>457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24</v>
      </c>
      <c r="AB115" s="925"/>
      <c r="AC115" s="925"/>
      <c r="AD115" s="925"/>
      <c r="AE115" s="926"/>
      <c r="AF115" s="927">
        <v>26</v>
      </c>
      <c r="AG115" s="925"/>
      <c r="AH115" s="925"/>
      <c r="AI115" s="925"/>
      <c r="AJ115" s="926"/>
      <c r="AK115" s="927">
        <v>255</v>
      </c>
      <c r="AL115" s="925"/>
      <c r="AM115" s="925"/>
      <c r="AN115" s="925"/>
      <c r="AO115" s="926"/>
      <c r="AP115" s="928">
        <v>0</v>
      </c>
      <c r="AQ115" s="929"/>
      <c r="AR115" s="929"/>
      <c r="AS115" s="929"/>
      <c r="AT115" s="930"/>
      <c r="AU115" s="895"/>
      <c r="AV115" s="896"/>
      <c r="AW115" s="896"/>
      <c r="AX115" s="896"/>
      <c r="AY115" s="896"/>
      <c r="AZ115" s="909" t="s">
        <v>458</v>
      </c>
      <c r="BA115" s="910"/>
      <c r="BB115" s="910"/>
      <c r="BC115" s="910"/>
      <c r="BD115" s="910"/>
      <c r="BE115" s="910"/>
      <c r="BF115" s="910"/>
      <c r="BG115" s="910"/>
      <c r="BH115" s="910"/>
      <c r="BI115" s="910"/>
      <c r="BJ115" s="910"/>
      <c r="BK115" s="910"/>
      <c r="BL115" s="910"/>
      <c r="BM115" s="910"/>
      <c r="BN115" s="910"/>
      <c r="BO115" s="910"/>
      <c r="BP115" s="911"/>
      <c r="BQ115" s="912" t="s">
        <v>415</v>
      </c>
      <c r="BR115" s="913"/>
      <c r="BS115" s="913"/>
      <c r="BT115" s="913"/>
      <c r="BU115" s="913"/>
      <c r="BV115" s="913" t="s">
        <v>392</v>
      </c>
      <c r="BW115" s="913"/>
      <c r="BX115" s="913"/>
      <c r="BY115" s="913"/>
      <c r="BZ115" s="913"/>
      <c r="CA115" s="913" t="s">
        <v>131</v>
      </c>
      <c r="CB115" s="913"/>
      <c r="CC115" s="913"/>
      <c r="CD115" s="913"/>
      <c r="CE115" s="913"/>
      <c r="CF115" s="907" t="s">
        <v>131</v>
      </c>
      <c r="CG115" s="908"/>
      <c r="CH115" s="908"/>
      <c r="CI115" s="908"/>
      <c r="CJ115" s="908"/>
      <c r="CK115" s="935"/>
      <c r="CL115" s="936"/>
      <c r="CM115" s="909" t="s">
        <v>459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448</v>
      </c>
      <c r="DH115" s="946"/>
      <c r="DI115" s="946"/>
      <c r="DJ115" s="946"/>
      <c r="DK115" s="947"/>
      <c r="DL115" s="948" t="s">
        <v>392</v>
      </c>
      <c r="DM115" s="946"/>
      <c r="DN115" s="946"/>
      <c r="DO115" s="946"/>
      <c r="DP115" s="947"/>
      <c r="DQ115" s="948" t="s">
        <v>131</v>
      </c>
      <c r="DR115" s="946"/>
      <c r="DS115" s="946"/>
      <c r="DT115" s="946"/>
      <c r="DU115" s="947"/>
      <c r="DV115" s="949" t="s">
        <v>131</v>
      </c>
      <c r="DW115" s="950"/>
      <c r="DX115" s="950"/>
      <c r="DY115" s="950"/>
      <c r="DZ115" s="951"/>
    </row>
    <row r="116" spans="1:130" s="224" customFormat="1" ht="26.25" customHeight="1" x14ac:dyDescent="0.2">
      <c r="A116" s="943"/>
      <c r="B116" s="944"/>
      <c r="C116" s="952" t="s">
        <v>460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392</v>
      </c>
      <c r="AL116" s="946"/>
      <c r="AM116" s="946"/>
      <c r="AN116" s="946"/>
      <c r="AO116" s="947"/>
      <c r="AP116" s="949" t="s">
        <v>392</v>
      </c>
      <c r="AQ116" s="950"/>
      <c r="AR116" s="950"/>
      <c r="AS116" s="950"/>
      <c r="AT116" s="951"/>
      <c r="AU116" s="895"/>
      <c r="AV116" s="896"/>
      <c r="AW116" s="896"/>
      <c r="AX116" s="896"/>
      <c r="AY116" s="896"/>
      <c r="AZ116" s="954" t="s">
        <v>461</v>
      </c>
      <c r="BA116" s="955"/>
      <c r="BB116" s="955"/>
      <c r="BC116" s="955"/>
      <c r="BD116" s="955"/>
      <c r="BE116" s="955"/>
      <c r="BF116" s="955"/>
      <c r="BG116" s="955"/>
      <c r="BH116" s="955"/>
      <c r="BI116" s="955"/>
      <c r="BJ116" s="955"/>
      <c r="BK116" s="955"/>
      <c r="BL116" s="955"/>
      <c r="BM116" s="955"/>
      <c r="BN116" s="955"/>
      <c r="BO116" s="955"/>
      <c r="BP116" s="956"/>
      <c r="BQ116" s="912" t="s">
        <v>392</v>
      </c>
      <c r="BR116" s="913"/>
      <c r="BS116" s="913"/>
      <c r="BT116" s="913"/>
      <c r="BU116" s="913"/>
      <c r="BV116" s="913" t="s">
        <v>415</v>
      </c>
      <c r="BW116" s="913"/>
      <c r="BX116" s="913"/>
      <c r="BY116" s="913"/>
      <c r="BZ116" s="913"/>
      <c r="CA116" s="913" t="s">
        <v>415</v>
      </c>
      <c r="CB116" s="913"/>
      <c r="CC116" s="913"/>
      <c r="CD116" s="913"/>
      <c r="CE116" s="913"/>
      <c r="CF116" s="907" t="s">
        <v>392</v>
      </c>
      <c r="CG116" s="908"/>
      <c r="CH116" s="908"/>
      <c r="CI116" s="908"/>
      <c r="CJ116" s="908"/>
      <c r="CK116" s="935"/>
      <c r="CL116" s="936"/>
      <c r="CM116" s="909" t="s">
        <v>462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8</v>
      </c>
      <c r="DH116" s="946"/>
      <c r="DI116" s="946"/>
      <c r="DJ116" s="946"/>
      <c r="DK116" s="947"/>
      <c r="DL116" s="948">
        <v>2687</v>
      </c>
      <c r="DM116" s="946"/>
      <c r="DN116" s="946"/>
      <c r="DO116" s="946"/>
      <c r="DP116" s="947"/>
      <c r="DQ116" s="948">
        <v>2336</v>
      </c>
      <c r="DR116" s="946"/>
      <c r="DS116" s="946"/>
      <c r="DT116" s="946"/>
      <c r="DU116" s="947"/>
      <c r="DV116" s="949">
        <v>0.1</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463</v>
      </c>
      <c r="Z117" s="881"/>
      <c r="AA117" s="965">
        <v>636736</v>
      </c>
      <c r="AB117" s="966"/>
      <c r="AC117" s="966"/>
      <c r="AD117" s="966"/>
      <c r="AE117" s="967"/>
      <c r="AF117" s="968">
        <v>658860</v>
      </c>
      <c r="AG117" s="966"/>
      <c r="AH117" s="966"/>
      <c r="AI117" s="966"/>
      <c r="AJ117" s="967"/>
      <c r="AK117" s="968">
        <v>716085</v>
      </c>
      <c r="AL117" s="966"/>
      <c r="AM117" s="966"/>
      <c r="AN117" s="966"/>
      <c r="AO117" s="967"/>
      <c r="AP117" s="969"/>
      <c r="AQ117" s="970"/>
      <c r="AR117" s="970"/>
      <c r="AS117" s="970"/>
      <c r="AT117" s="971"/>
      <c r="AU117" s="895"/>
      <c r="AV117" s="896"/>
      <c r="AW117" s="896"/>
      <c r="AX117" s="896"/>
      <c r="AY117" s="896"/>
      <c r="AZ117" s="961" t="s">
        <v>464</v>
      </c>
      <c r="BA117" s="962"/>
      <c r="BB117" s="962"/>
      <c r="BC117" s="962"/>
      <c r="BD117" s="962"/>
      <c r="BE117" s="962"/>
      <c r="BF117" s="962"/>
      <c r="BG117" s="962"/>
      <c r="BH117" s="962"/>
      <c r="BI117" s="962"/>
      <c r="BJ117" s="962"/>
      <c r="BK117" s="962"/>
      <c r="BL117" s="962"/>
      <c r="BM117" s="962"/>
      <c r="BN117" s="962"/>
      <c r="BO117" s="962"/>
      <c r="BP117" s="963"/>
      <c r="BQ117" s="912" t="s">
        <v>415</v>
      </c>
      <c r="BR117" s="913"/>
      <c r="BS117" s="913"/>
      <c r="BT117" s="913"/>
      <c r="BU117" s="913"/>
      <c r="BV117" s="913" t="s">
        <v>415</v>
      </c>
      <c r="BW117" s="913"/>
      <c r="BX117" s="913"/>
      <c r="BY117" s="913"/>
      <c r="BZ117" s="913"/>
      <c r="CA117" s="913" t="s">
        <v>448</v>
      </c>
      <c r="CB117" s="913"/>
      <c r="CC117" s="913"/>
      <c r="CD117" s="913"/>
      <c r="CE117" s="913"/>
      <c r="CF117" s="907" t="s">
        <v>448</v>
      </c>
      <c r="CG117" s="908"/>
      <c r="CH117" s="908"/>
      <c r="CI117" s="908"/>
      <c r="CJ117" s="908"/>
      <c r="CK117" s="935"/>
      <c r="CL117" s="936"/>
      <c r="CM117" s="909" t="s">
        <v>465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415</v>
      </c>
      <c r="DH117" s="946"/>
      <c r="DI117" s="946"/>
      <c r="DJ117" s="946"/>
      <c r="DK117" s="947"/>
      <c r="DL117" s="948" t="s">
        <v>466</v>
      </c>
      <c r="DM117" s="946"/>
      <c r="DN117" s="946"/>
      <c r="DO117" s="946"/>
      <c r="DP117" s="947"/>
      <c r="DQ117" s="948" t="s">
        <v>415</v>
      </c>
      <c r="DR117" s="946"/>
      <c r="DS117" s="946"/>
      <c r="DT117" s="946"/>
      <c r="DU117" s="947"/>
      <c r="DV117" s="949" t="s">
        <v>448</v>
      </c>
      <c r="DW117" s="950"/>
      <c r="DX117" s="950"/>
      <c r="DY117" s="950"/>
      <c r="DZ117" s="951"/>
    </row>
    <row r="118" spans="1:130" s="224" customFormat="1" ht="26.25" customHeight="1" x14ac:dyDescent="0.2">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306</v>
      </c>
      <c r="AL118" s="880"/>
      <c r="AM118" s="880"/>
      <c r="AN118" s="880"/>
      <c r="AO118" s="881"/>
      <c r="AP118" s="957" t="s">
        <v>436</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415</v>
      </c>
      <c r="BR118" s="987"/>
      <c r="BS118" s="987"/>
      <c r="BT118" s="987"/>
      <c r="BU118" s="987"/>
      <c r="BV118" s="987" t="s">
        <v>415</v>
      </c>
      <c r="BW118" s="987"/>
      <c r="BX118" s="987"/>
      <c r="BY118" s="987"/>
      <c r="BZ118" s="987"/>
      <c r="CA118" s="987" t="s">
        <v>415</v>
      </c>
      <c r="CB118" s="987"/>
      <c r="CC118" s="987"/>
      <c r="CD118" s="987"/>
      <c r="CE118" s="987"/>
      <c r="CF118" s="907" t="s">
        <v>415</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466</v>
      </c>
      <c r="DH118" s="946"/>
      <c r="DI118" s="946"/>
      <c r="DJ118" s="946"/>
      <c r="DK118" s="947"/>
      <c r="DL118" s="948" t="s">
        <v>466</v>
      </c>
      <c r="DM118" s="946"/>
      <c r="DN118" s="946"/>
      <c r="DO118" s="946"/>
      <c r="DP118" s="947"/>
      <c r="DQ118" s="948" t="s">
        <v>466</v>
      </c>
      <c r="DR118" s="946"/>
      <c r="DS118" s="946"/>
      <c r="DT118" s="946"/>
      <c r="DU118" s="947"/>
      <c r="DV118" s="949" t="s">
        <v>448</v>
      </c>
      <c r="DW118" s="950"/>
      <c r="DX118" s="950"/>
      <c r="DY118" s="950"/>
      <c r="DZ118" s="951"/>
    </row>
    <row r="119" spans="1:130" s="224" customFormat="1" ht="26.25" customHeight="1" x14ac:dyDescent="0.2">
      <c r="A119" s="1043"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448</v>
      </c>
      <c r="AB119" s="887"/>
      <c r="AC119" s="887"/>
      <c r="AD119" s="887"/>
      <c r="AE119" s="888"/>
      <c r="AF119" s="889" t="s">
        <v>466</v>
      </c>
      <c r="AG119" s="887"/>
      <c r="AH119" s="887"/>
      <c r="AI119" s="887"/>
      <c r="AJ119" s="888"/>
      <c r="AK119" s="889" t="s">
        <v>392</v>
      </c>
      <c r="AL119" s="887"/>
      <c r="AM119" s="887"/>
      <c r="AN119" s="887"/>
      <c r="AO119" s="888"/>
      <c r="AP119" s="890" t="s">
        <v>415</v>
      </c>
      <c r="AQ119" s="891"/>
      <c r="AR119" s="891"/>
      <c r="AS119" s="891"/>
      <c r="AT119" s="892"/>
      <c r="AU119" s="897"/>
      <c r="AV119" s="898"/>
      <c r="AW119" s="898"/>
      <c r="AX119" s="898"/>
      <c r="AY119" s="898"/>
      <c r="AZ119" s="245" t="s">
        <v>189</v>
      </c>
      <c r="BA119" s="245"/>
      <c r="BB119" s="245"/>
      <c r="BC119" s="245"/>
      <c r="BD119" s="245"/>
      <c r="BE119" s="245"/>
      <c r="BF119" s="245"/>
      <c r="BG119" s="245"/>
      <c r="BH119" s="245"/>
      <c r="BI119" s="245"/>
      <c r="BJ119" s="245"/>
      <c r="BK119" s="245"/>
      <c r="BL119" s="245"/>
      <c r="BM119" s="245"/>
      <c r="BN119" s="245"/>
      <c r="BO119" s="964" t="s">
        <v>469</v>
      </c>
      <c r="BP119" s="992"/>
      <c r="BQ119" s="986">
        <v>8854487</v>
      </c>
      <c r="BR119" s="987"/>
      <c r="BS119" s="987"/>
      <c r="BT119" s="987"/>
      <c r="BU119" s="987"/>
      <c r="BV119" s="987">
        <v>8693470</v>
      </c>
      <c r="BW119" s="987"/>
      <c r="BX119" s="987"/>
      <c r="BY119" s="987"/>
      <c r="BZ119" s="987"/>
      <c r="CA119" s="987">
        <v>8533096</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415</v>
      </c>
      <c r="DH119" s="973"/>
      <c r="DI119" s="973"/>
      <c r="DJ119" s="973"/>
      <c r="DK119" s="974"/>
      <c r="DL119" s="972" t="s">
        <v>415</v>
      </c>
      <c r="DM119" s="973"/>
      <c r="DN119" s="973"/>
      <c r="DO119" s="973"/>
      <c r="DP119" s="974"/>
      <c r="DQ119" s="972" t="s">
        <v>415</v>
      </c>
      <c r="DR119" s="973"/>
      <c r="DS119" s="973"/>
      <c r="DT119" s="973"/>
      <c r="DU119" s="974"/>
      <c r="DV119" s="975" t="s">
        <v>415</v>
      </c>
      <c r="DW119" s="976"/>
      <c r="DX119" s="976"/>
      <c r="DY119" s="976"/>
      <c r="DZ119" s="977"/>
    </row>
    <row r="120" spans="1:130" s="224" customFormat="1" ht="26.25" customHeight="1" x14ac:dyDescent="0.2">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415</v>
      </c>
      <c r="AB120" s="946"/>
      <c r="AC120" s="946"/>
      <c r="AD120" s="946"/>
      <c r="AE120" s="947"/>
      <c r="AF120" s="948" t="s">
        <v>466</v>
      </c>
      <c r="AG120" s="946"/>
      <c r="AH120" s="946"/>
      <c r="AI120" s="946"/>
      <c r="AJ120" s="947"/>
      <c r="AK120" s="948" t="s">
        <v>415</v>
      </c>
      <c r="AL120" s="946"/>
      <c r="AM120" s="946"/>
      <c r="AN120" s="946"/>
      <c r="AO120" s="947"/>
      <c r="AP120" s="949" t="s">
        <v>466</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3324797</v>
      </c>
      <c r="BR120" s="918"/>
      <c r="BS120" s="918"/>
      <c r="BT120" s="918"/>
      <c r="BU120" s="918"/>
      <c r="BV120" s="918">
        <v>3773231</v>
      </c>
      <c r="BW120" s="918"/>
      <c r="BX120" s="918"/>
      <c r="BY120" s="918"/>
      <c r="BZ120" s="918"/>
      <c r="CA120" s="918">
        <v>3866102</v>
      </c>
      <c r="CB120" s="918"/>
      <c r="CC120" s="918"/>
      <c r="CD120" s="918"/>
      <c r="CE120" s="918"/>
      <c r="CF120" s="931">
        <v>147.5</v>
      </c>
      <c r="CG120" s="932"/>
      <c r="CH120" s="932"/>
      <c r="CI120" s="932"/>
      <c r="CJ120" s="932"/>
      <c r="CK120" s="993" t="s">
        <v>473</v>
      </c>
      <c r="CL120" s="994"/>
      <c r="CM120" s="994"/>
      <c r="CN120" s="994"/>
      <c r="CO120" s="995"/>
      <c r="CP120" s="1001" t="s">
        <v>407</v>
      </c>
      <c r="CQ120" s="1002"/>
      <c r="CR120" s="1002"/>
      <c r="CS120" s="1002"/>
      <c r="CT120" s="1002"/>
      <c r="CU120" s="1002"/>
      <c r="CV120" s="1002"/>
      <c r="CW120" s="1002"/>
      <c r="CX120" s="1002"/>
      <c r="CY120" s="1002"/>
      <c r="CZ120" s="1002"/>
      <c r="DA120" s="1002"/>
      <c r="DB120" s="1002"/>
      <c r="DC120" s="1002"/>
      <c r="DD120" s="1002"/>
      <c r="DE120" s="1002"/>
      <c r="DF120" s="1003"/>
      <c r="DG120" s="917">
        <v>264206</v>
      </c>
      <c r="DH120" s="918"/>
      <c r="DI120" s="918"/>
      <c r="DJ120" s="918"/>
      <c r="DK120" s="918"/>
      <c r="DL120" s="918">
        <v>241725</v>
      </c>
      <c r="DM120" s="918"/>
      <c r="DN120" s="918"/>
      <c r="DO120" s="918"/>
      <c r="DP120" s="918"/>
      <c r="DQ120" s="918">
        <v>248125</v>
      </c>
      <c r="DR120" s="918"/>
      <c r="DS120" s="918"/>
      <c r="DT120" s="918"/>
      <c r="DU120" s="918"/>
      <c r="DV120" s="919">
        <v>9.5</v>
      </c>
      <c r="DW120" s="919"/>
      <c r="DX120" s="919"/>
      <c r="DY120" s="919"/>
      <c r="DZ120" s="920"/>
    </row>
    <row r="121" spans="1:130" s="224" customFormat="1" ht="26.25" customHeight="1" x14ac:dyDescent="0.2">
      <c r="A121" s="1044"/>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415</v>
      </c>
      <c r="AB121" s="946"/>
      <c r="AC121" s="946"/>
      <c r="AD121" s="946"/>
      <c r="AE121" s="947"/>
      <c r="AF121" s="948" t="s">
        <v>415</v>
      </c>
      <c r="AG121" s="946"/>
      <c r="AH121" s="946"/>
      <c r="AI121" s="946"/>
      <c r="AJ121" s="947"/>
      <c r="AK121" s="948" t="s">
        <v>415</v>
      </c>
      <c r="AL121" s="946"/>
      <c r="AM121" s="946"/>
      <c r="AN121" s="946"/>
      <c r="AO121" s="947"/>
      <c r="AP121" s="949" t="s">
        <v>415</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t="s">
        <v>415</v>
      </c>
      <c r="BR121" s="913"/>
      <c r="BS121" s="913"/>
      <c r="BT121" s="913"/>
      <c r="BU121" s="913"/>
      <c r="BV121" s="913" t="s">
        <v>415</v>
      </c>
      <c r="BW121" s="913"/>
      <c r="BX121" s="913"/>
      <c r="BY121" s="913"/>
      <c r="BZ121" s="913"/>
      <c r="CA121" s="913" t="s">
        <v>415</v>
      </c>
      <c r="CB121" s="913"/>
      <c r="CC121" s="913"/>
      <c r="CD121" s="913"/>
      <c r="CE121" s="913"/>
      <c r="CF121" s="907" t="s">
        <v>448</v>
      </c>
      <c r="CG121" s="908"/>
      <c r="CH121" s="908"/>
      <c r="CI121" s="908"/>
      <c r="CJ121" s="908"/>
      <c r="CK121" s="996"/>
      <c r="CL121" s="997"/>
      <c r="CM121" s="997"/>
      <c r="CN121" s="997"/>
      <c r="CO121" s="998"/>
      <c r="CP121" s="1006" t="s">
        <v>409</v>
      </c>
      <c r="CQ121" s="1007"/>
      <c r="CR121" s="1007"/>
      <c r="CS121" s="1007"/>
      <c r="CT121" s="1007"/>
      <c r="CU121" s="1007"/>
      <c r="CV121" s="1007"/>
      <c r="CW121" s="1007"/>
      <c r="CX121" s="1007"/>
      <c r="CY121" s="1007"/>
      <c r="CZ121" s="1007"/>
      <c r="DA121" s="1007"/>
      <c r="DB121" s="1007"/>
      <c r="DC121" s="1007"/>
      <c r="DD121" s="1007"/>
      <c r="DE121" s="1007"/>
      <c r="DF121" s="1008"/>
      <c r="DG121" s="912">
        <v>122653</v>
      </c>
      <c r="DH121" s="913"/>
      <c r="DI121" s="913"/>
      <c r="DJ121" s="913"/>
      <c r="DK121" s="913"/>
      <c r="DL121" s="913">
        <v>119627</v>
      </c>
      <c r="DM121" s="913"/>
      <c r="DN121" s="913"/>
      <c r="DO121" s="913"/>
      <c r="DP121" s="913"/>
      <c r="DQ121" s="913">
        <v>124807</v>
      </c>
      <c r="DR121" s="913"/>
      <c r="DS121" s="913"/>
      <c r="DT121" s="913"/>
      <c r="DU121" s="913"/>
      <c r="DV121" s="914">
        <v>4.8</v>
      </c>
      <c r="DW121" s="914"/>
      <c r="DX121" s="914"/>
      <c r="DY121" s="914"/>
      <c r="DZ121" s="915"/>
    </row>
    <row r="122" spans="1:130" s="224" customFormat="1" ht="26.25" customHeight="1" x14ac:dyDescent="0.2">
      <c r="A122" s="1044"/>
      <c r="B122" s="936"/>
      <c r="C122" s="909" t="s">
        <v>456</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415</v>
      </c>
      <c r="AB122" s="946"/>
      <c r="AC122" s="946"/>
      <c r="AD122" s="946"/>
      <c r="AE122" s="947"/>
      <c r="AF122" s="948" t="s">
        <v>415</v>
      </c>
      <c r="AG122" s="946"/>
      <c r="AH122" s="946"/>
      <c r="AI122" s="946"/>
      <c r="AJ122" s="947"/>
      <c r="AK122" s="948" t="s">
        <v>415</v>
      </c>
      <c r="AL122" s="946"/>
      <c r="AM122" s="946"/>
      <c r="AN122" s="946"/>
      <c r="AO122" s="947"/>
      <c r="AP122" s="949" t="s">
        <v>466</v>
      </c>
      <c r="AQ122" s="950"/>
      <c r="AR122" s="950"/>
      <c r="AS122" s="950"/>
      <c r="AT122" s="951"/>
      <c r="AU122" s="981"/>
      <c r="AV122" s="982"/>
      <c r="AW122" s="982"/>
      <c r="AX122" s="982"/>
      <c r="AY122" s="983"/>
      <c r="AZ122" s="960" t="s">
        <v>476</v>
      </c>
      <c r="BA122" s="952"/>
      <c r="BB122" s="952"/>
      <c r="BC122" s="952"/>
      <c r="BD122" s="952"/>
      <c r="BE122" s="952"/>
      <c r="BF122" s="952"/>
      <c r="BG122" s="952"/>
      <c r="BH122" s="952"/>
      <c r="BI122" s="952"/>
      <c r="BJ122" s="952"/>
      <c r="BK122" s="952"/>
      <c r="BL122" s="952"/>
      <c r="BM122" s="952"/>
      <c r="BN122" s="952"/>
      <c r="BO122" s="952"/>
      <c r="BP122" s="953"/>
      <c r="BQ122" s="986">
        <v>5301020</v>
      </c>
      <c r="BR122" s="987"/>
      <c r="BS122" s="987"/>
      <c r="BT122" s="987"/>
      <c r="BU122" s="987"/>
      <c r="BV122" s="987">
        <v>5225024</v>
      </c>
      <c r="BW122" s="987"/>
      <c r="BX122" s="987"/>
      <c r="BY122" s="987"/>
      <c r="BZ122" s="987"/>
      <c r="CA122" s="987">
        <v>5178955</v>
      </c>
      <c r="CB122" s="987"/>
      <c r="CC122" s="987"/>
      <c r="CD122" s="987"/>
      <c r="CE122" s="987"/>
      <c r="CF122" s="1004">
        <v>197.6</v>
      </c>
      <c r="CG122" s="1005"/>
      <c r="CH122" s="1005"/>
      <c r="CI122" s="1005"/>
      <c r="CJ122" s="1005"/>
      <c r="CK122" s="996"/>
      <c r="CL122" s="997"/>
      <c r="CM122" s="997"/>
      <c r="CN122" s="997"/>
      <c r="CO122" s="998"/>
      <c r="CP122" s="1006" t="s">
        <v>477</v>
      </c>
      <c r="CQ122" s="1007"/>
      <c r="CR122" s="1007"/>
      <c r="CS122" s="1007"/>
      <c r="CT122" s="1007"/>
      <c r="CU122" s="1007"/>
      <c r="CV122" s="1007"/>
      <c r="CW122" s="1007"/>
      <c r="CX122" s="1007"/>
      <c r="CY122" s="1007"/>
      <c r="CZ122" s="1007"/>
      <c r="DA122" s="1007"/>
      <c r="DB122" s="1007"/>
      <c r="DC122" s="1007"/>
      <c r="DD122" s="1007"/>
      <c r="DE122" s="1007"/>
      <c r="DF122" s="1008"/>
      <c r="DG122" s="912">
        <v>52928</v>
      </c>
      <c r="DH122" s="913"/>
      <c r="DI122" s="913"/>
      <c r="DJ122" s="913"/>
      <c r="DK122" s="913"/>
      <c r="DL122" s="913">
        <v>53083</v>
      </c>
      <c r="DM122" s="913"/>
      <c r="DN122" s="913"/>
      <c r="DO122" s="913"/>
      <c r="DP122" s="913"/>
      <c r="DQ122" s="913">
        <v>55009</v>
      </c>
      <c r="DR122" s="913"/>
      <c r="DS122" s="913"/>
      <c r="DT122" s="913"/>
      <c r="DU122" s="913"/>
      <c r="DV122" s="914">
        <v>2.1</v>
      </c>
      <c r="DW122" s="914"/>
      <c r="DX122" s="914"/>
      <c r="DY122" s="914"/>
      <c r="DZ122" s="915"/>
    </row>
    <row r="123" spans="1:130" s="224" customFormat="1" ht="26.25" customHeight="1" x14ac:dyDescent="0.2">
      <c r="A123" s="1044"/>
      <c r="B123" s="936"/>
      <c r="C123" s="909" t="s">
        <v>462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15</v>
      </c>
      <c r="AB123" s="946"/>
      <c r="AC123" s="946"/>
      <c r="AD123" s="946"/>
      <c r="AE123" s="947"/>
      <c r="AF123" s="948">
        <v>8</v>
      </c>
      <c r="AG123" s="946"/>
      <c r="AH123" s="946"/>
      <c r="AI123" s="946"/>
      <c r="AJ123" s="947"/>
      <c r="AK123" s="948">
        <v>250</v>
      </c>
      <c r="AL123" s="946"/>
      <c r="AM123" s="946"/>
      <c r="AN123" s="946"/>
      <c r="AO123" s="947"/>
      <c r="AP123" s="949">
        <v>0</v>
      </c>
      <c r="AQ123" s="950"/>
      <c r="AR123" s="950"/>
      <c r="AS123" s="950"/>
      <c r="AT123" s="951"/>
      <c r="AU123" s="984"/>
      <c r="AV123" s="985"/>
      <c r="AW123" s="985"/>
      <c r="AX123" s="985"/>
      <c r="AY123" s="985"/>
      <c r="AZ123" s="245" t="s">
        <v>189</v>
      </c>
      <c r="BA123" s="245"/>
      <c r="BB123" s="245"/>
      <c r="BC123" s="245"/>
      <c r="BD123" s="245"/>
      <c r="BE123" s="245"/>
      <c r="BF123" s="245"/>
      <c r="BG123" s="245"/>
      <c r="BH123" s="245"/>
      <c r="BI123" s="245"/>
      <c r="BJ123" s="245"/>
      <c r="BK123" s="245"/>
      <c r="BL123" s="245"/>
      <c r="BM123" s="245"/>
      <c r="BN123" s="245"/>
      <c r="BO123" s="964" t="s">
        <v>478</v>
      </c>
      <c r="BP123" s="992"/>
      <c r="BQ123" s="1050">
        <v>8625817</v>
      </c>
      <c r="BR123" s="1051"/>
      <c r="BS123" s="1051"/>
      <c r="BT123" s="1051"/>
      <c r="BU123" s="1051"/>
      <c r="BV123" s="1051">
        <v>8998255</v>
      </c>
      <c r="BW123" s="1051"/>
      <c r="BX123" s="1051"/>
      <c r="BY123" s="1051"/>
      <c r="BZ123" s="1051"/>
      <c r="CA123" s="1051">
        <v>9045057</v>
      </c>
      <c r="CB123" s="1051"/>
      <c r="CC123" s="1051"/>
      <c r="CD123" s="1051"/>
      <c r="CE123" s="1051"/>
      <c r="CF123" s="988"/>
      <c r="CG123" s="989"/>
      <c r="CH123" s="989"/>
      <c r="CI123" s="989"/>
      <c r="CJ123" s="990"/>
      <c r="CK123" s="996"/>
      <c r="CL123" s="997"/>
      <c r="CM123" s="997"/>
      <c r="CN123" s="997"/>
      <c r="CO123" s="998"/>
      <c r="CP123" s="1006" t="s">
        <v>479</v>
      </c>
      <c r="CQ123" s="1007"/>
      <c r="CR123" s="1007"/>
      <c r="CS123" s="1007"/>
      <c r="CT123" s="1007"/>
      <c r="CU123" s="1007"/>
      <c r="CV123" s="1007"/>
      <c r="CW123" s="1007"/>
      <c r="CX123" s="1007"/>
      <c r="CY123" s="1007"/>
      <c r="CZ123" s="1007"/>
      <c r="DA123" s="1007"/>
      <c r="DB123" s="1007"/>
      <c r="DC123" s="1007"/>
      <c r="DD123" s="1007"/>
      <c r="DE123" s="1007"/>
      <c r="DF123" s="1008"/>
      <c r="DG123" s="945" t="s">
        <v>480</v>
      </c>
      <c r="DH123" s="946"/>
      <c r="DI123" s="946"/>
      <c r="DJ123" s="946"/>
      <c r="DK123" s="947"/>
      <c r="DL123" s="948" t="s">
        <v>481</v>
      </c>
      <c r="DM123" s="946"/>
      <c r="DN123" s="946"/>
      <c r="DO123" s="946"/>
      <c r="DP123" s="947"/>
      <c r="DQ123" s="948" t="s">
        <v>482</v>
      </c>
      <c r="DR123" s="946"/>
      <c r="DS123" s="946"/>
      <c r="DT123" s="946"/>
      <c r="DU123" s="947"/>
      <c r="DV123" s="949" t="s">
        <v>466</v>
      </c>
      <c r="DW123" s="950"/>
      <c r="DX123" s="950"/>
      <c r="DY123" s="950"/>
      <c r="DZ123" s="951"/>
    </row>
    <row r="124" spans="1:130" s="224" customFormat="1" ht="26.25" customHeight="1" thickBot="1" x14ac:dyDescent="0.25">
      <c r="A124" s="1044"/>
      <c r="B124" s="936"/>
      <c r="C124" s="909" t="s">
        <v>465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466</v>
      </c>
      <c r="AB124" s="946"/>
      <c r="AC124" s="946"/>
      <c r="AD124" s="946"/>
      <c r="AE124" s="947"/>
      <c r="AF124" s="948" t="s">
        <v>483</v>
      </c>
      <c r="AG124" s="946"/>
      <c r="AH124" s="946"/>
      <c r="AI124" s="946"/>
      <c r="AJ124" s="947"/>
      <c r="AK124" s="948" t="s">
        <v>466</v>
      </c>
      <c r="AL124" s="946"/>
      <c r="AM124" s="946"/>
      <c r="AN124" s="946"/>
      <c r="AO124" s="947"/>
      <c r="AP124" s="949" t="s">
        <v>466</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9.1999999999999993</v>
      </c>
      <c r="BR124" s="1014"/>
      <c r="BS124" s="1014"/>
      <c r="BT124" s="1014"/>
      <c r="BU124" s="1014"/>
      <c r="BV124" s="1014" t="s">
        <v>131</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131</v>
      </c>
      <c r="DM124" s="973"/>
      <c r="DN124" s="973"/>
      <c r="DO124" s="973"/>
      <c r="DP124" s="974"/>
      <c r="DQ124" s="972" t="s">
        <v>481</v>
      </c>
      <c r="DR124" s="973"/>
      <c r="DS124" s="973"/>
      <c r="DT124" s="973"/>
      <c r="DU124" s="974"/>
      <c r="DV124" s="975" t="s">
        <v>131</v>
      </c>
      <c r="DW124" s="976"/>
      <c r="DX124" s="976"/>
      <c r="DY124" s="976"/>
      <c r="DZ124" s="977"/>
    </row>
    <row r="125" spans="1:130" s="224" customFormat="1" ht="26.25" customHeight="1" x14ac:dyDescent="0.2">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481</v>
      </c>
      <c r="AG125" s="946"/>
      <c r="AH125" s="946"/>
      <c r="AI125" s="946"/>
      <c r="AJ125" s="947"/>
      <c r="AK125" s="948" t="s">
        <v>482</v>
      </c>
      <c r="AL125" s="946"/>
      <c r="AM125" s="946"/>
      <c r="AN125" s="946"/>
      <c r="AO125" s="947"/>
      <c r="AP125" s="949" t="s">
        <v>482</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481</v>
      </c>
      <c r="DH125" s="918"/>
      <c r="DI125" s="918"/>
      <c r="DJ125" s="918"/>
      <c r="DK125" s="918"/>
      <c r="DL125" s="918" t="s">
        <v>481</v>
      </c>
      <c r="DM125" s="918"/>
      <c r="DN125" s="918"/>
      <c r="DO125" s="918"/>
      <c r="DP125" s="918"/>
      <c r="DQ125" s="918" t="s">
        <v>466</v>
      </c>
      <c r="DR125" s="918"/>
      <c r="DS125" s="918"/>
      <c r="DT125" s="918"/>
      <c r="DU125" s="918"/>
      <c r="DV125" s="919" t="s">
        <v>481</v>
      </c>
      <c r="DW125" s="919"/>
      <c r="DX125" s="919"/>
      <c r="DY125" s="919"/>
      <c r="DZ125" s="920"/>
    </row>
    <row r="126" spans="1:130" s="224" customFormat="1" ht="26.25" customHeight="1" thickBot="1" x14ac:dyDescent="0.25">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480</v>
      </c>
      <c r="AB126" s="946"/>
      <c r="AC126" s="946"/>
      <c r="AD126" s="946"/>
      <c r="AE126" s="947"/>
      <c r="AF126" s="948" t="s">
        <v>466</v>
      </c>
      <c r="AG126" s="946"/>
      <c r="AH126" s="946"/>
      <c r="AI126" s="946"/>
      <c r="AJ126" s="947"/>
      <c r="AK126" s="948" t="s">
        <v>481</v>
      </c>
      <c r="AL126" s="946"/>
      <c r="AM126" s="946"/>
      <c r="AN126" s="946"/>
      <c r="AO126" s="947"/>
      <c r="AP126" s="949" t="s">
        <v>131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488</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466</v>
      </c>
      <c r="DR126" s="913"/>
      <c r="DS126" s="913"/>
      <c r="DT126" s="913"/>
      <c r="DU126" s="913"/>
      <c r="DV126" s="914" t="s">
        <v>481</v>
      </c>
      <c r="DW126" s="914"/>
      <c r="DX126" s="914"/>
      <c r="DY126" s="914"/>
      <c r="DZ126" s="915"/>
    </row>
    <row r="127" spans="1:130" s="224" customFormat="1" ht="26.25" customHeight="1" x14ac:dyDescent="0.2">
      <c r="A127" s="1045"/>
      <c r="B127" s="938"/>
      <c r="C127" s="960" t="s">
        <v>489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9</v>
      </c>
      <c r="AB127" s="946"/>
      <c r="AC127" s="946"/>
      <c r="AD127" s="946"/>
      <c r="AE127" s="947"/>
      <c r="AF127" s="948">
        <v>18</v>
      </c>
      <c r="AG127" s="946"/>
      <c r="AH127" s="946"/>
      <c r="AI127" s="946"/>
      <c r="AJ127" s="947"/>
      <c r="AK127" s="948">
        <v>5</v>
      </c>
      <c r="AL127" s="946"/>
      <c r="AM127" s="946"/>
      <c r="AN127" s="946"/>
      <c r="AO127" s="947"/>
      <c r="AP127" s="949">
        <v>0</v>
      </c>
      <c r="AQ127" s="950"/>
      <c r="AR127" s="950"/>
      <c r="AS127" s="950"/>
      <c r="AT127" s="951"/>
      <c r="AU127" s="226"/>
      <c r="AV127" s="226"/>
      <c r="AW127" s="226"/>
      <c r="AX127" s="1018" t="s">
        <v>490</v>
      </c>
      <c r="AY127" s="1019"/>
      <c r="AZ127" s="1019"/>
      <c r="BA127" s="1019"/>
      <c r="BB127" s="1019"/>
      <c r="BC127" s="1019"/>
      <c r="BD127" s="1019"/>
      <c r="BE127" s="1020"/>
      <c r="BF127" s="1021" t="s">
        <v>491</v>
      </c>
      <c r="BG127" s="1019"/>
      <c r="BH127" s="1019"/>
      <c r="BI127" s="1019"/>
      <c r="BJ127" s="1019"/>
      <c r="BK127" s="1019"/>
      <c r="BL127" s="1020"/>
      <c r="BM127" s="1021" t="s">
        <v>492</v>
      </c>
      <c r="BN127" s="1019"/>
      <c r="BO127" s="1019"/>
      <c r="BP127" s="1019"/>
      <c r="BQ127" s="1019"/>
      <c r="BR127" s="1019"/>
      <c r="BS127" s="1020"/>
      <c r="BT127" s="1021" t="s">
        <v>493</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494</v>
      </c>
      <c r="CQ127" s="910"/>
      <c r="CR127" s="910"/>
      <c r="CS127" s="910"/>
      <c r="CT127" s="910"/>
      <c r="CU127" s="910"/>
      <c r="CV127" s="910"/>
      <c r="CW127" s="910"/>
      <c r="CX127" s="910"/>
      <c r="CY127" s="910"/>
      <c r="CZ127" s="910"/>
      <c r="DA127" s="910"/>
      <c r="DB127" s="910"/>
      <c r="DC127" s="910"/>
      <c r="DD127" s="910"/>
      <c r="DE127" s="910"/>
      <c r="DF127" s="911"/>
      <c r="DG127" s="912" t="s">
        <v>481</v>
      </c>
      <c r="DH127" s="913"/>
      <c r="DI127" s="913"/>
      <c r="DJ127" s="913"/>
      <c r="DK127" s="913"/>
      <c r="DL127" s="913" t="s">
        <v>466</v>
      </c>
      <c r="DM127" s="913"/>
      <c r="DN127" s="913"/>
      <c r="DO127" s="913"/>
      <c r="DP127" s="913"/>
      <c r="DQ127" s="913" t="s">
        <v>466</v>
      </c>
      <c r="DR127" s="913"/>
      <c r="DS127" s="913"/>
      <c r="DT127" s="913"/>
      <c r="DU127" s="913"/>
      <c r="DV127" s="914" t="s">
        <v>481</v>
      </c>
      <c r="DW127" s="914"/>
      <c r="DX127" s="914"/>
      <c r="DY127" s="914"/>
      <c r="DZ127" s="915"/>
    </row>
    <row r="128" spans="1:130" s="224" customFormat="1" ht="26.25" customHeight="1" thickBot="1" x14ac:dyDescent="0.25">
      <c r="A128" s="1028" t="s">
        <v>495</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496</v>
      </c>
      <c r="X128" s="1030"/>
      <c r="Y128" s="1030"/>
      <c r="Z128" s="1031"/>
      <c r="AA128" s="1032" t="s">
        <v>482</v>
      </c>
      <c r="AB128" s="1033"/>
      <c r="AC128" s="1033"/>
      <c r="AD128" s="1033"/>
      <c r="AE128" s="1034"/>
      <c r="AF128" s="1035" t="s">
        <v>131</v>
      </c>
      <c r="AG128" s="1033"/>
      <c r="AH128" s="1033"/>
      <c r="AI128" s="1033"/>
      <c r="AJ128" s="1034"/>
      <c r="AK128" s="1035">
        <v>68</v>
      </c>
      <c r="AL128" s="1033"/>
      <c r="AM128" s="1033"/>
      <c r="AN128" s="1033"/>
      <c r="AO128" s="1034"/>
      <c r="AP128" s="1036"/>
      <c r="AQ128" s="1037"/>
      <c r="AR128" s="1037"/>
      <c r="AS128" s="1037"/>
      <c r="AT128" s="1038"/>
      <c r="AU128" s="226"/>
      <c r="AV128" s="226"/>
      <c r="AW128" s="226"/>
      <c r="AX128" s="883" t="s">
        <v>497</v>
      </c>
      <c r="AY128" s="884"/>
      <c r="AZ128" s="884"/>
      <c r="BA128" s="884"/>
      <c r="BB128" s="884"/>
      <c r="BC128" s="884"/>
      <c r="BD128" s="884"/>
      <c r="BE128" s="885"/>
      <c r="BF128" s="1039" t="s">
        <v>480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498</v>
      </c>
      <c r="CQ128" s="713"/>
      <c r="CR128" s="713"/>
      <c r="CS128" s="713"/>
      <c r="CT128" s="713"/>
      <c r="CU128" s="713"/>
      <c r="CV128" s="713"/>
      <c r="CW128" s="713"/>
      <c r="CX128" s="713"/>
      <c r="CY128" s="713"/>
      <c r="CZ128" s="713"/>
      <c r="DA128" s="713"/>
      <c r="DB128" s="713"/>
      <c r="DC128" s="713"/>
      <c r="DD128" s="713"/>
      <c r="DE128" s="713"/>
      <c r="DF128" s="1023"/>
      <c r="DG128" s="1024" t="s">
        <v>481</v>
      </c>
      <c r="DH128" s="1025"/>
      <c r="DI128" s="1025"/>
      <c r="DJ128" s="1025"/>
      <c r="DK128" s="1025"/>
      <c r="DL128" s="1025" t="s">
        <v>480</v>
      </c>
      <c r="DM128" s="1025"/>
      <c r="DN128" s="1025"/>
      <c r="DO128" s="1025"/>
      <c r="DP128" s="1025"/>
      <c r="DQ128" s="1025" t="s">
        <v>480</v>
      </c>
      <c r="DR128" s="1025"/>
      <c r="DS128" s="1025"/>
      <c r="DT128" s="1025"/>
      <c r="DU128" s="1025"/>
      <c r="DV128" s="1026" t="s">
        <v>480</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499</v>
      </c>
      <c r="X129" s="1058"/>
      <c r="Y129" s="1058"/>
      <c r="Z129" s="1059"/>
      <c r="AA129" s="945">
        <v>2944312</v>
      </c>
      <c r="AB129" s="946"/>
      <c r="AC129" s="946"/>
      <c r="AD129" s="946"/>
      <c r="AE129" s="947"/>
      <c r="AF129" s="948">
        <v>3177677</v>
      </c>
      <c r="AG129" s="946"/>
      <c r="AH129" s="946"/>
      <c r="AI129" s="946"/>
      <c r="AJ129" s="947"/>
      <c r="AK129" s="948">
        <v>3087104</v>
      </c>
      <c r="AL129" s="946"/>
      <c r="AM129" s="946"/>
      <c r="AN129" s="946"/>
      <c r="AO129" s="947"/>
      <c r="AP129" s="1060"/>
      <c r="AQ129" s="1061"/>
      <c r="AR129" s="1061"/>
      <c r="AS129" s="1061"/>
      <c r="AT129" s="1062"/>
      <c r="AU129" s="227"/>
      <c r="AV129" s="227"/>
      <c r="AW129" s="227"/>
      <c r="AX129" s="1052" t="s">
        <v>500</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502</v>
      </c>
      <c r="X130" s="1058"/>
      <c r="Y130" s="1058"/>
      <c r="Z130" s="1059"/>
      <c r="AA130" s="945">
        <v>476969</v>
      </c>
      <c r="AB130" s="946"/>
      <c r="AC130" s="946"/>
      <c r="AD130" s="946"/>
      <c r="AE130" s="947"/>
      <c r="AF130" s="948">
        <v>477713</v>
      </c>
      <c r="AG130" s="946"/>
      <c r="AH130" s="946"/>
      <c r="AI130" s="946"/>
      <c r="AJ130" s="947"/>
      <c r="AK130" s="948">
        <v>466527</v>
      </c>
      <c r="AL130" s="946"/>
      <c r="AM130" s="946"/>
      <c r="AN130" s="946"/>
      <c r="AO130" s="947"/>
      <c r="AP130" s="1060"/>
      <c r="AQ130" s="1061"/>
      <c r="AR130" s="1061"/>
      <c r="AS130" s="1061"/>
      <c r="AT130" s="1062"/>
      <c r="AU130" s="227"/>
      <c r="AV130" s="227"/>
      <c r="AW130" s="227"/>
      <c r="AX130" s="1052" t="s">
        <v>503</v>
      </c>
      <c r="AY130" s="910"/>
      <c r="AZ130" s="910"/>
      <c r="BA130" s="910"/>
      <c r="BB130" s="910"/>
      <c r="BC130" s="910"/>
      <c r="BD130" s="910"/>
      <c r="BE130" s="911"/>
      <c r="BF130" s="1088">
        <v>7.5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504</v>
      </c>
      <c r="X131" s="1095"/>
      <c r="Y131" s="1095"/>
      <c r="Z131" s="1096"/>
      <c r="AA131" s="991">
        <v>2467343</v>
      </c>
      <c r="AB131" s="973"/>
      <c r="AC131" s="973"/>
      <c r="AD131" s="973"/>
      <c r="AE131" s="974"/>
      <c r="AF131" s="972">
        <v>2699964</v>
      </c>
      <c r="AG131" s="973"/>
      <c r="AH131" s="973"/>
      <c r="AI131" s="973"/>
      <c r="AJ131" s="974"/>
      <c r="AK131" s="972">
        <v>2620577</v>
      </c>
      <c r="AL131" s="973"/>
      <c r="AM131" s="973"/>
      <c r="AN131" s="973"/>
      <c r="AO131" s="974"/>
      <c r="AP131" s="1097"/>
      <c r="AQ131" s="1098"/>
      <c r="AR131" s="1098"/>
      <c r="AS131" s="1098"/>
      <c r="AT131" s="1099"/>
      <c r="AU131" s="227"/>
      <c r="AV131" s="227"/>
      <c r="AW131" s="227"/>
      <c r="AX131" s="1070" t="s">
        <v>505</v>
      </c>
      <c r="AY131" s="713"/>
      <c r="AZ131" s="713"/>
      <c r="BA131" s="713"/>
      <c r="BB131" s="713"/>
      <c r="BC131" s="713"/>
      <c r="BD131" s="713"/>
      <c r="BE131" s="1023"/>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507</v>
      </c>
      <c r="W132" s="1081"/>
      <c r="X132" s="1081"/>
      <c r="Y132" s="1081"/>
      <c r="Z132" s="1082"/>
      <c r="AA132" s="1083">
        <v>6.475265093</v>
      </c>
      <c r="AB132" s="1084"/>
      <c r="AC132" s="1084"/>
      <c r="AD132" s="1084"/>
      <c r="AE132" s="1085"/>
      <c r="AF132" s="1086">
        <v>6.7092376050000002</v>
      </c>
      <c r="AG132" s="1084"/>
      <c r="AH132" s="1084"/>
      <c r="AI132" s="1084"/>
      <c r="AJ132" s="1085"/>
      <c r="AK132" s="1086">
        <v>9.5204224110000002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508</v>
      </c>
      <c r="W133" s="1064"/>
      <c r="X133" s="1064"/>
      <c r="Y133" s="1064"/>
      <c r="Z133" s="1065"/>
      <c r="AA133" s="1066">
        <v>5.8</v>
      </c>
      <c r="AB133" s="1067"/>
      <c r="AC133" s="1067"/>
      <c r="AD133" s="1067"/>
      <c r="AE133" s="1068"/>
      <c r="AF133" s="1066">
        <v>6.3</v>
      </c>
      <c r="AG133" s="1067"/>
      <c r="AH133" s="1067"/>
      <c r="AI133" s="1067"/>
      <c r="AJ133" s="1068"/>
      <c r="AK133" s="1066">
        <v>7.5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jVkLs4u9ZJBVLvu3Z/4lpMghdNVkrupRGnae3o3nHzAqgMSt368X6AAQdaRK7CflFFXQpgC4RCrXPdpGpL1aA==" saltValue="bQKzjDMysDXto1llu0ev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E0983-D548-4975-B512-E60CD16C0626}">
  <sheetPr>
    <pageSetUpPr fitToPage="1"/>
  </sheetPr>
  <dimension ref="A1:DQ105"/>
  <sheetViews>
    <sheetView showGridLines="0" view="pageBreakPreview" zoomScale="40" zoomScaleNormal="85" zoomScaleSheetLayoutView="40" workbookViewId="0">
      <selection activeCell="DN51" sqref="DN51"/>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54" customFormat="1" ht="13.2" x14ac:dyDescent="0.2"/>
    <row r="82" spans="97:112" s="254" customFormat="1" ht="13.2" x14ac:dyDescent="0.2"/>
    <row r="83" spans="97:112" s="254" customFormat="1" ht="13.2" x14ac:dyDescent="0.2"/>
    <row r="84" spans="97:112" s="254" customFormat="1" ht="13.2" x14ac:dyDescent="0.2"/>
    <row r="85" spans="97:112" s="254" customFormat="1" ht="13.2" x14ac:dyDescent="0.2"/>
    <row r="86" spans="97:112" s="254" customFormat="1" ht="13.2" x14ac:dyDescent="0.2"/>
    <row r="87" spans="97:112" s="254" customFormat="1" ht="13.2" x14ac:dyDescent="0.2"/>
    <row r="88" spans="97:112" s="254" customFormat="1" ht="13.2" x14ac:dyDescent="0.2"/>
    <row r="89" spans="97:112" s="254" customFormat="1" ht="13.2" x14ac:dyDescent="0.2"/>
    <row r="90" spans="97:112" s="254" customFormat="1" ht="13.2" x14ac:dyDescent="0.2"/>
    <row r="91" spans="97:112" s="254" customFormat="1" ht="13.2" x14ac:dyDescent="0.2"/>
    <row r="92" spans="97:112" s="254" customFormat="1" ht="13.2" x14ac:dyDescent="0.2"/>
    <row r="93" spans="97:112" s="254" customFormat="1" ht="13.2" x14ac:dyDescent="0.2"/>
    <row r="94" spans="97:112" s="254" customFormat="1" ht="13.2" x14ac:dyDescent="0.2"/>
    <row r="95" spans="97:112" s="254" customFormat="1" ht="13.2" x14ac:dyDescent="0.2"/>
    <row r="96" spans="97:112" s="254" customFormat="1" ht="13.2" x14ac:dyDescent="0.2">
      <c r="CS96" s="253"/>
      <c r="CX96" s="253"/>
      <c r="DC96" s="253"/>
      <c r="DH96" s="253"/>
    </row>
    <row r="97" spans="24:120" ht="13.2" x14ac:dyDescent="0.2">
      <c r="CS97" s="253"/>
      <c r="CX97" s="253"/>
      <c r="DC97" s="253"/>
      <c r="DH97" s="253"/>
      <c r="DP97" s="254" t="s">
        <v>509</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Y8Amb2W+pcg1aOusX6FgxyGmFUqTvqKO/ieDn2b/5n2nxoodQ4ctnAAL9HtXCVmc0OZsj3Q/XlmruwQWFzRXFw==" saltValue="LMFXiO7eIEz5tf+CuQMl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JbFtkXtw7Oz/Xf9lat8QDG+uluEFwssBWW7/B6oE4ABf0j75ICklb4OIv8ExuGFJVrKbyiS9QASroE91hsjow==" saltValue="vL3K+eB3XKq9GYeHUyzD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7" zoomScale="55" zoomScaleSheetLayoutView="5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511</v>
      </c>
      <c r="AL6" s="260"/>
      <c r="AM6" s="260"/>
      <c r="AN6" s="260"/>
    </row>
    <row r="7" spans="1:46" ht="13.5" customHeight="1" x14ac:dyDescent="0.2">
      <c r="A7" s="259"/>
      <c r="AK7" s="262"/>
      <c r="AL7" s="263"/>
      <c r="AM7" s="263"/>
      <c r="AN7" s="264"/>
      <c r="AO7" s="1101" t="s">
        <v>512</v>
      </c>
      <c r="AP7" s="265"/>
      <c r="AQ7" s="266" t="s">
        <v>513</v>
      </c>
      <c r="AR7" s="267"/>
    </row>
    <row r="8" spans="1:46" ht="13.2" x14ac:dyDescent="0.2">
      <c r="A8" s="259"/>
      <c r="AK8" s="268"/>
      <c r="AL8" s="269"/>
      <c r="AM8" s="269"/>
      <c r="AN8" s="270"/>
      <c r="AO8" s="1102"/>
      <c r="AP8" s="271" t="s">
        <v>514</v>
      </c>
      <c r="AQ8" s="272" t="s">
        <v>515</v>
      </c>
      <c r="AR8" s="273" t="s">
        <v>516</v>
      </c>
    </row>
    <row r="9" spans="1:46" ht="13.2" x14ac:dyDescent="0.2">
      <c r="A9" s="259"/>
      <c r="AK9" s="1103" t="s">
        <v>517</v>
      </c>
      <c r="AL9" s="1104"/>
      <c r="AM9" s="1104"/>
      <c r="AN9" s="1105"/>
      <c r="AO9" s="274">
        <v>834978</v>
      </c>
      <c r="AP9" s="274">
        <v>232455</v>
      </c>
      <c r="AQ9" s="275">
        <v>239803</v>
      </c>
      <c r="AR9" s="276">
        <v>-3.1</v>
      </c>
    </row>
    <row r="10" spans="1:46" ht="13.5" customHeight="1" x14ac:dyDescent="0.2">
      <c r="A10" s="259"/>
      <c r="AK10" s="1103" t="s">
        <v>518</v>
      </c>
      <c r="AL10" s="1104"/>
      <c r="AM10" s="1104"/>
      <c r="AN10" s="1105"/>
      <c r="AO10" s="277">
        <v>78592</v>
      </c>
      <c r="AP10" s="277">
        <v>21880</v>
      </c>
      <c r="AQ10" s="278">
        <v>35073</v>
      </c>
      <c r="AR10" s="279">
        <v>-37.6</v>
      </c>
    </row>
    <row r="11" spans="1:46" ht="13.5" customHeight="1" x14ac:dyDescent="0.2">
      <c r="A11" s="259"/>
      <c r="AK11" s="1103" t="s">
        <v>519</v>
      </c>
      <c r="AL11" s="1104"/>
      <c r="AM11" s="1104"/>
      <c r="AN11" s="1105"/>
      <c r="AO11" s="277" t="s">
        <v>520</v>
      </c>
      <c r="AP11" s="277" t="s">
        <v>520</v>
      </c>
      <c r="AQ11" s="278">
        <v>3640</v>
      </c>
      <c r="AR11" s="279" t="s">
        <v>520</v>
      </c>
    </row>
    <row r="12" spans="1:46" ht="13.5" customHeight="1" x14ac:dyDescent="0.2">
      <c r="A12" s="259"/>
      <c r="AK12" s="1103" t="s">
        <v>521</v>
      </c>
      <c r="AL12" s="1104"/>
      <c r="AM12" s="1104"/>
      <c r="AN12" s="1105"/>
      <c r="AO12" s="277" t="s">
        <v>520</v>
      </c>
      <c r="AP12" s="277" t="s">
        <v>520</v>
      </c>
      <c r="AQ12" s="278" t="s">
        <v>520</v>
      </c>
      <c r="AR12" s="279" t="s">
        <v>520</v>
      </c>
    </row>
    <row r="13" spans="1:46" ht="13.5" customHeight="1" x14ac:dyDescent="0.2">
      <c r="A13" s="259"/>
      <c r="AK13" s="1103" t="s">
        <v>522</v>
      </c>
      <c r="AL13" s="1104"/>
      <c r="AM13" s="1104"/>
      <c r="AN13" s="1105"/>
      <c r="AO13" s="277">
        <v>41335</v>
      </c>
      <c r="AP13" s="277">
        <v>11508</v>
      </c>
      <c r="AQ13" s="278">
        <v>11407</v>
      </c>
      <c r="AR13" s="279">
        <v>0.9</v>
      </c>
    </row>
    <row r="14" spans="1:46" ht="13.5" customHeight="1" x14ac:dyDescent="0.2">
      <c r="A14" s="259"/>
      <c r="AK14" s="1103" t="s">
        <v>523</v>
      </c>
      <c r="AL14" s="1104"/>
      <c r="AM14" s="1104"/>
      <c r="AN14" s="1105"/>
      <c r="AO14" s="277">
        <v>46881</v>
      </c>
      <c r="AP14" s="277">
        <v>13052</v>
      </c>
      <c r="AQ14" s="278">
        <v>4585</v>
      </c>
      <c r="AR14" s="279">
        <v>184.7</v>
      </c>
    </row>
    <row r="15" spans="1:46" ht="13.5" customHeight="1" x14ac:dyDescent="0.2">
      <c r="A15" s="259"/>
      <c r="AK15" s="1106" t="s">
        <v>524</v>
      </c>
      <c r="AL15" s="1107"/>
      <c r="AM15" s="1107"/>
      <c r="AN15" s="1108"/>
      <c r="AO15" s="277">
        <v>-81184</v>
      </c>
      <c r="AP15" s="277">
        <v>-22601</v>
      </c>
      <c r="AQ15" s="278">
        <v>-18839</v>
      </c>
      <c r="AR15" s="279">
        <v>20</v>
      </c>
    </row>
    <row r="16" spans="1:46" ht="13.2" x14ac:dyDescent="0.2">
      <c r="A16" s="259"/>
      <c r="AK16" s="1106" t="s">
        <v>189</v>
      </c>
      <c r="AL16" s="1107"/>
      <c r="AM16" s="1107"/>
      <c r="AN16" s="1108"/>
      <c r="AO16" s="277">
        <v>920602</v>
      </c>
      <c r="AP16" s="277">
        <v>256292</v>
      </c>
      <c r="AQ16" s="278">
        <v>275669</v>
      </c>
      <c r="AR16" s="279">
        <v>-7</v>
      </c>
    </row>
    <row r="17" spans="1:46" ht="13.2" x14ac:dyDescent="0.2">
      <c r="A17" s="259"/>
    </row>
    <row r="18" spans="1:46" ht="13.2" x14ac:dyDescent="0.2">
      <c r="A18" s="259"/>
      <c r="AQ18" s="280"/>
      <c r="AR18" s="280"/>
    </row>
    <row r="19" spans="1:46" ht="13.2" x14ac:dyDescent="0.2">
      <c r="A19" s="259"/>
      <c r="AK19" s="255" t="s">
        <v>525</v>
      </c>
    </row>
    <row r="20" spans="1:46" ht="13.2" x14ac:dyDescent="0.2">
      <c r="A20" s="259"/>
      <c r="AK20" s="281"/>
      <c r="AL20" s="282"/>
      <c r="AM20" s="282"/>
      <c r="AN20" s="283"/>
      <c r="AO20" s="284" t="s">
        <v>526</v>
      </c>
      <c r="AP20" s="285" t="s">
        <v>527</v>
      </c>
      <c r="AQ20" s="286" t="s">
        <v>528</v>
      </c>
      <c r="AR20" s="287"/>
    </row>
    <row r="21" spans="1:46" s="260" customFormat="1" ht="13.2" x14ac:dyDescent="0.2">
      <c r="A21" s="288"/>
      <c r="AK21" s="1109" t="s">
        <v>529</v>
      </c>
      <c r="AL21" s="1110"/>
      <c r="AM21" s="1110"/>
      <c r="AN21" s="1111"/>
      <c r="AO21" s="289">
        <v>23.94</v>
      </c>
      <c r="AP21" s="290">
        <v>23.86</v>
      </c>
      <c r="AQ21" s="291">
        <v>0.08</v>
      </c>
      <c r="AS21" s="292"/>
      <c r="AT21" s="288"/>
    </row>
    <row r="22" spans="1:46" s="260" customFormat="1" ht="13.2" x14ac:dyDescent="0.2">
      <c r="A22" s="288"/>
      <c r="AK22" s="1109" t="s">
        <v>530</v>
      </c>
      <c r="AL22" s="1110"/>
      <c r="AM22" s="1110"/>
      <c r="AN22" s="1111"/>
      <c r="AO22" s="293">
        <v>96.2</v>
      </c>
      <c r="AP22" s="294">
        <v>95.5</v>
      </c>
      <c r="AQ22" s="295">
        <v>0.7</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533</v>
      </c>
      <c r="AL29" s="260"/>
      <c r="AM29" s="260"/>
      <c r="AN29" s="260"/>
      <c r="AS29" s="302"/>
    </row>
    <row r="30" spans="1:46" ht="13.5" customHeight="1" x14ac:dyDescent="0.2">
      <c r="A30" s="259"/>
      <c r="AK30" s="262"/>
      <c r="AL30" s="263"/>
      <c r="AM30" s="263"/>
      <c r="AN30" s="264"/>
      <c r="AO30" s="1101" t="s">
        <v>512</v>
      </c>
      <c r="AP30" s="265"/>
      <c r="AQ30" s="266" t="s">
        <v>513</v>
      </c>
      <c r="AR30" s="267"/>
    </row>
    <row r="31" spans="1:46" ht="13.2" x14ac:dyDescent="0.2">
      <c r="A31" s="259"/>
      <c r="AK31" s="268"/>
      <c r="AL31" s="269"/>
      <c r="AM31" s="269"/>
      <c r="AN31" s="270"/>
      <c r="AO31" s="1102"/>
      <c r="AP31" s="271" t="s">
        <v>514</v>
      </c>
      <c r="AQ31" s="272" t="s">
        <v>515</v>
      </c>
      <c r="AR31" s="273" t="s">
        <v>516</v>
      </c>
    </row>
    <row r="32" spans="1:46" ht="27" customHeight="1" x14ac:dyDescent="0.2">
      <c r="A32" s="259"/>
      <c r="AK32" s="1117" t="s">
        <v>534</v>
      </c>
      <c r="AL32" s="1118"/>
      <c r="AM32" s="1118"/>
      <c r="AN32" s="1119"/>
      <c r="AO32" s="303">
        <v>652110</v>
      </c>
      <c r="AP32" s="303">
        <v>181545</v>
      </c>
      <c r="AQ32" s="304">
        <v>162926</v>
      </c>
      <c r="AR32" s="305">
        <v>11.4</v>
      </c>
    </row>
    <row r="33" spans="1:46" ht="13.5" customHeight="1" x14ac:dyDescent="0.2">
      <c r="A33" s="259"/>
      <c r="AK33" s="1117" t="s">
        <v>535</v>
      </c>
      <c r="AL33" s="1118"/>
      <c r="AM33" s="1118"/>
      <c r="AN33" s="1119"/>
      <c r="AO33" s="303" t="s">
        <v>520</v>
      </c>
      <c r="AP33" s="303" t="s">
        <v>520</v>
      </c>
      <c r="AQ33" s="304" t="s">
        <v>520</v>
      </c>
      <c r="AR33" s="305" t="s">
        <v>520</v>
      </c>
    </row>
    <row r="34" spans="1:46" ht="27" customHeight="1" x14ac:dyDescent="0.2">
      <c r="A34" s="259"/>
      <c r="AK34" s="1117" t="s">
        <v>536</v>
      </c>
      <c r="AL34" s="1118"/>
      <c r="AM34" s="1118"/>
      <c r="AN34" s="1119"/>
      <c r="AO34" s="303" t="s">
        <v>520</v>
      </c>
      <c r="AP34" s="303" t="s">
        <v>520</v>
      </c>
      <c r="AQ34" s="304">
        <v>4</v>
      </c>
      <c r="AR34" s="305" t="s">
        <v>520</v>
      </c>
    </row>
    <row r="35" spans="1:46" ht="27" customHeight="1" x14ac:dyDescent="0.2">
      <c r="A35" s="259"/>
      <c r="AK35" s="1117" t="s">
        <v>537</v>
      </c>
      <c r="AL35" s="1118"/>
      <c r="AM35" s="1118"/>
      <c r="AN35" s="1119"/>
      <c r="AO35" s="303">
        <v>45373</v>
      </c>
      <c r="AP35" s="303">
        <v>12632</v>
      </c>
      <c r="AQ35" s="304">
        <v>33512</v>
      </c>
      <c r="AR35" s="305">
        <v>-62.3</v>
      </c>
    </row>
    <row r="36" spans="1:46" ht="27" customHeight="1" x14ac:dyDescent="0.2">
      <c r="A36" s="259"/>
      <c r="AK36" s="1117" t="s">
        <v>538</v>
      </c>
      <c r="AL36" s="1118"/>
      <c r="AM36" s="1118"/>
      <c r="AN36" s="1119"/>
      <c r="AO36" s="303">
        <v>18347</v>
      </c>
      <c r="AP36" s="303">
        <v>5108</v>
      </c>
      <c r="AQ36" s="304">
        <v>2866</v>
      </c>
      <c r="AR36" s="305">
        <v>78.2</v>
      </c>
    </row>
    <row r="37" spans="1:46" ht="13.5" customHeight="1" x14ac:dyDescent="0.2">
      <c r="A37" s="259"/>
      <c r="AK37" s="1117" t="s">
        <v>539</v>
      </c>
      <c r="AL37" s="1118"/>
      <c r="AM37" s="1118"/>
      <c r="AN37" s="1119"/>
      <c r="AO37" s="303">
        <v>255</v>
      </c>
      <c r="AP37" s="303">
        <v>71</v>
      </c>
      <c r="AQ37" s="304">
        <v>1429</v>
      </c>
      <c r="AR37" s="305">
        <v>-95</v>
      </c>
    </row>
    <row r="38" spans="1:46" ht="27" customHeight="1" x14ac:dyDescent="0.2">
      <c r="A38" s="259"/>
      <c r="AK38" s="1120" t="s">
        <v>540</v>
      </c>
      <c r="AL38" s="1121"/>
      <c r="AM38" s="1121"/>
      <c r="AN38" s="1122"/>
      <c r="AO38" s="306" t="s">
        <v>520</v>
      </c>
      <c r="AP38" s="306" t="s">
        <v>520</v>
      </c>
      <c r="AQ38" s="307">
        <v>30</v>
      </c>
      <c r="AR38" s="295" t="s">
        <v>520</v>
      </c>
      <c r="AS38" s="302"/>
    </row>
    <row r="39" spans="1:46" ht="13.2" x14ac:dyDescent="0.2">
      <c r="A39" s="259"/>
      <c r="AK39" s="1120" t="s">
        <v>541</v>
      </c>
      <c r="AL39" s="1121"/>
      <c r="AM39" s="1121"/>
      <c r="AN39" s="1122"/>
      <c r="AO39" s="303">
        <v>-68</v>
      </c>
      <c r="AP39" s="303">
        <v>-19</v>
      </c>
      <c r="AQ39" s="304">
        <v>-7390</v>
      </c>
      <c r="AR39" s="305">
        <v>-99.7</v>
      </c>
      <c r="AS39" s="302"/>
    </row>
    <row r="40" spans="1:46" ht="27" customHeight="1" x14ac:dyDescent="0.2">
      <c r="A40" s="259"/>
      <c r="AK40" s="1117" t="s">
        <v>542</v>
      </c>
      <c r="AL40" s="1118"/>
      <c r="AM40" s="1118"/>
      <c r="AN40" s="1119"/>
      <c r="AO40" s="303">
        <v>-466527</v>
      </c>
      <c r="AP40" s="303">
        <v>-129879</v>
      </c>
      <c r="AQ40" s="304">
        <v>-136323</v>
      </c>
      <c r="AR40" s="305">
        <v>-4.7</v>
      </c>
      <c r="AS40" s="302"/>
    </row>
    <row r="41" spans="1:46" ht="13.2" x14ac:dyDescent="0.2">
      <c r="A41" s="259"/>
      <c r="AK41" s="1123" t="s">
        <v>299</v>
      </c>
      <c r="AL41" s="1124"/>
      <c r="AM41" s="1124"/>
      <c r="AN41" s="1125"/>
      <c r="AO41" s="303">
        <v>249490</v>
      </c>
      <c r="AP41" s="303">
        <v>69457</v>
      </c>
      <c r="AQ41" s="304">
        <v>57054</v>
      </c>
      <c r="AR41" s="305">
        <v>21.7</v>
      </c>
      <c r="AS41" s="302"/>
    </row>
    <row r="42" spans="1:46" ht="13.2" x14ac:dyDescent="0.2">
      <c r="A42" s="259"/>
      <c r="AK42" s="308" t="s">
        <v>543</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544</v>
      </c>
    </row>
    <row r="48" spans="1:46" ht="13.2" x14ac:dyDescent="0.2">
      <c r="A48" s="259"/>
      <c r="AK48" s="313" t="s">
        <v>545</v>
      </c>
      <c r="AL48" s="313"/>
      <c r="AM48" s="313"/>
      <c r="AN48" s="313"/>
      <c r="AO48" s="313"/>
      <c r="AP48" s="313"/>
      <c r="AQ48" s="314"/>
      <c r="AR48" s="313"/>
    </row>
    <row r="49" spans="1:44" ht="13.5" customHeight="1" x14ac:dyDescent="0.2">
      <c r="A49" s="259"/>
      <c r="AK49" s="315"/>
      <c r="AL49" s="316"/>
      <c r="AM49" s="1112" t="s">
        <v>512</v>
      </c>
      <c r="AN49" s="1114" t="s">
        <v>546</v>
      </c>
      <c r="AO49" s="1115"/>
      <c r="AP49" s="1115"/>
      <c r="AQ49" s="1115"/>
      <c r="AR49" s="1116"/>
    </row>
    <row r="50" spans="1:44" ht="13.2" x14ac:dyDescent="0.2">
      <c r="A50" s="259"/>
      <c r="AK50" s="317"/>
      <c r="AL50" s="318"/>
      <c r="AM50" s="1113"/>
      <c r="AN50" s="319" t="s">
        <v>547</v>
      </c>
      <c r="AO50" s="320" t="s">
        <v>548</v>
      </c>
      <c r="AP50" s="321" t="s">
        <v>549</v>
      </c>
      <c r="AQ50" s="322" t="s">
        <v>550</v>
      </c>
      <c r="AR50" s="323" t="s">
        <v>551</v>
      </c>
    </row>
    <row r="51" spans="1:44" ht="13.2" x14ac:dyDescent="0.2">
      <c r="A51" s="259"/>
      <c r="AK51" s="315" t="s">
        <v>552</v>
      </c>
      <c r="AL51" s="316"/>
      <c r="AM51" s="324">
        <v>1660190</v>
      </c>
      <c r="AN51" s="325">
        <v>410633</v>
      </c>
      <c r="AO51" s="326">
        <v>107.4</v>
      </c>
      <c r="AP51" s="327">
        <v>271581</v>
      </c>
      <c r="AQ51" s="328">
        <v>-6.7</v>
      </c>
      <c r="AR51" s="329">
        <v>114.1</v>
      </c>
    </row>
    <row r="52" spans="1:44" ht="13.2" x14ac:dyDescent="0.2">
      <c r="A52" s="259"/>
      <c r="AK52" s="330"/>
      <c r="AL52" s="331" t="s">
        <v>553</v>
      </c>
      <c r="AM52" s="332">
        <v>725842</v>
      </c>
      <c r="AN52" s="333">
        <v>179531</v>
      </c>
      <c r="AO52" s="334">
        <v>42.2</v>
      </c>
      <c r="AP52" s="335">
        <v>117844</v>
      </c>
      <c r="AQ52" s="336">
        <v>-1</v>
      </c>
      <c r="AR52" s="337">
        <v>43.2</v>
      </c>
    </row>
    <row r="53" spans="1:44" ht="13.2" x14ac:dyDescent="0.2">
      <c r="A53" s="259"/>
      <c r="AK53" s="315" t="s">
        <v>554</v>
      </c>
      <c r="AL53" s="316"/>
      <c r="AM53" s="324">
        <v>2024340</v>
      </c>
      <c r="AN53" s="325">
        <v>511714</v>
      </c>
      <c r="AO53" s="326">
        <v>24.6</v>
      </c>
      <c r="AP53" s="327">
        <v>268375</v>
      </c>
      <c r="AQ53" s="328">
        <v>-1.2</v>
      </c>
      <c r="AR53" s="329">
        <v>25.8</v>
      </c>
    </row>
    <row r="54" spans="1:44" ht="13.2" x14ac:dyDescent="0.2">
      <c r="A54" s="259"/>
      <c r="AK54" s="330"/>
      <c r="AL54" s="331" t="s">
        <v>553</v>
      </c>
      <c r="AM54" s="332">
        <v>1565253</v>
      </c>
      <c r="AN54" s="333">
        <v>395666</v>
      </c>
      <c r="AO54" s="334">
        <v>120.4</v>
      </c>
      <c r="AP54" s="335">
        <v>119602</v>
      </c>
      <c r="AQ54" s="336">
        <v>1.5</v>
      </c>
      <c r="AR54" s="337">
        <v>118.9</v>
      </c>
    </row>
    <row r="55" spans="1:44" ht="13.2" x14ac:dyDescent="0.2">
      <c r="A55" s="259"/>
      <c r="AK55" s="315" t="s">
        <v>555</v>
      </c>
      <c r="AL55" s="316"/>
      <c r="AM55" s="324">
        <v>2770081</v>
      </c>
      <c r="AN55" s="325">
        <v>720625</v>
      </c>
      <c r="AO55" s="326">
        <v>40.799999999999997</v>
      </c>
      <c r="AP55" s="327">
        <v>301035</v>
      </c>
      <c r="AQ55" s="328">
        <v>12.2</v>
      </c>
      <c r="AR55" s="329">
        <v>28.6</v>
      </c>
    </row>
    <row r="56" spans="1:44" ht="13.2" x14ac:dyDescent="0.2">
      <c r="A56" s="259"/>
      <c r="AK56" s="330"/>
      <c r="AL56" s="331" t="s">
        <v>553</v>
      </c>
      <c r="AM56" s="332">
        <v>2316109</v>
      </c>
      <c r="AN56" s="333">
        <v>602526</v>
      </c>
      <c r="AO56" s="334">
        <v>52.3</v>
      </c>
      <c r="AP56" s="335">
        <v>154376</v>
      </c>
      <c r="AQ56" s="336">
        <v>29.1</v>
      </c>
      <c r="AR56" s="337">
        <v>23.2</v>
      </c>
    </row>
    <row r="57" spans="1:44" ht="13.2" x14ac:dyDescent="0.2">
      <c r="A57" s="259"/>
      <c r="AK57" s="315" t="s">
        <v>556</v>
      </c>
      <c r="AL57" s="316"/>
      <c r="AM57" s="324">
        <v>903049</v>
      </c>
      <c r="AN57" s="325">
        <v>242364</v>
      </c>
      <c r="AO57" s="326">
        <v>-66.400000000000006</v>
      </c>
      <c r="AP57" s="327">
        <v>277467</v>
      </c>
      <c r="AQ57" s="328">
        <v>-7.8</v>
      </c>
      <c r="AR57" s="329">
        <v>-58.6</v>
      </c>
    </row>
    <row r="58" spans="1:44" ht="13.2" x14ac:dyDescent="0.2">
      <c r="A58" s="259"/>
      <c r="AK58" s="330"/>
      <c r="AL58" s="331" t="s">
        <v>553</v>
      </c>
      <c r="AM58" s="332">
        <v>576431</v>
      </c>
      <c r="AN58" s="333">
        <v>154705</v>
      </c>
      <c r="AO58" s="334">
        <v>-74.3</v>
      </c>
      <c r="AP58" s="335">
        <v>128378</v>
      </c>
      <c r="AQ58" s="336">
        <v>-16.8</v>
      </c>
      <c r="AR58" s="337">
        <v>-57.5</v>
      </c>
    </row>
    <row r="59" spans="1:44" ht="13.2" x14ac:dyDescent="0.2">
      <c r="A59" s="259"/>
      <c r="AK59" s="315" t="s">
        <v>557</v>
      </c>
      <c r="AL59" s="316"/>
      <c r="AM59" s="324">
        <v>927217</v>
      </c>
      <c r="AN59" s="325">
        <v>258134</v>
      </c>
      <c r="AO59" s="326">
        <v>6.5</v>
      </c>
      <c r="AP59" s="327">
        <v>282256</v>
      </c>
      <c r="AQ59" s="328">
        <v>1.7</v>
      </c>
      <c r="AR59" s="329">
        <v>4.8</v>
      </c>
    </row>
    <row r="60" spans="1:44" ht="13.2" x14ac:dyDescent="0.2">
      <c r="A60" s="259"/>
      <c r="AK60" s="330"/>
      <c r="AL60" s="331" t="s">
        <v>553</v>
      </c>
      <c r="AM60" s="332">
        <v>615012</v>
      </c>
      <c r="AN60" s="333">
        <v>171217</v>
      </c>
      <c r="AO60" s="334">
        <v>10.7</v>
      </c>
      <c r="AP60" s="335">
        <v>145453</v>
      </c>
      <c r="AQ60" s="336">
        <v>13.3</v>
      </c>
      <c r="AR60" s="337">
        <v>-2.6</v>
      </c>
    </row>
    <row r="61" spans="1:44" ht="13.2" x14ac:dyDescent="0.2">
      <c r="A61" s="259"/>
      <c r="AK61" s="315" t="s">
        <v>558</v>
      </c>
      <c r="AL61" s="338"/>
      <c r="AM61" s="324">
        <v>1656975</v>
      </c>
      <c r="AN61" s="325">
        <v>428694</v>
      </c>
      <c r="AO61" s="326">
        <v>22.6</v>
      </c>
      <c r="AP61" s="327">
        <v>280143</v>
      </c>
      <c r="AQ61" s="339">
        <v>-0.4</v>
      </c>
      <c r="AR61" s="329">
        <v>23</v>
      </c>
    </row>
    <row r="62" spans="1:44" ht="13.2" x14ac:dyDescent="0.2">
      <c r="A62" s="259"/>
      <c r="AK62" s="330"/>
      <c r="AL62" s="331" t="s">
        <v>553</v>
      </c>
      <c r="AM62" s="332">
        <v>1159729</v>
      </c>
      <c r="AN62" s="333">
        <v>300729</v>
      </c>
      <c r="AO62" s="334">
        <v>30.3</v>
      </c>
      <c r="AP62" s="335">
        <v>133131</v>
      </c>
      <c r="AQ62" s="336">
        <v>5.2</v>
      </c>
      <c r="AR62" s="337">
        <v>25.1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vx0LaXi4l2/OC36miD9gwXpGZFyvLLiVxulk6BWoU0fVEhT8EiEsv0td7MNKU4jEuK9jk/OHlZ8cTbVHY8YbwQ==" saltValue="YU4lxCdiW7tvih3VzGr8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560</v>
      </c>
    </row>
    <row r="121" spans="125:125" ht="13.5" hidden="1" customHeight="1" x14ac:dyDescent="0.2">
      <c r="DU121" s="253"/>
    </row>
  </sheetData>
  <sheetProtection algorithmName="SHA-512" hashValue="Iw0erl58AWenqoaIeXMyJQkrRnP+K6l2dDiIL/EkNyaNFwLgCWy6SqpAckkWOSoC1AE6KEPHaqMUrgFuI522AQ==" saltValue="riH/AURnx8AYLZbg6Na4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40" zoomScaleNormal="4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561</v>
      </c>
    </row>
  </sheetData>
  <sheetProtection algorithmName="SHA-512" hashValue="++4khVqXsZdyqFu2t7L073a3VRbgMsONJ9PGN33F0AWGdfHnyXSHS55+K6g9Kcjjg0tgY/7R5igDveyunyEhmQ==" saltValue="LpQy3cBVH8NVrWbNdmWo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26" t="s">
        <v>3</v>
      </c>
      <c r="D47" s="1126"/>
      <c r="E47" s="1127"/>
      <c r="F47" s="11">
        <v>54.28</v>
      </c>
      <c r="G47" s="12">
        <v>54.98</v>
      </c>
      <c r="H47" s="12">
        <v>53.83</v>
      </c>
      <c r="I47" s="12">
        <v>50.73</v>
      </c>
      <c r="J47" s="13">
        <v>53.06</v>
      </c>
    </row>
    <row r="48" spans="2:10" ht="57.75" customHeight="1" x14ac:dyDescent="0.2">
      <c r="B48" s="14"/>
      <c r="C48" s="1128" t="s">
        <v>4</v>
      </c>
      <c r="D48" s="1128"/>
      <c r="E48" s="1129"/>
      <c r="F48" s="15">
        <v>2.1</v>
      </c>
      <c r="G48" s="16">
        <v>1.78</v>
      </c>
      <c r="H48" s="16">
        <v>1.83</v>
      </c>
      <c r="I48" s="16">
        <v>1.64</v>
      </c>
      <c r="J48" s="17">
        <v>1.73</v>
      </c>
    </row>
    <row r="49" spans="2:10" ht="57.75" customHeight="1" thickBot="1" x14ac:dyDescent="0.25">
      <c r="B49" s="18"/>
      <c r="C49" s="1130" t="s">
        <v>5</v>
      </c>
      <c r="D49" s="1130"/>
      <c r="E49" s="1131"/>
      <c r="F49" s="19" t="s">
        <v>567</v>
      </c>
      <c r="G49" s="20" t="s">
        <v>568</v>
      </c>
      <c r="H49" s="20">
        <v>0.12</v>
      </c>
      <c r="I49" s="20" t="s">
        <v>569</v>
      </c>
      <c r="J49" s="21">
        <v>0.05</v>
      </c>
    </row>
    <row r="50" spans="2:10" ht="13.2" x14ac:dyDescent="0.2"/>
  </sheetData>
  <sheetProtection algorithmName="SHA-512" hashValue="5VOO7PElmZoDb6VbPWfVzK4LTZ7e6I+nq6ATaSeuaudmzM6Ajxtein+3EL0I4o/knj2OLanu9n0TFxWrX+eMcA==" saltValue="3BQEBCey6X/N54RNDRuc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2024-03-19T02:24:15Z</cp:lastPrinted>
  <dcterms:created xsi:type="dcterms:W3CDTF">2024-02-05T03:55:25Z</dcterms:created>
  <dcterms:modified xsi:type="dcterms:W3CDTF">2024-03-26T05:27:18Z</dcterms:modified>
  <cp:category/>
</cp:coreProperties>
</file>