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01\共有\上下水道課\［庁内報告書］\R5\01_回答済み\20240202〆切_公営企業に係る「経営比較分析表」の分析等について\修正\提出\"/>
    </mc:Choice>
  </mc:AlternateContent>
  <xr:revisionPtr revIDLastSave="0" documentId="13_ncr:1_{61320EC8-86A5-44A4-97D4-05A3063FAE98}" xr6:coauthVersionLast="43" xr6:coauthVersionMax="43" xr10:uidLastSave="{00000000-0000-0000-0000-000000000000}"/>
  <workbookProtection workbookAlgorithmName="SHA-512" workbookHashValue="7AvRcbLgC22JYvnroI+rzZ1WWVTk/iX5jtDV3C8mQXqEVJCH5FlZXMfeRk2O/ZTS1JUTDqiU6mY3Nrky2WV+yg==" workbookSaltValue="3inOnliLKijdxxGqGETDV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BB8" i="4"/>
  <c r="AT8" i="4"/>
  <c r="W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<sst xmlns="http://schemas.openxmlformats.org/spreadsheetml/2006/main" count="253" uniqueCount="116">
  <si>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</si>
  <si>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</si>
  <si>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</si>
  <si>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</si>
  <si>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</si>
  <si>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</si>
  <si>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</si>
  <si>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</si>
  <si>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</si>
  <si>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</si>
  <si>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</si>
  <si>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</si>
  <si>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</si>
  <si>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</si>
  <si>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</si>
  <si>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</si>
  <si>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</si>
  <si>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</si>
  <si>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</si>
  <si>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</si>
  <si>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</si>
  <si>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</si>
  <si>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</si>
  <si>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</si>
  <si>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</si>
  <si>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</si>
  <si>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</si>
  <si>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</si>
  <si>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</si>
  <si>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</si>
  <si>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</si>
  <si>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</si>
  <si>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</si>
  <si>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</si>
  <si>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</si>
  <si>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</si>
  <si>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</si>
  <si>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</si>
  <si>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</si>
  <si>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</si>
  <si>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</si>
  <si>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</si>
  <si>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</si>
  <si>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</si>
  <si>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</si>
  <si>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</si>
  <si>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</si>
  <si>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</si>
  <si>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</si>
  <si>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</si>
  <si>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</si>
  <si>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</si>
  <si>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</si>
  <si>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</si>
  <si>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</si>
  <si>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</si>
  <si>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</si>
  <si>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</si>
  <si>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</si>
  <si>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</si>
  <si>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</si>
  <si>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</si>
  <si>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</si>
  <si>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</si>
  <si>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</si>
  <si>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</si>
  <si>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</si>
  <si>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</si>
  <si>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</si>
  <si>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</si>
  <si>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</si>
  <si>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</si>
  <si>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</si>
  <si>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</si>
  <si>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</si>
  <si>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</si>
  <si>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</si>
  <si>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</si>
  <si>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</si>
  <si>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</si>
  <si>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</si>
  <si>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</si>
  <si>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</si>
  <si>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</si>
  <si>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</si>
  <si>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</si>
  <si>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</si>
  <si>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</si>
  <si>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</si>
  <si>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</si>
  <si>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</si>
  <si>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</si>
  <si>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</si>
  <si>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</si>
  <si>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</si>
  <si>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</si>
  <si>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</si>
  <si>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</si>
  <si>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</si>
  <si>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</si>
  <si>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</si>
  <si>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</si>
  <si>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</si>
  <si>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</si>
  <si>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</si>
  <si>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</si>
  <si>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</si>
  <si>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</si>
  <si>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</si>
  <si>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</si>
  <si>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</si>
  <si>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</si>
  <si>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</si>
  <si>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においては、平成7年度から農業集落排水の供用を開始し、3地区の面整備を完了しています。管渠整備は平成4年度より実施していますが、法定耐用年数を経過した管渠はありません。なお処理場施設においては、老朽化が進んでいる施設もあり、平成29年度に3施設の最適整備構想を策定しています。</t>
    <phoneticPr fontId="4"/>
  </si>
  <si>
    <t>　経営状況については、農業集落排水使用料で汚水処理費を賄えておらず、使用料以外は一般会計からの繰入金で収益を補っている状況です。今後においても、人口減少による使用料の減少と老朽化による施設の更新費用の増加が見込まれます。経営状況の改善を図るためにも水洗化率の向上と施設の統合及び経費削減の取り組みを進める必要があります。
　また、施設の老朽化については、最適整備構想に基づき、計画的に更新を実施していきます。
　公共下水道との統合が検討されている施設もあり、公営企業全体としての効率化及び公共水域の水質改善・維持という下水道本来の目的を達成するために水洗化率の向上を図っていきます。</t>
    <phoneticPr fontId="4"/>
  </si>
  <si>
    <t>　経常収支比率は100%を超えていますが、収支不足分を一般会計から繰り入れており、繰入金に依存している状況にあります。
　累積欠損金は0でありますが、流動比率が32.90%であり、短期的な債務に対応する能力は類似団体に比べても低い状況にあります。
　企業債残高対事業規模比率は類似団体と比べ低く、企業債の償還が進んでいるため前年度より低くなっています。
　経費回収率は100%未満となっており、農業集落排水使用料で汚水処理費が賄えていないことから、経費削減の取り組みを継続する必要があります。また、汚水処理原価は類似団体に比べ低く、前年度に比べると、微減となっています。
　施設利用率は現施設が全体計画能力を有していることから処理能力にまだ余裕がある状況であります。　
　水洗化率は増加傾向であるものの、約80％と低調であります。今後、人口減少が進んでいく中で、施設の有効利用及び使用料収入の確保をしていく為には、水洗化率の更なる向上の取り組みが必要です。
　</t>
    <rPh sb="21" eb="23">
      <t>シュウシ</t>
    </rPh>
    <rPh sb="23" eb="26">
      <t>フソクブン</t>
    </rPh>
    <rPh sb="41" eb="43">
      <t>クリイレ</t>
    </rPh>
    <rPh sb="266" eb="267">
      <t>ゼン</t>
    </rPh>
    <rPh sb="267" eb="269">
      <t>ネンド</t>
    </rPh>
    <rPh sb="270" eb="271">
      <t>クラ</t>
    </rPh>
    <rPh sb="275" eb="277">
      <t>ビゲン</t>
    </rPh>
    <rPh sb="341" eb="343">
      <t>ゾウカ</t>
    </rPh>
    <rPh sb="343" eb="345">
      <t>ケイコウ</t>
    </rPh>
    <rPh sb="352" eb="353">
      <t>ヤク</t>
    </rPh>
    <rPh sb="368" eb="370">
      <t>ジンコウ</t>
    </rPh>
    <rPh sb="370" eb="372">
      <t>ゲンショウ</t>
    </rPh>
    <rPh sb="373" eb="374">
      <t>スス</t>
    </rPh>
    <rPh sb="378" eb="379">
      <t>ナカ</t>
    </rPh>
    <rPh sb="384" eb="386">
      <t>ユウコウ</t>
    </rPh>
    <rPh sb="386" eb="388">
      <t>リヨウ</t>
    </rPh>
    <rPh sb="403" eb="404">
      <t>タメ</t>
    </rPh>
    <rPh sb="412" eb="413">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</si>
</sst>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FA-4D79-911A-4EEE740EA5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3BFA-4D79-911A-4EEE740EA5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52.05</c:v>
                </c:pt>
                <c:pt idx="2">
                  <c:v>53.14</c:v>
                </c:pt>
                <c:pt idx="3">
                  <c:v>50.23</c:v>
                </c:pt>
                <c:pt idx="4">
                  <c:v>51.69</c:v>
                </c:pt>
              </c:numCache>
            </c:numRef>
          </c:val>
          <c:extLst>
            <c:ext xmlns:c16="http://schemas.microsoft.com/office/drawing/2014/chart" uri="{C3380CC4-5D6E-409C-BE32-E72D297353CC}">
              <c16:uniqueId val="{00000000-A050-432E-8EEF-AC3DFB4A55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A050-432E-8EEF-AC3DFB4A55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78.23</c:v>
                </c:pt>
                <c:pt idx="2">
                  <c:v>78.17</c:v>
                </c:pt>
                <c:pt idx="3">
                  <c:v>78.97</c:v>
                </c:pt>
                <c:pt idx="4">
                  <c:v>80.28</c:v>
                </c:pt>
              </c:numCache>
            </c:numRef>
          </c:val>
          <c:extLst>
            <c:ext xmlns:c16="http://schemas.microsoft.com/office/drawing/2014/chart" uri="{C3380CC4-5D6E-409C-BE32-E72D297353CC}">
              <c16:uniqueId val="{00000000-6B39-4F8A-A1C7-8C9DF178D7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6B39-4F8A-A1C7-8C9DF178D7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105.61</c:v>
                </c:pt>
                <c:pt idx="2">
                  <c:v>103.32</c:v>
                </c:pt>
                <c:pt idx="3">
                  <c:v>102.87</c:v>
                </c:pt>
                <c:pt idx="4">
                  <c:v>102.88</c:v>
                </c:pt>
              </c:numCache>
            </c:numRef>
          </c:val>
          <c:extLst>
            <c:ext xmlns:c16="http://schemas.microsoft.com/office/drawing/2014/chart" uri="{C3380CC4-5D6E-409C-BE32-E72D297353CC}">
              <c16:uniqueId val="{00000000-A465-4DB8-B779-391D624FF1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A465-4DB8-B779-391D624FF1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4.0999999999999996</c:v>
                </c:pt>
                <c:pt idx="2">
                  <c:v>8.2100000000000009</c:v>
                </c:pt>
                <c:pt idx="3">
                  <c:v>11.75</c:v>
                </c:pt>
                <c:pt idx="4">
                  <c:v>15.21</c:v>
                </c:pt>
              </c:numCache>
            </c:numRef>
          </c:val>
          <c:extLst>
            <c:ext xmlns:c16="http://schemas.microsoft.com/office/drawing/2014/chart" uri="{C3380CC4-5D6E-409C-BE32-E72D297353CC}">
              <c16:uniqueId val="{00000000-5084-4CE0-B023-A7F3621173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5084-4CE0-B023-A7F3621173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C93-4B27-981C-733E6055CF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C93-4B27-981C-733E6055CF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53-4421-99C9-E23E87CA8F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CB53-4421-99C9-E23E87CA8F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12.99</c:v>
                </c:pt>
                <c:pt idx="2">
                  <c:v>20.440000000000001</c:v>
                </c:pt>
                <c:pt idx="3">
                  <c:v>25.2</c:v>
                </c:pt>
                <c:pt idx="4">
                  <c:v>32.9</c:v>
                </c:pt>
              </c:numCache>
            </c:numRef>
          </c:val>
          <c:extLst>
            <c:ext xmlns:c16="http://schemas.microsoft.com/office/drawing/2014/chart" uri="{C3380CC4-5D6E-409C-BE32-E72D297353CC}">
              <c16:uniqueId val="{00000000-0DB5-43AC-AD7F-5C9F70AD34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0DB5-43AC-AD7F-5C9F70AD34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832.13</c:v>
                </c:pt>
                <c:pt idx="2">
                  <c:v>1198.05</c:v>
                </c:pt>
                <c:pt idx="3">
                  <c:v>498.05</c:v>
                </c:pt>
                <c:pt idx="4">
                  <c:v>427.69</c:v>
                </c:pt>
              </c:numCache>
            </c:numRef>
          </c:val>
          <c:extLst>
            <c:ext xmlns:c16="http://schemas.microsoft.com/office/drawing/2014/chart" uri="{C3380CC4-5D6E-409C-BE32-E72D297353CC}">
              <c16:uniqueId val="{00000000-F5D8-440F-ACA7-8E61A11E84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F5D8-440F-ACA7-8E61A11E84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103.64</c:v>
                </c:pt>
                <c:pt idx="2">
                  <c:v>98.56</c:v>
                </c:pt>
                <c:pt idx="3">
                  <c:v>83.92</c:v>
                </c:pt>
                <c:pt idx="4">
                  <c:v>84.48</c:v>
                </c:pt>
              </c:numCache>
            </c:numRef>
          </c:val>
          <c:extLst>
            <c:ext xmlns:c16="http://schemas.microsoft.com/office/drawing/2014/chart" uri="{C3380CC4-5D6E-409C-BE32-E72D297353CC}">
              <c16:uniqueId val="{00000000-2317-4AE9-B62B-94FCDB322B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2317-4AE9-B62B-94FCDB322B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146.22</c:v>
                </c:pt>
                <c:pt idx="2">
                  <c:v>153.85</c:v>
                </c:pt>
                <c:pt idx="3">
                  <c:v>181.4</c:v>
                </c:pt>
                <c:pt idx="4">
                  <c:v>180.88</c:v>
                </c:pt>
              </c:numCache>
            </c:numRef>
          </c:val>
          <c:extLst>
            <c:ext xmlns:c16="http://schemas.microsoft.com/office/drawing/2014/chart" uri="{C3380CC4-5D6E-409C-BE32-E72D297353CC}">
              <c16:uniqueId val="{00000000-C63A-4970-A30F-8803D4635C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63A-4970-A30F-8803D4635C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西都市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28867</v>
      </c>
      <c r="AM8" s="42"/>
      <c r="AN8" s="42"/>
      <c r="AO8" s="42"/>
      <c r="AP8" s="42"/>
      <c r="AQ8" s="42"/>
      <c r="AR8" s="42"/>
      <c r="AS8" s="42"/>
      <c r="AT8" s="35">
        <f>データ!T6</f>
        <v>438.79</v>
      </c>
      <c r="AU8" s="35"/>
      <c r="AV8" s="35"/>
      <c r="AW8" s="35"/>
      <c r="AX8" s="35"/>
      <c r="AY8" s="35"/>
      <c r="AZ8" s="35"/>
      <c r="BA8" s="35"/>
      <c r="BB8" s="35">
        <f>データ!U6</f>
        <v>65.790000000000006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78.27</v>
      </c>
      <c r="J10" s="35"/>
      <c r="K10" s="35"/>
      <c r="L10" s="35"/>
      <c r="M10" s="35"/>
      <c r="N10" s="35"/>
      <c r="O10" s="35"/>
      <c r="P10" s="35">
        <f>データ!P6</f>
        <v>7.29</v>
      </c>
      <c r="Q10" s="35"/>
      <c r="R10" s="35"/>
      <c r="S10" s="35"/>
      <c r="T10" s="35"/>
      <c r="U10" s="35"/>
      <c r="V10" s="35"/>
      <c r="W10" s="35">
        <f>データ!Q6</f>
        <v>90.74</v>
      </c>
      <c r="X10" s="35"/>
      <c r="Y10" s="35"/>
      <c r="Z10" s="35"/>
      <c r="AA10" s="35"/>
      <c r="AB10" s="35"/>
      <c r="AC10" s="35"/>
      <c r="AD10" s="42">
        <f>データ!R6</f>
        <v>3278</v>
      </c>
      <c r="AE10" s="42"/>
      <c r="AF10" s="42"/>
      <c r="AG10" s="42"/>
      <c r="AH10" s="42"/>
      <c r="AI10" s="42"/>
      <c r="AJ10" s="42"/>
      <c r="AK10" s="2"/>
      <c r="AL10" s="42">
        <f>データ!V6</f>
        <v>2089</v>
      </c>
      <c r="AM10" s="42"/>
      <c r="AN10" s="42"/>
      <c r="AO10" s="42"/>
      <c r="AP10" s="42"/>
      <c r="AQ10" s="42"/>
      <c r="AR10" s="42"/>
      <c r="AS10" s="42"/>
      <c r="AT10" s="35">
        <f>データ!W6</f>
        <v>2.16</v>
      </c>
      <c r="AU10" s="35"/>
      <c r="AV10" s="35"/>
      <c r="AW10" s="35"/>
      <c r="AX10" s="35"/>
      <c r="AY10" s="35"/>
      <c r="AZ10" s="35"/>
      <c r="BA10" s="35"/>
      <c r="BB10" s="35">
        <f>データ!X6</f>
        <v>967.13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Ss9AOWwnI4MdWIoBWeWkY4jSkYWtNozhPEeTh8iu2mI22UoIATQwKeX52dUswrW0zfhCLgLquxN9fSbyB5TciA==" saltValue="b8jqwILv7fPNCTcE/3Sv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452084</v>
      </c>
      <c r="D6" s="19">
        <f t="shared" si="3"/>
        <v>46</v>
      </c>
      <c r="E6" s="19">
        <f t="shared" si="3"/>
        <v>17</v>
      </c>
      <c r="F6" s="19">
        <f t="shared" si="3"/>
        <v>5</v>
      </c>
      <c r="G6" s="19">
        <f t="shared" si="3"/>
        <v>0</v>
      </c>
      <c r="H6" s="19" t="str">
        <f t="shared" si="3"/>
        <v>宮崎県　西都市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78.27</v>
      </c>
      <c r="P6" s="20">
        <f t="shared" si="3"/>
        <v>7.29</v>
      </c>
      <c r="Q6" s="20">
        <f t="shared" si="3"/>
        <v>90.74</v>
      </c>
      <c r="R6" s="20">
        <f t="shared" si="3"/>
        <v>3278</v>
      </c>
      <c r="S6" s="20">
        <f t="shared" si="3"/>
        <v>28867</v>
      </c>
      <c r="T6" s="20">
        <f t="shared" si="3"/>
        <v>438.79</v>
      </c>
      <c r="U6" s="20">
        <f t="shared" si="3"/>
        <v>65.790000000000006</v>
      </c>
      <c r="V6" s="20">
        <f t="shared" si="3"/>
        <v>2089</v>
      </c>
      <c r="W6" s="20">
        <f t="shared" si="3"/>
        <v>2.16</v>
      </c>
      <c r="X6" s="20">
        <f t="shared" si="3"/>
        <v>967.13</v>
      </c>
      <c r="Y6" s="21" t="str">
        <f>IF(Y7="",NA(),Y7)</f>
        <v>-</v>
      </c>
      <c r="Z6" s="21">
        <f t="shared" ref="Z6:AH6" si="4">IF(Z7="",NA(),Z7)</f>
        <v>105.61</v>
      </c>
      <c r="AA6" s="21">
        <f t="shared" si="4"/>
        <v>103.32</v>
      </c>
      <c r="AB6" s="21">
        <f t="shared" si="4"/>
        <v>102.87</v>
      </c>
      <c r="AC6" s="21">
        <f t="shared" si="4"/>
        <v>102.88</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12.99</v>
      </c>
      <c r="AW6" s="21">
        <f t="shared" si="6"/>
        <v>20.440000000000001</v>
      </c>
      <c r="AX6" s="21">
        <f t="shared" si="6"/>
        <v>25.2</v>
      </c>
      <c r="AY6" s="21">
        <f t="shared" si="6"/>
        <v>32.9</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832.13</v>
      </c>
      <c r="BH6" s="21">
        <f t="shared" si="7"/>
        <v>1198.05</v>
      </c>
      <c r="BI6" s="21">
        <f t="shared" si="7"/>
        <v>498.05</v>
      </c>
      <c r="BJ6" s="21">
        <f t="shared" si="7"/>
        <v>427.69</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103.64</v>
      </c>
      <c r="BS6" s="21">
        <f t="shared" si="8"/>
        <v>98.56</v>
      </c>
      <c r="BT6" s="21">
        <f t="shared" si="8"/>
        <v>83.92</v>
      </c>
      <c r="BU6" s="21">
        <f t="shared" si="8"/>
        <v>84.48</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146.22</v>
      </c>
      <c r="CD6" s="21">
        <f t="shared" si="9"/>
        <v>153.85</v>
      </c>
      <c r="CE6" s="21">
        <f t="shared" si="9"/>
        <v>181.4</v>
      </c>
      <c r="CF6" s="21">
        <f t="shared" si="9"/>
        <v>180.88</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52.05</v>
      </c>
      <c r="CO6" s="21">
        <f t="shared" si="10"/>
        <v>53.14</v>
      </c>
      <c r="CP6" s="21">
        <f t="shared" si="10"/>
        <v>50.23</v>
      </c>
      <c r="CQ6" s="21">
        <f t="shared" si="10"/>
        <v>51.69</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78.23</v>
      </c>
      <c r="CZ6" s="21">
        <f t="shared" si="11"/>
        <v>78.17</v>
      </c>
      <c r="DA6" s="21">
        <f t="shared" si="11"/>
        <v>78.97</v>
      </c>
      <c r="DB6" s="21">
        <f t="shared" si="11"/>
        <v>80.28</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4.0999999999999996</v>
      </c>
      <c r="DK6" s="21">
        <f t="shared" si="12"/>
        <v>8.2100000000000009</v>
      </c>
      <c r="DL6" s="21">
        <f t="shared" si="12"/>
        <v>11.75</v>
      </c>
      <c r="DM6" s="21">
        <f t="shared" si="12"/>
        <v>15.21</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452084</v>
      </c>
      <c r="D7" s="23">
        <v>46</v>
      </c>
      <c r="E7" s="23">
        <v>17</v>
      </c>
      <c r="F7" s="23">
        <v>5</v>
      </c>
      <c r="G7" s="23">
        <v>0</v>
      </c>
      <c r="H7" s="23" t="s">
        <v>95</v>
      </c>
      <c r="I7" s="23" t="s">
        <v>96</v>
      </c>
      <c r="J7" s="23" t="s">
        <v>97</v>
      </c>
      <c r="K7" s="23" t="s">
        <v>98</v>
      </c>
      <c r="L7" s="23" t="s">
        <v>99</v>
      </c>
      <c r="M7" s="23" t="s">
        <v>100</v>
      </c>
      <c r="N7" s="24" t="s">
        <v>101</v>
      </c>
      <c r="O7" s="24">
        <v>78.27</v>
      </c>
      <c r="P7" s="24">
        <v>7.29</v>
      </c>
      <c r="Q7" s="24">
        <v>90.74</v>
      </c>
      <c r="R7" s="24">
        <v>3278</v>
      </c>
      <c r="S7" s="24">
        <v>28867</v>
      </c>
      <c r="T7" s="24">
        <v>438.79</v>
      </c>
      <c r="U7" s="24">
        <v>65.790000000000006</v>
      </c>
      <c r="V7" s="24">
        <v>2089</v>
      </c>
      <c r="W7" s="24">
        <v>2.16</v>
      </c>
      <c r="X7" s="24">
        <v>967.13</v>
      </c>
      <c r="Y7" s="24" t="s">
        <v>101</v>
      </c>
      <c r="Z7" s="24">
        <v>105.61</v>
      </c>
      <c r="AA7" s="24">
        <v>103.32</v>
      </c>
      <c r="AB7" s="24">
        <v>102.87</v>
      </c>
      <c r="AC7" s="24">
        <v>102.88</v>
      </c>
      <c r="AD7" s="24" t="s">
        <v>101</v>
      </c>
      <c r="AE7" s="24">
        <v>103.6</v>
      </c>
      <c r="AF7" s="24">
        <v>106.37</v>
      </c>
      <c r="AG7" s="24">
        <v>106.07</v>
      </c>
      <c r="AH7" s="24">
        <v>105.5</v>
      </c>
      <c r="AI7" s="24">
        <v>103.61</v>
      </c>
      <c r="AJ7" s="24" t="s">
        <v>101</v>
      </c>
      <c r="AK7" s="24">
        <v>0</v>
      </c>
      <c r="AL7" s="24">
        <v>0</v>
      </c>
      <c r="AM7" s="24">
        <v>0</v>
      </c>
      <c r="AN7" s="24">
        <v>0</v>
      </c>
      <c r="AO7" s="24" t="s">
        <v>101</v>
      </c>
      <c r="AP7" s="24">
        <v>193.99</v>
      </c>
      <c r="AQ7" s="24">
        <v>139.02000000000001</v>
      </c>
      <c r="AR7" s="24">
        <v>132.04</v>
      </c>
      <c r="AS7" s="24">
        <v>145.43</v>
      </c>
      <c r="AT7" s="24">
        <v>133.62</v>
      </c>
      <c r="AU7" s="24" t="s">
        <v>101</v>
      </c>
      <c r="AV7" s="24">
        <v>12.99</v>
      </c>
      <c r="AW7" s="24">
        <v>20.440000000000001</v>
      </c>
      <c r="AX7" s="24">
        <v>25.2</v>
      </c>
      <c r="AY7" s="24">
        <v>32.9</v>
      </c>
      <c r="AZ7" s="24" t="s">
        <v>101</v>
      </c>
      <c r="BA7" s="24">
        <v>26.99</v>
      </c>
      <c r="BB7" s="24">
        <v>29.13</v>
      </c>
      <c r="BC7" s="24">
        <v>35.69</v>
      </c>
      <c r="BD7" s="24">
        <v>38.4</v>
      </c>
      <c r="BE7" s="24">
        <v>36.94</v>
      </c>
      <c r="BF7" s="24" t="s">
        <v>101</v>
      </c>
      <c r="BG7" s="24">
        <v>832.13</v>
      </c>
      <c r="BH7" s="24">
        <v>1198.05</v>
      </c>
      <c r="BI7" s="24">
        <v>498.05</v>
      </c>
      <c r="BJ7" s="24">
        <v>427.69</v>
      </c>
      <c r="BK7" s="24" t="s">
        <v>101</v>
      </c>
      <c r="BL7" s="24">
        <v>826.83</v>
      </c>
      <c r="BM7" s="24">
        <v>867.83</v>
      </c>
      <c r="BN7" s="24">
        <v>791.76</v>
      </c>
      <c r="BO7" s="24">
        <v>900.82</v>
      </c>
      <c r="BP7" s="24">
        <v>809.19</v>
      </c>
      <c r="BQ7" s="24" t="s">
        <v>101</v>
      </c>
      <c r="BR7" s="24">
        <v>103.64</v>
      </c>
      <c r="BS7" s="24">
        <v>98.56</v>
      </c>
      <c r="BT7" s="24">
        <v>83.92</v>
      </c>
      <c r="BU7" s="24">
        <v>84.48</v>
      </c>
      <c r="BV7" s="24" t="s">
        <v>101</v>
      </c>
      <c r="BW7" s="24">
        <v>57.31</v>
      </c>
      <c r="BX7" s="24">
        <v>57.08</v>
      </c>
      <c r="BY7" s="24">
        <v>56.26</v>
      </c>
      <c r="BZ7" s="24">
        <v>52.94</v>
      </c>
      <c r="CA7" s="24">
        <v>57.02</v>
      </c>
      <c r="CB7" s="24" t="s">
        <v>101</v>
      </c>
      <c r="CC7" s="24">
        <v>146.22</v>
      </c>
      <c r="CD7" s="24">
        <v>153.85</v>
      </c>
      <c r="CE7" s="24">
        <v>181.4</v>
      </c>
      <c r="CF7" s="24">
        <v>180.88</v>
      </c>
      <c r="CG7" s="24" t="s">
        <v>101</v>
      </c>
      <c r="CH7" s="24">
        <v>273.52</v>
      </c>
      <c r="CI7" s="24">
        <v>274.99</v>
      </c>
      <c r="CJ7" s="24">
        <v>282.08999999999997</v>
      </c>
      <c r="CK7" s="24">
        <v>303.27999999999997</v>
      </c>
      <c r="CL7" s="24">
        <v>273.68</v>
      </c>
      <c r="CM7" s="24" t="s">
        <v>101</v>
      </c>
      <c r="CN7" s="24">
        <v>52.05</v>
      </c>
      <c r="CO7" s="24">
        <v>53.14</v>
      </c>
      <c r="CP7" s="24">
        <v>50.23</v>
      </c>
      <c r="CQ7" s="24">
        <v>51.69</v>
      </c>
      <c r="CR7" s="24" t="s">
        <v>101</v>
      </c>
      <c r="CS7" s="24">
        <v>50.14</v>
      </c>
      <c r="CT7" s="24">
        <v>54.83</v>
      </c>
      <c r="CU7" s="24">
        <v>66.53</v>
      </c>
      <c r="CV7" s="24">
        <v>52.35</v>
      </c>
      <c r="CW7" s="24">
        <v>52.55</v>
      </c>
      <c r="CX7" s="24" t="s">
        <v>101</v>
      </c>
      <c r="CY7" s="24">
        <v>78.23</v>
      </c>
      <c r="CZ7" s="24">
        <v>78.17</v>
      </c>
      <c r="DA7" s="24">
        <v>78.97</v>
      </c>
      <c r="DB7" s="24">
        <v>80.28</v>
      </c>
      <c r="DC7" s="24" t="s">
        <v>101</v>
      </c>
      <c r="DD7" s="24">
        <v>84.98</v>
      </c>
      <c r="DE7" s="24">
        <v>84.7</v>
      </c>
      <c r="DF7" s="24">
        <v>84.67</v>
      </c>
      <c r="DG7" s="24">
        <v>84.39</v>
      </c>
      <c r="DH7" s="24">
        <v>87.3</v>
      </c>
      <c r="DI7" s="24" t="s">
        <v>101</v>
      </c>
      <c r="DJ7" s="24">
        <v>4.0999999999999996</v>
      </c>
      <c r="DK7" s="24">
        <v>8.2100000000000009</v>
      </c>
      <c r="DL7" s="24">
        <v>11.75</v>
      </c>
      <c r="DM7" s="24">
        <v>15.21</v>
      </c>
      <c r="DN7" s="24" t="s">
        <v>101</v>
      </c>
      <c r="DO7" s="24">
        <v>23.06</v>
      </c>
      <c r="DP7" s="24">
        <v>20.34</v>
      </c>
      <c r="DQ7" s="24">
        <v>21.85</v>
      </c>
      <c r="DR7" s="24">
        <v>25.19</v>
      </c>
      <c r="DS7" s="24">
        <v>27.11</v>
      </c>
      <c r="DT7" s="24" t="s">
        <v>101</v>
      </c>
      <c r="DU7" s="24">
        <v>0</v>
      </c>
      <c r="DV7" s="24">
        <v>0</v>
      </c>
      <c r="DW7" s="24">
        <v>0</v>
      </c>
      <c r="DX7" s="24">
        <v>0</v>
      </c>
      <c r="DY7" s="24" t="s">
        <v>101</v>
      </c>
      <c r="DZ7" s="24">
        <v>0</v>
      </c>
      <c r="EA7" s="24">
        <v>0</v>
      </c>
      <c r="EB7" s="24">
        <v>0</v>
      </c>
      <c r="EC7" s="24">
        <v>0</v>
      </c>
      <c r="ED7" s="24">
        <v>0</v>
      </c>
      <c r="EE7" s="24" t="s">
        <v>101</v>
      </c>
      <c r="EF7" s="24">
        <v>0</v>
      </c>
      <c r="EG7" s="24">
        <v>0</v>
      </c>
      <c r="EH7" s="24">
        <v>0</v>
      </c>
      <c r="EI7" s="24">
        <v>0</v>
      </c>
      <c r="EJ7" s="24" t="s">
        <v>101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友和</cp:lastModifiedBy>
  <cp:lastPrinted>2024-02-19T00:33:49Z</cp:lastPrinted>
  <dcterms:created xsi:type="dcterms:W3CDTF">2023-12-12T01:04:53Z</dcterms:created>
  <dcterms:modified xsi:type="dcterms:W3CDTF">2024-02-19T00:33:50Z</dcterms:modified>
  <cp:category/>
</cp:coreProperties>
</file>