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7ホームページ掲載\01法適用\【法適】下水\【法適】特排下水　済\"/>
    </mc:Choice>
  </mc:AlternateContent>
  <xr:revisionPtr revIDLastSave="0" documentId="13_ncr:1_{5ABD9BB1-0663-44A8-B7BB-58DBC69913D1}" xr6:coauthVersionLast="47" xr6:coauthVersionMax="47" xr10:uidLastSave="{00000000-0000-0000-0000-000000000000}"/>
  <workbookProtection workbookAlgorithmName="SHA-512" workbookHashValue="Og/meZBHQVr46enjlQw1+ALMGQmx1RdCshh47laEs74y0dTf/S4AGNQYb1l2fWUOAqLkQhSRq9FHlzF+2Q3iMQ==" workbookSaltValue="dfzN45O+k1Y5NkDn8hyKM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T10" i="4"/>
  <c r="AL10" i="4"/>
  <c r="AD10" i="4"/>
  <c r="W10" i="4"/>
  <c r="AD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<sst xmlns="http://schemas.openxmlformats.org/spreadsheetml/2006/main" count="253" uniqueCount="116">
  <si>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</si>
  <si>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</si>
  <si>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</si>
  <si>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</si>
  <si>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</si>
  <si>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</si>
  <si>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</si>
  <si>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</si>
  <si>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</si>
  <si>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</si>
  <si>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</si>
  <si>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</si>
  <si>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</si>
  <si>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</si>
  <si>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</si>
  <si>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</si>
  <si>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</si>
  <si>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</si>
  <si>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</si>
  <si>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</si>
  <si>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</si>
  <si>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</si>
  <si>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</si>
  <si>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</si>
  <si>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</si>
  <si>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</si>
  <si>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</si>
  <si>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</si>
  <si>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</si>
  <si>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</si>
  <si>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</si>
  <si>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</si>
  <si>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</si>
  <si>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</si>
  <si>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</si>
  <si>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</si>
  <si>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</si>
  <si>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</si>
  <si>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</si>
  <si>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</si>
  <si>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</si>
  <si>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</si>
  <si>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</si>
  <si>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</si>
  <si>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</si>
  <si>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</si>
  <si>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</si>
  <si>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</si>
  <si>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</si>
  <si>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</si>
  <si>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</si>
  <si>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</si>
  <si>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</si>
  <si>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</si>
  <si>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</si>
  <si>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</si>
  <si>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</si>
  <si>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</si>
  <si>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</si>
  <si>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</si>
  <si>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</si>
  <si>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</si>
  <si>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</si>
  <si>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</si>
  <si>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</si>
  <si>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</si>
  <si>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</si>
  <si>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</si>
  <si>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</si>
  <si>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</si>
  <si>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</si>
  <si>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</si>
  <si>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</si>
  <si>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</si>
  <si>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</si>
  <si>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</si>
  <si>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</si>
  <si>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</si>
  <si>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</si>
  <si>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</si>
  <si>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</si>
  <si>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</si>
  <si>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</si>
  <si>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</si>
  <si>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</si>
  <si>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</si>
  <si>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</si>
  <si>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</si>
  <si>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</si>
  <si>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</si>
  <si>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</si>
  <si>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</si>
  <si>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</si>
  <si>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</si>
  <si>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</si>
  <si>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</si>
  <si>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</si>
  <si>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</si>
  <si>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</si>
  <si>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</si>
  <si>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</si>
  <si>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</si>
  <si>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</si>
  <si>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</si>
  <si>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</si>
  <si>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</si>
  <si>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</si>
  <si>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</si>
  <si>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</si>
  <si>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</si>
  <si>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</si>
  <si>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</si>
  <si>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</si>
  <si>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28年度に策定し、令和2年度に改定済みです。</t>
    <rPh sb="149" eb="151">
      <t>レイワ</t>
    </rPh>
    <rPh sb="152" eb="154">
      <t>ネンド</t>
    </rPh>
    <rPh sb="155" eb="157">
      <t>カイテイ</t>
    </rPh>
    <phoneticPr fontId="16"/>
  </si>
  <si>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設置した浄化槽については、適正な検査を行いながら、維持管理を行います。</t>
    <rPh sb="143" eb="145">
      <t>セッチ</t>
    </rPh>
    <rPh sb="147" eb="150">
      <t>ジョウカソウ</t>
    </rPh>
    <rPh sb="156" eb="158">
      <t>テキセイ</t>
    </rPh>
    <rPh sb="159" eb="161">
      <t>ケンサ</t>
    </rPh>
    <rPh sb="162" eb="163">
      <t>オコナ</t>
    </rPh>
    <rPh sb="168" eb="172">
      <t>イジカンリ</t>
    </rPh>
    <rPh sb="173" eb="174">
      <t>オコナ</t>
    </rPh>
    <phoneticPr fontId="4"/>
  </si>
  <si>
    <t>・経常収支比率については、わずかに100％を下回っていますが、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他団体に比べ建設改良の財源を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今後の汚水処理人口の減少等を踏まえ、施設が過大なスペックとなっていないか、遊休状態になっていないか等の検討をし、必要に応じて適切な施設規模を維持していく必要があります。</t>
    <rPh sb="1" eb="3">
      <t>ケイジョウ</t>
    </rPh>
    <rPh sb="3" eb="5">
      <t>シュウシ</t>
    </rPh>
    <rPh sb="5" eb="7">
      <t>ヒリツ</t>
    </rPh>
    <rPh sb="22" eb="24">
      <t>シタマワ</t>
    </rPh>
    <rPh sb="189" eb="190">
      <t>クラ</t>
    </rPh>
    <rPh sb="335" eb="337">
      <t>コンゴ</t>
    </rPh>
    <rPh sb="338" eb="340">
      <t>オスイ</t>
    </rPh>
    <rPh sb="340" eb="344">
      <t>ショリジンコウ</t>
    </rPh>
    <rPh sb="345" eb="347">
      <t>ゲンショウ</t>
    </rPh>
    <rPh sb="347" eb="348">
      <t>トウ</t>
    </rPh>
    <rPh sb="349" eb="350">
      <t>フ</t>
    </rPh>
    <rPh sb="353" eb="355">
      <t>シセツ</t>
    </rPh>
    <rPh sb="356" eb="358">
      <t>カダイ</t>
    </rPh>
    <rPh sb="372" eb="376">
      <t>ユウキュウジョウタイ</t>
    </rPh>
    <rPh sb="384" eb="385">
      <t>トウ</t>
    </rPh>
    <rPh sb="386" eb="388">
      <t>ケントウ</t>
    </rPh>
    <rPh sb="391" eb="393">
      <t>ヒツヨウ</t>
    </rPh>
    <rPh sb="394" eb="395">
      <t>オウ</t>
    </rPh>
    <rPh sb="397" eb="399">
      <t>テキセツ</t>
    </rPh>
    <rPh sb="400" eb="402">
      <t>シセツ</t>
    </rPh>
    <rPh sb="402" eb="404">
      <t>キボ</t>
    </rPh>
    <rPh sb="405" eb="407">
      <t>イジ</t>
    </rPh>
    <rPh sb="411" eb="41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</si>
</sst>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5F-4A25-9063-CF120F01C3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5F-4A25-9063-CF120F01C3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50.48</c:v>
                </c:pt>
                <c:pt idx="1">
                  <c:v>49.52</c:v>
                </c:pt>
                <c:pt idx="2">
                  <c:v>51.43</c:v>
                </c:pt>
                <c:pt idx="3">
                  <c:v>48.57</c:v>
                </c:pt>
                <c:pt idx="4">
                  <c:v>47.62</c:v>
                </c:pt>
              </c:numCache>
            </c:numRef>
          </c:val>
          <c:extLst>
            <c:ext xmlns:c16="http://schemas.microsoft.com/office/drawing/2014/chart" uri="{C3380CC4-5D6E-409C-BE32-E72D297353CC}">
              <c16:uniqueId val="{00000000-4FB1-42EB-B9E6-6285C6D52E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4FB1-42EB-B9E6-6285C6D52E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71-47F3-BE1B-67F96C2778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C371-47F3-BE1B-67F96C2778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99.42</c:v>
                </c:pt>
                <c:pt idx="4">
                  <c:v>98.65</c:v>
                </c:pt>
              </c:numCache>
            </c:numRef>
          </c:val>
          <c:extLst>
            <c:ext xmlns:c16="http://schemas.microsoft.com/office/drawing/2014/chart" uri="{C3380CC4-5D6E-409C-BE32-E72D297353CC}">
              <c16:uniqueId val="{00000000-E497-4260-AABB-52D1901258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E497-4260-AABB-52D1901258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29.71</c:v>
                </c:pt>
                <c:pt idx="1">
                  <c:v>32.74</c:v>
                </c:pt>
                <c:pt idx="2">
                  <c:v>35.76</c:v>
                </c:pt>
                <c:pt idx="3">
                  <c:v>38.79</c:v>
                </c:pt>
                <c:pt idx="4">
                  <c:v>41.38</c:v>
                </c:pt>
              </c:numCache>
            </c:numRef>
          </c:val>
          <c:extLst>
            <c:ext xmlns:c16="http://schemas.microsoft.com/office/drawing/2014/chart" uri="{C3380CC4-5D6E-409C-BE32-E72D297353CC}">
              <c16:uniqueId val="{00000000-ECC9-4EDC-A6DA-0249F13C61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ECC9-4EDC-A6DA-0249F13C61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6-4111-AC2B-BCBA2D9F3E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D6-4111-AC2B-BCBA2D9F3E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DA-45A5-A692-70C87C43EE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D7DA-45A5-A692-70C87C43EE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315.14</c:v>
                </c:pt>
                <c:pt idx="1">
                  <c:v>322.08</c:v>
                </c:pt>
                <c:pt idx="2">
                  <c:v>269.36</c:v>
                </c:pt>
                <c:pt idx="3">
                  <c:v>259.85000000000002</c:v>
                </c:pt>
                <c:pt idx="4">
                  <c:v>329.22</c:v>
                </c:pt>
              </c:numCache>
            </c:numRef>
          </c:val>
          <c:extLst>
            <c:ext xmlns:c16="http://schemas.microsoft.com/office/drawing/2014/chart" uri="{C3380CC4-5D6E-409C-BE32-E72D297353CC}">
              <c16:uniqueId val="{00000000-7376-474E-9D28-C9F97C5DC1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7376-474E-9D28-C9F97C5DC1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1405.15</c:v>
                </c:pt>
                <c:pt idx="1">
                  <c:v>1393.89</c:v>
                </c:pt>
                <c:pt idx="2">
                  <c:v>1327.05</c:v>
                </c:pt>
                <c:pt idx="3">
                  <c:v>1332.14</c:v>
                </c:pt>
                <c:pt idx="4">
                  <c:v>1035.8399999999999</c:v>
                </c:pt>
              </c:numCache>
            </c:numRef>
          </c:val>
          <c:extLst>
            <c:ext xmlns:c16="http://schemas.microsoft.com/office/drawing/2014/chart" uri="{C3380CC4-5D6E-409C-BE32-E72D297353CC}">
              <c16:uniqueId val="{00000000-BF85-4B2E-9DB9-75A14A6249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BF85-4B2E-9DB9-75A14A6249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47.28</c:v>
                </c:pt>
                <c:pt idx="1">
                  <c:v>47.7</c:v>
                </c:pt>
                <c:pt idx="2">
                  <c:v>46.98</c:v>
                </c:pt>
                <c:pt idx="3">
                  <c:v>43.07</c:v>
                </c:pt>
                <c:pt idx="4">
                  <c:v>39.159999999999997</c:v>
                </c:pt>
              </c:numCache>
            </c:numRef>
          </c:val>
          <c:extLst>
            <c:ext xmlns:c16="http://schemas.microsoft.com/office/drawing/2014/chart" uri="{C3380CC4-5D6E-409C-BE32-E72D297353CC}">
              <c16:uniqueId val="{00000000-D527-43D8-A837-5E81480749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D527-43D8-A837-5E81480749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263.37</c:v>
                </c:pt>
                <c:pt idx="1">
                  <c:v>260.31</c:v>
                </c:pt>
                <c:pt idx="2">
                  <c:v>266.52999999999997</c:v>
                </c:pt>
                <c:pt idx="3">
                  <c:v>287.89999999999998</c:v>
                </c:pt>
                <c:pt idx="4">
                  <c:v>320.94</c:v>
                </c:pt>
              </c:numCache>
            </c:numRef>
          </c:val>
          <c:extLst>
            <c:ext xmlns:c16="http://schemas.microsoft.com/office/drawing/2014/chart" uri="{C3380CC4-5D6E-409C-BE32-E72D297353CC}">
              <c16:uniqueId val="{00000000-04A9-43F7-85F7-68257A92EA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04A9-43F7-85F7-68257A92EA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延岡市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117563</v>
      </c>
      <c r="AM8" s="42"/>
      <c r="AN8" s="42"/>
      <c r="AO8" s="42"/>
      <c r="AP8" s="42"/>
      <c r="AQ8" s="42"/>
      <c r="AR8" s="42"/>
      <c r="AS8" s="42"/>
      <c r="AT8" s="35">
        <f>データ!T6</f>
        <v>868.02</v>
      </c>
      <c r="AU8" s="35"/>
      <c r="AV8" s="35"/>
      <c r="AW8" s="35"/>
      <c r="AX8" s="35"/>
      <c r="AY8" s="35"/>
      <c r="AZ8" s="35"/>
      <c r="BA8" s="35"/>
      <c r="BB8" s="35">
        <f>データ!U6</f>
        <v>135.44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31.53</v>
      </c>
      <c r="J10" s="35"/>
      <c r="K10" s="35"/>
      <c r="L10" s="35"/>
      <c r="M10" s="35"/>
      <c r="N10" s="35"/>
      <c r="O10" s="35"/>
      <c r="P10" s="35">
        <f>データ!P6</f>
        <v>0.15</v>
      </c>
      <c r="Q10" s="35"/>
      <c r="R10" s="35"/>
      <c r="S10" s="35"/>
      <c r="T10" s="35"/>
      <c r="U10" s="35"/>
      <c r="V10" s="35"/>
      <c r="W10" s="35">
        <f>データ!Q6</f>
        <v>100</v>
      </c>
      <c r="X10" s="35"/>
      <c r="Y10" s="35"/>
      <c r="Z10" s="35"/>
      <c r="AA10" s="35"/>
      <c r="AB10" s="35"/>
      <c r="AC10" s="35"/>
      <c r="AD10" s="42">
        <f>データ!R6</f>
        <v>2619</v>
      </c>
      <c r="AE10" s="42"/>
      <c r="AF10" s="42"/>
      <c r="AG10" s="42"/>
      <c r="AH10" s="42"/>
      <c r="AI10" s="42"/>
      <c r="AJ10" s="42"/>
      <c r="AK10" s="2"/>
      <c r="AL10" s="42">
        <f>データ!V6</f>
        <v>179</v>
      </c>
      <c r="AM10" s="42"/>
      <c r="AN10" s="42"/>
      <c r="AO10" s="42"/>
      <c r="AP10" s="42"/>
      <c r="AQ10" s="42"/>
      <c r="AR10" s="42"/>
      <c r="AS10" s="42"/>
      <c r="AT10" s="35">
        <f>データ!W6</f>
        <v>10.06</v>
      </c>
      <c r="AU10" s="35"/>
      <c r="AV10" s="35"/>
      <c r="AW10" s="35"/>
      <c r="AX10" s="35"/>
      <c r="AY10" s="35"/>
      <c r="AZ10" s="35"/>
      <c r="BA10" s="35"/>
      <c r="BB10" s="35">
        <f>データ!X6</f>
        <v>17.79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ncnNs+lKfNg6GAFJgYmyn1rJT+qtnHwQ49xul6GnFWSoAJT5U2g3irJ90YuwMPzxmQgtt0RAIcrwsJxAbCJ35A==" saltValue="iPEG/DPYsoe/gYqfJLiY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452033</v>
      </c>
      <c r="D6" s="19">
        <f t="shared" si="3"/>
        <v>46</v>
      </c>
      <c r="E6" s="19">
        <f t="shared" si="3"/>
        <v>18</v>
      </c>
      <c r="F6" s="19">
        <f t="shared" si="3"/>
        <v>0</v>
      </c>
      <c r="G6" s="19">
        <f t="shared" si="3"/>
        <v>0</v>
      </c>
      <c r="H6" s="19" t="str">
        <f t="shared" si="3"/>
        <v>宮崎県　延岡市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31.53</v>
      </c>
      <c r="P6" s="20">
        <f t="shared" si="3"/>
        <v>0.15</v>
      </c>
      <c r="Q6" s="20">
        <f t="shared" si="3"/>
        <v>100</v>
      </c>
      <c r="R6" s="20">
        <f t="shared" si="3"/>
        <v>2619</v>
      </c>
      <c r="S6" s="20">
        <f t="shared" si="3"/>
        <v>117563</v>
      </c>
      <c r="T6" s="20">
        <f t="shared" si="3"/>
        <v>868.02</v>
      </c>
      <c r="U6" s="20">
        <f t="shared" si="3"/>
        <v>135.44</v>
      </c>
      <c r="V6" s="20">
        <f t="shared" si="3"/>
        <v>179</v>
      </c>
      <c r="W6" s="20">
        <f t="shared" si="3"/>
        <v>10.06</v>
      </c>
      <c r="X6" s="20">
        <f t="shared" si="3"/>
        <v>17.79</v>
      </c>
      <c r="Y6" s="21">
        <f>IF(Y7="",NA(),Y7)</f>
        <v>100</v>
      </c>
      <c r="Z6" s="21">
        <f t="shared" ref="Z6:AH6" si="4">IF(Z7="",NA(),Z7)</f>
        <v>100</v>
      </c>
      <c r="AA6" s="21">
        <f t="shared" si="4"/>
        <v>100</v>
      </c>
      <c r="AB6" s="21">
        <f t="shared" si="4"/>
        <v>99.42</v>
      </c>
      <c r="AC6" s="21">
        <f t="shared" si="4"/>
        <v>98.65</v>
      </c>
      <c r="AD6" s="21">
        <f t="shared" si="4"/>
        <v>90.02</v>
      </c>
      <c r="AE6" s="21">
        <f t="shared" si="4"/>
        <v>93.76</v>
      </c>
      <c r="AF6" s="21">
        <f t="shared" si="4"/>
        <v>95.33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221.28</v>
      </c>
      <c r="AP6" s="21">
        <f t="shared" si="5"/>
        <v>173.09</v>
      </c>
      <c r="AQ6" s="21">
        <f t="shared" si="5"/>
        <v>162.82</v>
      </c>
      <c r="AR6" s="21">
        <f t="shared" si="5"/>
        <v>83.92</v>
      </c>
      <c r="AS6" s="21">
        <f t="shared" si="5"/>
        <v>89.31</v>
      </c>
      <c r="AT6" s="20" t="str">
        <f>IF(AT7="","",IF(AT7="-","【-】","【"&amp;SUBSTITUTE(TEXT(AT7,"#,##0.00"),"-","△")&amp;"】"))</f>
        <v>【82.66】</v>
      </c>
      <c r="AU6" s="21">
        <f>IF(AU7="",NA(),AU7)</f>
        <v>315.14</v>
      </c>
      <c r="AV6" s="21">
        <f t="shared" ref="AV6:BD6" si="6">IF(AV7="",NA(),AV7)</f>
        <v>322.08</v>
      </c>
      <c r="AW6" s="21">
        <f t="shared" si="6"/>
        <v>269.36</v>
      </c>
      <c r="AX6" s="21">
        <f t="shared" si="6"/>
        <v>259.85000000000002</v>
      </c>
      <c r="AY6" s="21">
        <f t="shared" si="6"/>
        <v>329.22</v>
      </c>
      <c r="AZ6" s="21">
        <f t="shared" si="6"/>
        <v>113.42</v>
      </c>
      <c r="BA6" s="21">
        <f t="shared" si="6"/>
        <v>117.39</v>
      </c>
      <c r="BB6" s="21">
        <f t="shared" si="6"/>
        <v>125.61</v>
      </c>
      <c r="BC6" s="21">
        <f t="shared" si="6"/>
        <v>122.71</v>
      </c>
      <c r="BD6" s="21">
        <f t="shared" si="6"/>
        <v>138.19999999999999</v>
      </c>
      <c r="BE6" s="20" t="str">
        <f>IF(BE7="","",IF(BE7="-","【-】","【"&amp;SUBSTITUTE(TEXT(BE7,"#,##0.00"),"-","△")&amp;"】"))</f>
        <v>【140.15】</v>
      </c>
      <c r="BF6" s="21">
        <f>IF(BF7="",NA(),BF7)</f>
        <v>1405.15</v>
      </c>
      <c r="BG6" s="21">
        <f t="shared" ref="BG6:BO6" si="7">IF(BG7="",NA(),BG7)</f>
        <v>1393.89</v>
      </c>
      <c r="BH6" s="21">
        <f t="shared" si="7"/>
        <v>1327.05</v>
      </c>
      <c r="BI6" s="21">
        <f t="shared" si="7"/>
        <v>1332.14</v>
      </c>
      <c r="BJ6" s="21">
        <f t="shared" si="7"/>
        <v>1035.8399999999999</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47.28</v>
      </c>
      <c r="BR6" s="21">
        <f t="shared" ref="BR6:BZ6" si="8">IF(BR7="",NA(),BR7)</f>
        <v>47.7</v>
      </c>
      <c r="BS6" s="21">
        <f t="shared" si="8"/>
        <v>46.98</v>
      </c>
      <c r="BT6" s="21">
        <f t="shared" si="8"/>
        <v>43.07</v>
      </c>
      <c r="BU6" s="21">
        <f t="shared" si="8"/>
        <v>39.159999999999997</v>
      </c>
      <c r="BV6" s="21">
        <f t="shared" si="8"/>
        <v>55.85</v>
      </c>
      <c r="BW6" s="21">
        <f t="shared" si="8"/>
        <v>53.23</v>
      </c>
      <c r="BX6" s="21">
        <f t="shared" si="8"/>
        <v>50.7</v>
      </c>
      <c r="BY6" s="21">
        <f t="shared" si="8"/>
        <v>60</v>
      </c>
      <c r="BZ6" s="21">
        <f t="shared" si="8"/>
        <v>59.01</v>
      </c>
      <c r="CA6" s="20" t="str">
        <f>IF(CA7="","",IF(CA7="-","【-】","【"&amp;SUBSTITUTE(TEXT(CA7,"#,##0.00"),"-","△")&amp;"】"))</f>
        <v>【57.03】</v>
      </c>
      <c r="CB6" s="21">
        <f>IF(CB7="",NA(),CB7)</f>
        <v>263.37</v>
      </c>
      <c r="CC6" s="21">
        <f t="shared" ref="CC6:CK6" si="9">IF(CC7="",NA(),CC7)</f>
        <v>260.31</v>
      </c>
      <c r="CD6" s="21">
        <f t="shared" si="9"/>
        <v>266.52999999999997</v>
      </c>
      <c r="CE6" s="21">
        <f t="shared" si="9"/>
        <v>287.89999999999998</v>
      </c>
      <c r="CF6" s="21">
        <f t="shared" si="9"/>
        <v>320.94</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50.48</v>
      </c>
      <c r="CN6" s="21">
        <f t="shared" ref="CN6:CV6" si="10">IF(CN7="",NA(),CN7)</f>
        <v>49.52</v>
      </c>
      <c r="CO6" s="21">
        <f t="shared" si="10"/>
        <v>51.43</v>
      </c>
      <c r="CP6" s="21">
        <f t="shared" si="10"/>
        <v>48.57</v>
      </c>
      <c r="CQ6" s="21">
        <f t="shared" si="10"/>
        <v>47.62</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1">
        <f>IF(DI7="",NA(),DI7)</f>
        <v>29.71</v>
      </c>
      <c r="DJ6" s="21">
        <f t="shared" ref="DJ6:DR6" si="12">IF(DJ7="",NA(),DJ7)</f>
        <v>32.74</v>
      </c>
      <c r="DK6" s="21">
        <f t="shared" si="12"/>
        <v>35.76</v>
      </c>
      <c r="DL6" s="21">
        <f t="shared" si="12"/>
        <v>38.79</v>
      </c>
      <c r="DM6" s="21">
        <f t="shared" si="12"/>
        <v>41.38</v>
      </c>
      <c r="DN6" s="21">
        <f t="shared" si="12"/>
        <v>16.41</v>
      </c>
      <c r="DO6" s="21">
        <f t="shared" si="12"/>
        <v>16.63</v>
      </c>
      <c r="DP6" s="21">
        <f t="shared" si="12"/>
        <v>15.4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452033</v>
      </c>
      <c r="D7" s="23">
        <v>46</v>
      </c>
      <c r="E7" s="23">
        <v>18</v>
      </c>
      <c r="F7" s="23">
        <v>0</v>
      </c>
      <c r="G7" s="23">
        <v>0</v>
      </c>
      <c r="H7" s="23" t="s">
        <v>96</v>
      </c>
      <c r="I7" s="23" t="s">
        <v>97</v>
      </c>
      <c r="J7" s="23" t="s">
        <v>98</v>
      </c>
      <c r="K7" s="23" t="s">
        <v>99</v>
      </c>
      <c r="L7" s="23" t="s">
        <v>100</v>
      </c>
      <c r="M7" s="23" t="s">
        <v>101</v>
      </c>
      <c r="N7" s="24" t="s">
        <v>102</v>
      </c>
      <c r="O7" s="24">
        <v>31.53</v>
      </c>
      <c r="P7" s="24">
        <v>0.15</v>
      </c>
      <c r="Q7" s="24">
        <v>100</v>
      </c>
      <c r="R7" s="24">
        <v>2619</v>
      </c>
      <c r="S7" s="24">
        <v>117563</v>
      </c>
      <c r="T7" s="24">
        <v>868.02</v>
      </c>
      <c r="U7" s="24">
        <v>135.44</v>
      </c>
      <c r="V7" s="24">
        <v>179</v>
      </c>
      <c r="W7" s="24">
        <v>10.06</v>
      </c>
      <c r="X7" s="24">
        <v>17.79</v>
      </c>
      <c r="Y7" s="24">
        <v>100</v>
      </c>
      <c r="Z7" s="24">
        <v>100</v>
      </c>
      <c r="AA7" s="24">
        <v>100</v>
      </c>
      <c r="AB7" s="24">
        <v>99.42</v>
      </c>
      <c r="AC7" s="24">
        <v>98.65</v>
      </c>
      <c r="AD7" s="24">
        <v>90.02</v>
      </c>
      <c r="AE7" s="24">
        <v>93.76</v>
      </c>
      <c r="AF7" s="24">
        <v>95.33</v>
      </c>
      <c r="AG7" s="24">
        <v>100.41</v>
      </c>
      <c r="AH7" s="24">
        <v>100.17</v>
      </c>
      <c r="AI7" s="24">
        <v>100.42</v>
      </c>
      <c r="AJ7" s="24">
        <v>0</v>
      </c>
      <c r="AK7" s="24">
        <v>0</v>
      </c>
      <c r="AL7" s="24">
        <v>0</v>
      </c>
      <c r="AM7" s="24">
        <v>0</v>
      </c>
      <c r="AN7" s="24">
        <v>0</v>
      </c>
      <c r="AO7" s="24">
        <v>221.28</v>
      </c>
      <c r="AP7" s="24">
        <v>173.09</v>
      </c>
      <c r="AQ7" s="24">
        <v>162.82</v>
      </c>
      <c r="AR7" s="24">
        <v>83.92</v>
      </c>
      <c r="AS7" s="24">
        <v>89.31</v>
      </c>
      <c r="AT7" s="24">
        <v>82.66</v>
      </c>
      <c r="AU7" s="24">
        <v>315.14</v>
      </c>
      <c r="AV7" s="24">
        <v>322.08</v>
      </c>
      <c r="AW7" s="24">
        <v>269.36</v>
      </c>
      <c r="AX7" s="24">
        <v>259.85000000000002</v>
      </c>
      <c r="AY7" s="24">
        <v>329.22</v>
      </c>
      <c r="AZ7" s="24">
        <v>113.42</v>
      </c>
      <c r="BA7" s="24">
        <v>117.39</v>
      </c>
      <c r="BB7" s="24">
        <v>125.61</v>
      </c>
      <c r="BC7" s="24">
        <v>122.71</v>
      </c>
      <c r="BD7" s="24">
        <v>138.19999999999999</v>
      </c>
      <c r="BE7" s="24">
        <v>140.15</v>
      </c>
      <c r="BF7" s="24">
        <v>1405.15</v>
      </c>
      <c r="BG7" s="24">
        <v>1393.89</v>
      </c>
      <c r="BH7" s="24">
        <v>1327.05</v>
      </c>
      <c r="BI7" s="24">
        <v>1332.14</v>
      </c>
      <c r="BJ7" s="24">
        <v>1035.8399999999999</v>
      </c>
      <c r="BK7" s="24">
        <v>386.46</v>
      </c>
      <c r="BL7" s="24">
        <v>421.25</v>
      </c>
      <c r="BM7" s="24">
        <v>398.42</v>
      </c>
      <c r="BN7" s="24">
        <v>294.08999999999997</v>
      </c>
      <c r="BO7" s="24">
        <v>294.08999999999997</v>
      </c>
      <c r="BP7" s="24">
        <v>307.39</v>
      </c>
      <c r="BQ7" s="24">
        <v>47.28</v>
      </c>
      <c r="BR7" s="24">
        <v>47.7</v>
      </c>
      <c r="BS7" s="24">
        <v>46.98</v>
      </c>
      <c r="BT7" s="24">
        <v>43.07</v>
      </c>
      <c r="BU7" s="24">
        <v>39.159999999999997</v>
      </c>
      <c r="BV7" s="24">
        <v>55.85</v>
      </c>
      <c r="BW7" s="24">
        <v>53.23</v>
      </c>
      <c r="BX7" s="24">
        <v>50.7</v>
      </c>
      <c r="BY7" s="24">
        <v>60</v>
      </c>
      <c r="BZ7" s="24">
        <v>59.01</v>
      </c>
      <c r="CA7" s="24">
        <v>57.03</v>
      </c>
      <c r="CB7" s="24">
        <v>263.37</v>
      </c>
      <c r="CC7" s="24">
        <v>260.31</v>
      </c>
      <c r="CD7" s="24">
        <v>266.52999999999997</v>
      </c>
      <c r="CE7" s="24">
        <v>287.89999999999998</v>
      </c>
      <c r="CF7" s="24">
        <v>320.94</v>
      </c>
      <c r="CG7" s="24">
        <v>287.91000000000003</v>
      </c>
      <c r="CH7" s="24">
        <v>283.3</v>
      </c>
      <c r="CI7" s="24">
        <v>289.81</v>
      </c>
      <c r="CJ7" s="24">
        <v>282.70999999999998</v>
      </c>
      <c r="CK7" s="24">
        <v>291.82</v>
      </c>
      <c r="CL7" s="24">
        <v>294.83</v>
      </c>
      <c r="CM7" s="24">
        <v>50.48</v>
      </c>
      <c r="CN7" s="24">
        <v>49.52</v>
      </c>
      <c r="CO7" s="24">
        <v>51.43</v>
      </c>
      <c r="CP7" s="24">
        <v>48.57</v>
      </c>
      <c r="CQ7" s="24">
        <v>47.62</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v>29.71</v>
      </c>
      <c r="DJ7" s="24">
        <v>32.74</v>
      </c>
      <c r="DK7" s="24">
        <v>35.76</v>
      </c>
      <c r="DL7" s="24">
        <v>38.79</v>
      </c>
      <c r="DM7" s="24">
        <v>41.38</v>
      </c>
      <c r="DN7" s="24">
        <v>16.41</v>
      </c>
      <c r="DO7" s="24">
        <v>16.63</v>
      </c>
      <c r="DP7" s="24">
        <v>15.4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2024-02-28T05:20:27Z</cp:lastPrinted>
  <dcterms:created xsi:type="dcterms:W3CDTF">2023-12-12T01:08:21Z</dcterms:created>
  <dcterms:modified xsi:type="dcterms:W3CDTF">2024-02-28T05:20:30Z</dcterms:modified>
  <cp:category/>
</cp:coreProperties>
</file>