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2法非適用\03電気事業\"/>
    </mc:Choice>
  </mc:AlternateContent>
  <xr:revisionPtr revIDLastSave="0" documentId="8_{4D11AECB-88E1-4014-B135-B0DC7F75F60E}" xr6:coauthVersionLast="47" xr6:coauthVersionMax="47" xr10:uidLastSave="{00000000-0000-0000-0000-000000000000}"/>
  <workbookProtection workbookAlgorithmName="SHA-512" workbookHashValue="mU7LcJueJCZGf7rU/9D2WNVNJcFQXWYIxcjwBe5o1KqOL0OmmipTcxMJ/plcppZZuNt2o5hCWVPrAmX+M1diBA==" workbookSaltValue="nOAONFB4wlW5LMPPBDUmlg==" workbookSpinCount="100000" lockStructure="1"/>
  <bookViews>
    <workbookView xWindow="-108" yWindow="-108" windowWidth="23256" windowHeight="12576"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6" i="4" s="1"/>
  <c r="IV9" i="5"/>
  <c r="F126" i="4" s="1"/>
  <c r="GW9" i="5"/>
  <c r="E126" i="4" s="1"/>
  <c r="EX9" i="5"/>
  <c r="D126" i="4" s="1"/>
  <c r="CY9" i="5"/>
  <c r="C126" i="4" s="1"/>
  <c r="MK8" i="5"/>
  <c r="MN12" i="5" s="1"/>
  <c r="TK118" i="4" s="1"/>
  <c r="MJ8" i="5"/>
  <c r="MA8" i="5"/>
  <c r="MA12" i="5" s="1"/>
  <c r="LZ8" i="5"/>
  <c r="LQ8" i="5"/>
  <c r="LS12" i="5" s="1"/>
  <c r="ST87" i="4" s="1"/>
  <c r="LP8" i="5"/>
  <c r="LG8" i="5"/>
  <c r="LK12" i="5" s="1"/>
  <c r="LF8" i="5"/>
  <c r="KW8" i="5"/>
  <c r="KX12" i="5" s="1"/>
  <c r="SC57" i="4" s="1"/>
  <c r="KV8" i="5"/>
  <c r="KU8" i="5"/>
  <c r="KL8" i="5"/>
  <c r="KK8" i="5"/>
  <c r="KB8" i="5"/>
  <c r="KE12" i="5" s="1"/>
  <c r="KA8" i="5"/>
  <c r="JR8" i="5"/>
  <c r="JQ8" i="5"/>
  <c r="JH8" i="5"/>
  <c r="JL12" i="5" s="1"/>
  <c r="JG8" i="5"/>
  <c r="IX8" i="5"/>
  <c r="IW8" i="5"/>
  <c r="IV8" i="5"/>
  <c r="IM8" i="5"/>
  <c r="IO12" i="5" s="1"/>
  <c r="KC118" i="4" s="1"/>
  <c r="IL8" i="5"/>
  <c r="IC8" i="5"/>
  <c r="IG12" i="5" s="1"/>
  <c r="IB8" i="5"/>
  <c r="HS8" i="5"/>
  <c r="HT12" i="5" s="1"/>
  <c r="HR8" i="5"/>
  <c r="HI8" i="5"/>
  <c r="HM12" i="5" s="1"/>
  <c r="HH8" i="5"/>
  <c r="GY8" i="5"/>
  <c r="GZ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BS16" i="4" s="1"/>
  <c r="AP6" i="5"/>
  <c r="HC15" i="4" s="1"/>
  <c r="AO6" i="5"/>
  <c r="FT15" i="4" s="1"/>
  <c r="AN6" i="5"/>
  <c r="AM6" i="5"/>
  <c r="AL6" i="5"/>
  <c r="AK6" i="5"/>
  <c r="AJ6" i="5"/>
  <c r="AI6" i="5"/>
  <c r="AH6" i="5"/>
  <c r="AG6" i="5"/>
  <c r="AF6" i="5"/>
  <c r="AE6" i="5"/>
  <c r="FT13" i="4" s="1"/>
  <c r="AD6" i="5"/>
  <c r="EK13" i="4" s="1"/>
  <c r="AC6" i="5"/>
  <c r="DB13" i="4" s="1"/>
  <c r="AB6" i="5"/>
  <c r="AA6" i="5"/>
  <c r="Z6" i="5"/>
  <c r="Y6" i="5"/>
  <c r="X6" i="5"/>
  <c r="W6" i="5"/>
  <c r="V6" i="5"/>
  <c r="U6" i="5"/>
  <c r="T6" i="5"/>
  <c r="S6" i="5"/>
  <c r="R6" i="5"/>
  <c r="Q6" i="5"/>
  <c r="B7" i="4" s="1"/>
  <c r="P6" i="5"/>
  <c r="O6" i="5"/>
  <c r="N6" i="5"/>
  <c r="M6" i="5"/>
  <c r="GN8" i="5" s="1"/>
  <c r="L6" i="5"/>
  <c r="K6" i="5"/>
  <c r="J6" i="5"/>
  <c r="I6" i="5"/>
  <c r="H6" i="5"/>
  <c r="G6" i="5"/>
  <c r="F6" i="5"/>
  <c r="E6" i="5"/>
  <c r="D6" i="5"/>
  <c r="C6" i="5"/>
  <c r="B6" i="5"/>
  <c r="D10" i="5" s="1"/>
  <c r="EK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RL102" i="4"/>
  <c r="PC102" i="4"/>
  <c r="LK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JL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UB72" i="4"/>
  <c r="PT72" i="4"/>
  <c r="L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J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EK15" i="4"/>
  <c r="DB15" i="4"/>
  <c r="BS15" i="4"/>
  <c r="HC14" i="4"/>
  <c r="FT14" i="4"/>
  <c r="EK14" i="4"/>
  <c r="DB14" i="4"/>
  <c r="BS14" i="4"/>
  <c r="HC13" i="4"/>
  <c r="BS13" i="4"/>
  <c r="HC12" i="4"/>
  <c r="FT12" i="4"/>
  <c r="EK12" i="4"/>
  <c r="DB12" i="4"/>
  <c r="BS12" i="4"/>
  <c r="BS9" i="4"/>
  <c r="HA7" i="4"/>
  <c r="HA5" i="4"/>
  <c r="EJ5" i="4"/>
  <c r="BS5" i="4"/>
  <c r="B5" i="4"/>
  <c r="HA3" i="4"/>
  <c r="EJ3" i="4"/>
  <c r="BS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GP18" i="5"/>
  <c r="GO18" i="5"/>
  <c r="GR18" i="5"/>
  <c r="GN18" i="5"/>
  <c r="GQ18" i="5"/>
  <c r="GO12" i="5"/>
  <c r="FD118" i="4" s="1"/>
  <c r="GR12" i="5"/>
  <c r="HC118" i="4" s="1"/>
  <c r="GQ12" i="5"/>
  <c r="GL118" i="4" s="1"/>
  <c r="GP12" i="5"/>
  <c r="FU118" i="4" s="1"/>
  <c r="GN12" i="5"/>
  <c r="EM118" i="4" s="1"/>
  <c r="FJ8" i="5"/>
  <c r="GD8" i="5"/>
  <c r="JB18" i="5"/>
  <c r="IX18" i="5"/>
  <c r="JA18" i="5"/>
  <c r="IZ18" i="5"/>
  <c r="IY18" i="5"/>
  <c r="JA12" i="5"/>
  <c r="PC57" i="4" s="1"/>
  <c r="JT18" i="5"/>
  <c r="JS18" i="5"/>
  <c r="JV18" i="5"/>
  <c r="JR18" i="5"/>
  <c r="JU18" i="5"/>
  <c r="JS12" i="5"/>
  <c r="NU87" i="4" s="1"/>
  <c r="KP18" i="5"/>
  <c r="KL18" i="5"/>
  <c r="KO18" i="5"/>
  <c r="KN18" i="5"/>
  <c r="KM18" i="5"/>
  <c r="KO12" i="5"/>
  <c r="PC118" i="4" s="1"/>
  <c r="E10" i="5"/>
  <c r="HJ12" i="5"/>
  <c r="JL72" i="4" s="1"/>
  <c r="IE12" i="5"/>
  <c r="KC102" i="4" s="1"/>
  <c r="IZ12" i="5"/>
  <c r="OL57" i="4" s="1"/>
  <c r="JK12" i="5"/>
  <c r="PC72" i="4" s="1"/>
  <c r="JU12" i="5"/>
  <c r="PC87" i="4" s="1"/>
  <c r="KP12" i="5"/>
  <c r="PT118" i="4" s="1"/>
  <c r="LA12" i="5"/>
  <c r="UB57" i="4" s="1"/>
  <c r="MK12" i="5"/>
  <c r="RL118" i="4" s="1"/>
  <c r="GZ18" i="5"/>
  <c r="HC18" i="5"/>
  <c r="GY18" i="5"/>
  <c r="HB18" i="5"/>
  <c r="HA18" i="5"/>
  <c r="HC12" i="5"/>
  <c r="LK57" i="4" s="1"/>
  <c r="GY12" i="5"/>
  <c r="IU57" i="4" s="1"/>
  <c r="HV18" i="5"/>
  <c r="HU18" i="5"/>
  <c r="HT18" i="5"/>
  <c r="HW18" i="5"/>
  <c r="HS18" i="5"/>
  <c r="HU12" i="5"/>
  <c r="KC87" i="4" s="1"/>
  <c r="IN18" i="5"/>
  <c r="IQ18" i="5"/>
  <c r="IM18" i="5"/>
  <c r="IP18" i="5"/>
  <c r="IO18" i="5"/>
  <c r="IQ12" i="5"/>
  <c r="LK118" i="4" s="1"/>
  <c r="IM12" i="5"/>
  <c r="IU118" i="4" s="1"/>
  <c r="LI18" i="5"/>
  <c r="LH18" i="5"/>
  <c r="LK18" i="5"/>
  <c r="LG18" i="5"/>
  <c r="LJ18" i="5"/>
  <c r="LH12" i="5"/>
  <c r="SC72" i="4" s="1"/>
  <c r="ME18" i="5"/>
  <c r="MA18" i="5"/>
  <c r="MD18" i="5"/>
  <c r="MC18" i="5"/>
  <c r="MB18" i="5"/>
  <c r="MD12" i="5"/>
  <c r="TK102" i="4" s="1"/>
  <c r="B10" i="5"/>
  <c r="F10" i="5"/>
  <c r="HA12" i="5"/>
  <c r="KC57" i="4" s="1"/>
  <c r="HK12" i="5"/>
  <c r="KC72" i="4" s="1"/>
  <c r="HV12" i="5"/>
  <c r="KT87" i="4" s="1"/>
  <c r="IF12" i="5"/>
  <c r="KT102" i="4" s="1"/>
  <c r="IP12" i="5"/>
  <c r="KT118" i="4" s="1"/>
  <c r="JB12" i="5"/>
  <c r="PT57" i="4" s="1"/>
  <c r="JV12" i="5"/>
  <c r="PT87" i="4" s="1"/>
  <c r="KL12" i="5"/>
  <c r="ND118" i="4" s="1"/>
  <c r="KW12" i="5"/>
  <c r="RL57" i="4" s="1"/>
  <c r="LG12" i="5"/>
  <c r="RL72" i="4" s="1"/>
  <c r="LR12" i="5"/>
  <c r="SC87" i="4" s="1"/>
  <c r="MB12" i="5"/>
  <c r="SC102" i="4" s="1"/>
  <c r="ML12" i="5"/>
  <c r="SC118" i="4" s="1"/>
  <c r="EZ8" i="5"/>
  <c r="FT8" i="5"/>
  <c r="JK18" i="5"/>
  <c r="JJ18" i="5"/>
  <c r="JI18" i="5"/>
  <c r="JL18" i="5"/>
  <c r="JH18" i="5"/>
  <c r="JJ12" i="5"/>
  <c r="OL72" i="4" s="1"/>
  <c r="KC18" i="5"/>
  <c r="KF18" i="5"/>
  <c r="KB18" i="5"/>
  <c r="KE18" i="5"/>
  <c r="KD18" i="5"/>
  <c r="KF12" i="5"/>
  <c r="PT102" i="4" s="1"/>
  <c r="KB12" i="5"/>
  <c r="ND102" i="4" s="1"/>
  <c r="C10" i="5"/>
  <c r="HB12" i="5"/>
  <c r="KT57" i="4" s="1"/>
  <c r="HW12" i="5"/>
  <c r="LK87" i="4" s="1"/>
  <c r="IX12" i="5"/>
  <c r="ND57" i="4" s="1"/>
  <c r="JH12" i="5"/>
  <c r="ND72" i="4" s="1"/>
  <c r="JR12" i="5"/>
  <c r="ND87" i="4" s="1"/>
  <c r="KC12" i="5"/>
  <c r="NU102" i="4" s="1"/>
  <c r="KM12" i="5"/>
  <c r="NU118" i="4" s="1"/>
  <c r="LI12" i="5"/>
  <c r="ST72" i="4" s="1"/>
  <c r="MC12" i="5"/>
  <c r="ST102" i="4" s="1"/>
  <c r="HM18" i="5"/>
  <c r="HI18" i="5"/>
  <c r="HL18" i="5"/>
  <c r="HK18" i="5"/>
  <c r="HJ18" i="5"/>
  <c r="HL12" i="5"/>
  <c r="KT72" i="4" s="1"/>
  <c r="IE18" i="5"/>
  <c r="ID18" i="5"/>
  <c r="IG18" i="5"/>
  <c r="IC18" i="5"/>
  <c r="IF18" i="5"/>
  <c r="ID12" i="5"/>
  <c r="JL102" i="4" s="1"/>
  <c r="KZ18" i="5"/>
  <c r="KY18" i="5"/>
  <c r="KX18" i="5"/>
  <c r="LA18" i="5"/>
  <c r="KW18" i="5"/>
  <c r="KY12" i="5"/>
  <c r="ST57" i="4" s="1"/>
  <c r="LR18" i="5"/>
  <c r="LU18" i="5"/>
  <c r="LQ18" i="5"/>
  <c r="LT18" i="5"/>
  <c r="LS18" i="5"/>
  <c r="LU12" i="5"/>
  <c r="UB87" i="4" s="1"/>
  <c r="LQ12" i="5"/>
  <c r="RL87" i="4" s="1"/>
  <c r="MN18" i="5"/>
  <c r="MM18" i="5"/>
  <c r="ML18" i="5"/>
  <c r="MO18" i="5"/>
  <c r="MK18" i="5"/>
  <c r="MM12" i="5"/>
  <c r="ST118" i="4" s="1"/>
  <c r="HI12" i="5"/>
  <c r="IU72" i="4" s="1"/>
  <c r="HS12" i="5"/>
  <c r="IU87" i="4" s="1"/>
  <c r="IC12" i="5"/>
  <c r="IU102" i="4" s="1"/>
  <c r="IN12" i="5"/>
  <c r="JL118" i="4" s="1"/>
  <c r="IY12" i="5"/>
  <c r="NU57" i="4" s="1"/>
  <c r="JI12" i="5"/>
  <c r="NU72" i="4" s="1"/>
  <c r="JT12" i="5"/>
  <c r="OL87" i="4" s="1"/>
  <c r="KD12" i="5"/>
  <c r="OL102" i="4" s="1"/>
  <c r="KN12" i="5"/>
  <c r="OL118" i="4" s="1"/>
  <c r="KZ12" i="5"/>
  <c r="TK57" i="4" s="1"/>
  <c r="LJ12" i="5"/>
  <c r="TK72" i="4" s="1"/>
  <c r="LT12" i="5"/>
  <c r="TK87" i="4" s="1"/>
  <c r="ME12" i="5"/>
  <c r="UB102" i="4" s="1"/>
  <c r="MO12" i="5"/>
  <c r="UB118" i="4" s="1"/>
  <c r="FX18" i="5" l="1"/>
  <c r="FT18" i="5"/>
  <c r="FW18" i="5"/>
  <c r="FV18" i="5"/>
  <c r="FU18" i="5"/>
  <c r="FU12" i="5"/>
  <c r="FD87" i="4" s="1"/>
  <c r="FX12" i="5"/>
  <c r="HC87" i="4" s="1"/>
  <c r="FT12" i="5"/>
  <c r="EM87" i="4" s="1"/>
  <c r="FW12" i="5"/>
  <c r="GL87" i="4" s="1"/>
  <c r="FV12" i="5"/>
  <c r="FU8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BS11" i="4"/>
  <c r="GG18" i="5"/>
  <c r="GF18" i="5"/>
  <c r="GE18" i="5"/>
  <c r="GH18" i="5"/>
  <c r="GD18" i="5"/>
  <c r="GH12" i="5"/>
  <c r="HC102" i="4" s="1"/>
  <c r="GD12" i="5"/>
  <c r="EM102" i="4" s="1"/>
  <c r="GG12" i="5"/>
  <c r="GL102" i="4" s="1"/>
  <c r="GF12" i="5"/>
  <c r="FU102" i="4" s="1"/>
  <c r="GE12" i="5"/>
  <c r="FD102" i="4" s="1"/>
  <c r="FB18" i="5"/>
  <c r="FA18" i="5"/>
  <c r="FD18" i="5"/>
  <c r="EZ18" i="5"/>
  <c r="FC18" i="5"/>
  <c r="FC12" i="5"/>
  <c r="GL57" i="4" s="1"/>
  <c r="FB12" i="5"/>
  <c r="FU57" i="4" s="1"/>
  <c r="FA12" i="5"/>
  <c r="FD57" i="4" s="1"/>
  <c r="FD12" i="5"/>
  <c r="HC57" i="4" s="1"/>
  <c r="EZ12" i="5"/>
  <c r="EM5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FT11" i="4"/>
  <c r="FK18" i="5"/>
  <c r="FN18" i="5"/>
  <c r="FJ18" i="5"/>
  <c r="FM18" i="5"/>
  <c r="FL18" i="5"/>
  <c r="FL12" i="5"/>
  <c r="FU72" i="4" s="1"/>
  <c r="FK12" i="5"/>
  <c r="FD72" i="4" s="1"/>
  <c r="FN12" i="5"/>
  <c r="HC72" i="4" s="1"/>
  <c r="FJ12" i="5"/>
  <c r="EM72" i="4" s="1"/>
  <c r="FM12" i="5"/>
  <c r="GL72"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DB11" i="4"/>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HC11" i="4"/>
</calcChain>
</file>

<file path=xl/sharedStrings.xml><?xml version="1.0" encoding="utf-8"?>
<sst xmlns="http://schemas.openxmlformats.org/spreadsheetml/2006/main" count="1046" uniqueCount="269">
  <si>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</si>
  <si>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</si>
  <si>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</si>
  <si>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</si>
  <si>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</si>
  <si>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</si>
  <si>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</si>
  <si>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</si>
  <si>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目的：施設機器更新のため積立金へ組入れ　　16,387千円
一般会計への繰出しの有無…無
その他の有無…無
電気事業により生じた利益は、将来の施設更新に充てるための電気事業特別会計準備基金に積み立てることを基本としている。
積立金は、令和３年度剰余金の繰越額16,353千円と基金運用利息34千円を積み立てており、年間では黒字となった。</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</si>
  <si>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</si>
  <si>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</si>
  <si>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</si>
  <si>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</si>
  <si>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</si>
  <si>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</si>
  <si>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</si>
  <si>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</si>
  <si>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</si>
  <si>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</si>
  <si>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</si>
  <si>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</si>
  <si>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</si>
  <si>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</si>
  <si>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</si>
  <si>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</si>
  <si>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</si>
  <si>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</si>
  <si>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</si>
  <si>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</si>
  <si>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</si>
  <si>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</si>
  <si>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</si>
  <si>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</si>
  <si>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</si>
  <si>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</si>
  <si>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</si>
  <si>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</si>
  <si>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</si>
  <si>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</si>
  <si>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</si>
  <si>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</si>
  <si>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</si>
  <si>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</si>
  <si>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</si>
  <si>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</si>
  <si>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</si>
  <si>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</si>
  <si>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</si>
  <si>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</si>
  <si>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</si>
  <si>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</si>
  <si>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</si>
  <si>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</si>
  <si>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</si>
  <si>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</si>
  <si>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</si>
  <si>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</si>
  <si>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</si>
  <si>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</si>
  <si>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</si>
  <si>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</si>
  <si>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</si>
  <si>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</si>
  <si>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</si>
  <si>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</si>
  <si>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</si>
  <si>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</si>
  <si>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</si>
  <si>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</si>
  <si>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</si>
  <si>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</si>
  <si>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</si>
  <si>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</si>
  <si>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</si>
  <si>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</si>
  <si>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</si>
  <si>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</si>
  <si>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</si>
  <si>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</si>
  <si>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</si>
  <si>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</si>
  <si>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</si>
  <si>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</si>
  <si>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</si>
  <si>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</si>
  <si>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</si>
  <si>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</si>
  <si>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</si>
  <si>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</si>
  <si>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</si>
  <si>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</si>
  <si>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</si>
  <si>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</si>
  <si>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</si>
  <si>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</si>
  <si>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</si>
  <si>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</si>
  <si>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</si>
  <si>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</si>
  <si>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</si>
  <si>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</si>
  <si>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</si>
  <si>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</si>
  <si>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</si>
  <si>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</si>
  <si>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</si>
  <si>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</si>
  <si>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</si>
  <si>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</si>
  <si>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</si>
  <si>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</si>
  <si>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</si>
  <si>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</si>
  <si>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</si>
  <si>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</si>
  <si>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</si>
  <si>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</si>
  <si>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</si>
  <si>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</si>
  <si>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</si>
  <si>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</si>
  <si>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</si>
  <si>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</si>
  <si>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</si>
  <si>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</si>
  <si>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452025</t>
  </si>
  <si>
    <t>47</t>
  </si>
  <si>
    <t>04</t>
  </si>
  <si>
    <t>0</t>
  </si>
  <si>
    <t>000</t>
  </si>
  <si>
    <t>宮崎県　都城市</t>
  </si>
  <si>
    <t>法非適用</t>
  </si>
  <si>
    <t>電気事業</t>
  </si>
  <si>
    <t>非設置</t>
  </si>
  <si>
    <t>該当数値なし</t>
  </si>
  <si>
    <t>-</t>
  </si>
  <si>
    <t>令和１９年８月３１日　都城市営　駒発電所</t>
  </si>
  <si>
    <t>無</t>
  </si>
  <si>
    <t>九州電力　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</si>
  <si>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</si>
  <si>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</si>
  <si>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</si>
  <si>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</si>
  <si>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</si>
  <si>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</si>
  <si>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</si>
  <si>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</si>
  <si>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</si>
  <si>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</si>
  <si>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</si>
  <si>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</si>
  <si>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</si>
  <si>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</si>
  <si>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</si>
  <si>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</si>
  <si>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</si>
  <si>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</si>
  <si>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</si>
  <si>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</si>
  <si>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</si>
  <si>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</si>
  <si>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</si>
  <si>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</si>
  <si>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</si>
  <si>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</si>
  <si>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</si>
  <si>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</si>
  <si>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</si>
  <si>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</si>
  <si>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</si>
  <si>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</si>
  <si>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</si>
  <si>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</si>
  <si>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</si>
  <si>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</si>
  <si>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</si>
  <si>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</si>
  <si>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</si>
  <si>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</si>
  <si>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</si>
  <si>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</si>
  <si>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</si>
  <si>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</si>
  <si>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</si>
  <si>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</si>
  <si>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</si>
  <si>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</si>
  <si>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</si>
  <si>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</si>
  <si>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</si>
  <si>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</si>
  <si>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</si>
  <si>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</si>
  <si>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</si>
  <si>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</si>
  <si>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</si>
  <si>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</si>
  <si>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</si>
  <si>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</si>
  <si>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</si>
  <si>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</si>
  <si>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</si>
  <si>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</si>
  <si>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</si>
  <si>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</si>
  <si>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</si>
  <si>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</si>
  <si>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</si>
  <si>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</si>
  <si>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</si>
  <si>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</si>
  <si>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</si>
  <si>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</si>
  <si>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</si>
  <si>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</si>
  <si>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</si>
  <si>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</si>
  <si>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</si>
  <si>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</si>
  <si>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</si>
  <si>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</si>
  <si>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</si>
  <si>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</si>
  <si>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</si>
  <si>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</si>
  <si>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</si>
  <si>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</si>
  <si>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</si>
  <si>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</si>
  <si>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</si>
  <si>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</si>
  <si>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</si>
  <si>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</si>
  <si>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</si>
  <si>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</si>
  <si>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</si>
  <si>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</si>
  <si>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</si>
  <si>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</si>
  <si>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</si>
  <si>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</si>
  <si>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</si>
  <si>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</si>
  <si>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</si>
  <si>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</si>
  <si>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</si>
  <si>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</si>
  <si>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</si>
  <si>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</si>
  <si>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</si>
  <si>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</si>
  <si>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</si>
  <si>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</si>
  <si>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</si>
  <si>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</si>
  <si>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</si>
  <si>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</si>
  <si>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</si>
  <si>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</si>
  <si>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</si>
  <si>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</si>
  <si>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</si>
  <si>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</si>
  <si>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</si>
  <si>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</si>
  <si>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</si>
  <si>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○「収益的収支比率」及び「営業収支比率」
　「収益的収支比率」及び「営業収支比率」ともに単年度の収支は、黒字である。
　令和４年10月から、発電出力の増強により、売電収入が増加したため、総収入は増加した。しかし、発電出力増強等に伴う委託料により、例年より総費用が増加したことから、「収益的収支比率」及び「営業収支比率」の数値は、前年度比で減少した。
○「供給原価」
　発電出力の増強により、年間発電電力量は増加した。しかし、発電出力増強等に伴う委託料により、例年より総費用が増加したことから、「供給原価」の数値は、前年度比で増加した。
○「EBITDA」
　発電出力の増強により、売電収入は増加した。しかし、発電出力増強等に伴う委託料の支出額が、売電収入増加額を上回ったため、「EBITDA」の数値は、前年度比で減少した。</t>
    <rPh sb="23" eb="26">
      <t>シュウエキテキ</t>
    </rPh>
    <rPh sb="26" eb="28">
      <t>シュウシ</t>
    </rPh>
    <rPh sb="28" eb="30">
      <t>ヒリツ</t>
    </rPh>
    <rPh sb="31" eb="32">
      <t>オヨ</t>
    </rPh>
    <rPh sb="34" eb="36">
      <t>エイギョウ</t>
    </rPh>
    <rPh sb="36" eb="38">
      <t>シュウシ</t>
    </rPh>
    <rPh sb="38" eb="40">
      <t>ヒリツ</t>
    </rPh>
    <rPh sb="44" eb="47">
      <t>タンネンド</t>
    </rPh>
    <rPh sb="48" eb="50">
      <t>シュウシ</t>
    </rPh>
    <rPh sb="52" eb="54">
      <t>クロジ</t>
    </rPh>
    <rPh sb="60" eb="62">
      <t>レイワ</t>
    </rPh>
    <rPh sb="63" eb="64">
      <t>ネン</t>
    </rPh>
    <rPh sb="66" eb="67">
      <t>ガツ</t>
    </rPh>
    <rPh sb="70" eb="72">
      <t>ハツデン</t>
    </rPh>
    <rPh sb="72" eb="74">
      <t>シュツリョク</t>
    </rPh>
    <rPh sb="75" eb="77">
      <t>ゾウキョウ</t>
    </rPh>
    <rPh sb="81" eb="83">
      <t>バイデン</t>
    </rPh>
    <rPh sb="83" eb="85">
      <t>シュウニュウ</t>
    </rPh>
    <rPh sb="86" eb="88">
      <t>ゾウカ</t>
    </rPh>
    <rPh sb="93" eb="94">
      <t>ソウ</t>
    </rPh>
    <rPh sb="94" eb="96">
      <t>シュウニュウ</t>
    </rPh>
    <rPh sb="97" eb="99">
      <t>ゾウカ</t>
    </rPh>
    <rPh sb="106" eb="108">
      <t>ハツデン</t>
    </rPh>
    <rPh sb="108" eb="110">
      <t>シュツリョク</t>
    </rPh>
    <rPh sb="110" eb="112">
      <t>ゾウキョウ</t>
    </rPh>
    <rPh sb="112" eb="113">
      <t>トウ</t>
    </rPh>
    <rPh sb="114" eb="115">
      <t>トモナ</t>
    </rPh>
    <rPh sb="116" eb="119">
      <t>イタクリョウ</t>
    </rPh>
    <rPh sb="123" eb="125">
      <t>レイネン</t>
    </rPh>
    <rPh sb="127" eb="130">
      <t>ソウヒヨウ</t>
    </rPh>
    <rPh sb="131" eb="133">
      <t>ゾウカ</t>
    </rPh>
    <rPh sb="160" eb="162">
      <t>スウチ</t>
    </rPh>
    <rPh sb="164" eb="167">
      <t>ゼンネンド</t>
    </rPh>
    <rPh sb="167" eb="168">
      <t>ヒ</t>
    </rPh>
    <rPh sb="169" eb="171">
      <t>ゲンショウ</t>
    </rPh>
    <rPh sb="196" eb="198">
      <t>ネンカン</t>
    </rPh>
    <rPh sb="198" eb="200">
      <t>ハツデン</t>
    </rPh>
    <rPh sb="200" eb="202">
      <t>デンリョク</t>
    </rPh>
    <rPh sb="202" eb="203">
      <t>リョウ</t>
    </rPh>
    <rPh sb="204" eb="206">
      <t>ゾウカ</t>
    </rPh>
    <rPh sb="254" eb="256">
      <t>スウチ</t>
    </rPh>
    <rPh sb="258" eb="261">
      <t>ゼンネンド</t>
    </rPh>
    <rPh sb="261" eb="262">
      <t>ヒ</t>
    </rPh>
    <rPh sb="320" eb="322">
      <t>シシュツ</t>
    </rPh>
    <rPh sb="322" eb="323">
      <t>ガク</t>
    </rPh>
    <rPh sb="325" eb="329">
      <t>バイデンシュウニュウ</t>
    </rPh>
    <rPh sb="329" eb="331">
      <t>ゾウカ</t>
    </rPh>
    <rPh sb="331" eb="332">
      <t>ガク</t>
    </rPh>
    <rPh sb="333" eb="335">
      <t>ウワマワ</t>
    </rPh>
    <rPh sb="349" eb="351">
      <t>スウチ</t>
    </rPh>
    <rPh sb="353" eb="356">
      <t>ゼンネンド</t>
    </rPh>
    <rPh sb="356" eb="357">
      <t>ヒ</t>
    </rPh>
    <rPh sb="358" eb="360">
      <t>ゲンショウ</t>
    </rPh>
    <phoneticPr fontId="5"/>
  </si>
  <si>
    <t>○「設備利用率」
　令和４年４月～９月は、最大出力420ｋWで稼働していた。同年10月から510ｋWに最大出力電力が増加したため、年間発電電力量は増加したものの、設備利用率は、10月以降の最大出力量で算定するため前年度と比較して減少した。
○「修繕費比率」
　昭和31年１月の運用開始から60年以上が経過し老朽化していた発電設備（水車・発電機）と発電所建屋については、平成27年６月から平成29年７月の期間で更新を行い、平成29年８月から安定して運転を行っている。
　令和３年度に排砂ゲート破損に係る大規模な修繕を行い、令和４年度は、維持補修として支線堰堤護岸修繕等を行ったが、修繕費用は前年度と比較し減少したため、修繕費比率は減少した。
　今後も、経年劣化や風水害に伴う損傷に対する維持補修を計画的かつ適切に行うことで長寿命化を図っていく。
○「企業債残高対料金収入比率」
　平成29年7月からの操業再開及びＦＩＴ適用価格による売電開始によって、黒字経営を今後も維持しつつ令和19年度までに返済を完了する見込である。
○ＦＩＴ割合収入
  料金収入は、すべてＦＩＴを適用した九州電力へ売電している。そのため、固定価格買取制度の調達期間終了後における減収リスクを考慮しつつ経営を行っている。</t>
    <rPh sb="236" eb="238">
      <t>レイワ</t>
    </rPh>
    <rPh sb="239" eb="241">
      <t>ネンド</t>
    </rPh>
    <rPh sb="242" eb="244">
      <t>ハイサ</t>
    </rPh>
    <rPh sb="247" eb="249">
      <t>ハソン</t>
    </rPh>
    <rPh sb="250" eb="251">
      <t>カカ</t>
    </rPh>
    <rPh sb="252" eb="255">
      <t>ダイキボ</t>
    </rPh>
    <rPh sb="256" eb="258">
      <t>シュウゼン</t>
    </rPh>
    <rPh sb="259" eb="260">
      <t>オコナ</t>
    </rPh>
    <rPh sb="269" eb="271">
      <t>イジ</t>
    </rPh>
    <rPh sb="271" eb="273">
      <t>ホシュウ</t>
    </rPh>
    <rPh sb="284" eb="285">
      <t>トウ</t>
    </rPh>
    <rPh sb="286" eb="287">
      <t>オコナ</t>
    </rPh>
    <rPh sb="291" eb="293">
      <t>シュウゼン</t>
    </rPh>
    <rPh sb="293" eb="295">
      <t>ヒヨウ</t>
    </rPh>
    <rPh sb="296" eb="299">
      <t>ゼンネンド</t>
    </rPh>
    <rPh sb="300" eb="302">
      <t>ヒカク</t>
    </rPh>
    <rPh sb="303" eb="305">
      <t>ゲンショウ</t>
    </rPh>
    <rPh sb="310" eb="312">
      <t>シュウゼン</t>
    </rPh>
    <rPh sb="312" eb="313">
      <t>ヒ</t>
    </rPh>
    <rPh sb="313" eb="315">
      <t>ヒリツ</t>
    </rPh>
    <rPh sb="316" eb="318">
      <t>ゲンショウ</t>
    </rPh>
    <rPh sb="436" eb="438">
      <t>イジ</t>
    </rPh>
    <phoneticPr fontId="5"/>
  </si>
  <si>
    <t>　令和４年10月に発電出力増強を行ったため、発電量及び売電収入については、今後、増加するものと思われる。
　しかし、発電設備（水車・発電機）及び建屋の更新は平成29年度に実施したものの、昭和３１年度の発電開始以降、更新されていない施設も多く、老朽化に伴う修繕費等の増加が懸念される。
　今後も引き続き健全かつ適正な経営管理を行い、電気事業の発展に努めていく。</t>
    <rPh sb="1" eb="3">
      <t>レイワ</t>
    </rPh>
    <rPh sb="4" eb="5">
      <t>ネン</t>
    </rPh>
    <rPh sb="7" eb="8">
      <t>ガツ</t>
    </rPh>
    <rPh sb="9" eb="11">
      <t>ハツデン</t>
    </rPh>
    <rPh sb="11" eb="13">
      <t>シュツリョク</t>
    </rPh>
    <rPh sb="13" eb="15">
      <t>ゾウキョウ</t>
    </rPh>
    <rPh sb="16" eb="17">
      <t>オコナ</t>
    </rPh>
    <rPh sb="22" eb="24">
      <t>ハツデン</t>
    </rPh>
    <rPh sb="24" eb="25">
      <t>リョウ</t>
    </rPh>
    <rPh sb="25" eb="26">
      <t>オヨ</t>
    </rPh>
    <rPh sb="27" eb="29">
      <t>バイデン</t>
    </rPh>
    <rPh sb="29" eb="31">
      <t>シュウニュウ</t>
    </rPh>
    <rPh sb="37" eb="39">
      <t>コンゴ</t>
    </rPh>
    <rPh sb="40" eb="42">
      <t>ゾウカ</t>
    </rPh>
    <rPh sb="47" eb="48">
      <t>オモ</t>
    </rPh>
    <rPh sb="58" eb="60">
      <t>ハツデン</t>
    </rPh>
    <rPh sb="60" eb="62">
      <t>セツビ</t>
    </rPh>
    <rPh sb="63" eb="65">
      <t>スイシャ</t>
    </rPh>
    <rPh sb="66" eb="69">
      <t>ハツデンキ</t>
    </rPh>
    <rPh sb="70" eb="71">
      <t>オヨ</t>
    </rPh>
    <rPh sb="72" eb="74">
      <t>タテヤ</t>
    </rPh>
    <rPh sb="75" eb="77">
      <t>コウシン</t>
    </rPh>
    <rPh sb="78" eb="80">
      <t>ヘイセイ</t>
    </rPh>
    <rPh sb="82" eb="84">
      <t>ネンド</t>
    </rPh>
    <rPh sb="85" eb="87">
      <t>ジッシ</t>
    </rPh>
    <rPh sb="93" eb="95">
      <t>ショウワ</t>
    </rPh>
    <rPh sb="97" eb="98">
      <t>ネン</t>
    </rPh>
    <rPh sb="98" eb="99">
      <t>ド</t>
    </rPh>
    <rPh sb="100" eb="102">
      <t>ハツデン</t>
    </rPh>
    <rPh sb="102" eb="104">
      <t>カイシ</t>
    </rPh>
    <rPh sb="104" eb="106">
      <t>イコウ</t>
    </rPh>
    <rPh sb="107" eb="109">
      <t>コウシン</t>
    </rPh>
    <rPh sb="115" eb="117">
      <t>シセツ</t>
    </rPh>
    <rPh sb="118" eb="119">
      <t>オオ</t>
    </rPh>
    <rPh sb="121" eb="124">
      <t>ロウキュウカ</t>
    </rPh>
    <rPh sb="125" eb="126">
      <t>トモナ</t>
    </rPh>
    <rPh sb="127" eb="130">
      <t>シュウゼンヒ</t>
    </rPh>
    <rPh sb="130" eb="131">
      <t>トウ</t>
    </rPh>
    <rPh sb="132" eb="134">
      <t>ゾウカ</t>
    </rPh>
    <rPh sb="135" eb="137">
      <t>ケネン</t>
    </rPh>
    <rPh sb="143" eb="145">
      <t>コンゴ</t>
    </rPh>
    <rPh sb="146" eb="147">
      <t>ヒ</t>
    </rPh>
    <rPh sb="148" eb="149">
      <t>ツヅ</t>
    </rPh>
    <rPh sb="150" eb="152">
      <t>ケンゼン</t>
    </rPh>
    <rPh sb="154" eb="156">
      <t>テキセイ</t>
    </rPh>
    <rPh sb="157" eb="159">
      <t>ケイエイ</t>
    </rPh>
    <rPh sb="159" eb="161">
      <t>カンリ</t>
    </rPh>
    <rPh sb="162" eb="163">
      <t>オコナ</t>
    </rPh>
    <rPh sb="165" eb="167">
      <t>デンキ</t>
    </rPh>
    <rPh sb="167" eb="169">
      <t>ジギョウ</t>
    </rPh>
    <rPh sb="170" eb="172">
      <t>ハッテン</t>
    </rPh>
    <rPh sb="173" eb="17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</si>
</sst>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color theme="1"/>
      <name val="ＭＳ ゴシック"/>
      <family val="3"/>
      <charset val="128"/>
    </font>
    <font>
      <sz val="18"/>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5" fillId="0" borderId="11" xfId="2" applyFont="1" applyBorder="1" applyAlignment="1" applyProtection="1">
      <alignment horizontal="left" vertical="top" wrapText="1"/>
      <protection locked="0"/>
    </xf>
    <xf numFmtId="0" fontId="35" fillId="0" borderId="0" xfId="2" applyFont="1" applyAlignment="1" applyProtection="1">
      <alignment horizontal="left" vertical="top" wrapText="1"/>
      <protection locked="0"/>
    </xf>
    <xf numFmtId="0" fontId="35" fillId="0" borderId="12" xfId="2" applyFont="1" applyBorder="1" applyAlignment="1" applyProtection="1">
      <alignment horizontal="left" vertical="top" wrapText="1"/>
      <protection locked="0"/>
    </xf>
    <xf numFmtId="0" fontId="35" fillId="0" borderId="32" xfId="2" applyFont="1" applyBorder="1" applyAlignment="1" applyProtection="1">
      <alignment horizontal="left" vertical="top" wrapText="1"/>
      <protection locked="0"/>
    </xf>
    <xf numFmtId="0" fontId="35" fillId="0" borderId="33" xfId="2" applyFont="1" applyBorder="1" applyAlignment="1" applyProtection="1">
      <alignment horizontal="left" vertical="top" wrapText="1"/>
      <protection locked="0"/>
    </xf>
    <xf numFmtId="0" fontId="35"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34" fillId="0" borderId="8" xfId="2" applyFont="1" applyBorder="1" applyAlignment="1" applyProtection="1">
      <alignment horizontal="left" vertical="top" wrapText="1"/>
      <protection locked="0"/>
    </xf>
    <xf numFmtId="0" fontId="34" fillId="0" borderId="9" xfId="2" applyFont="1" applyBorder="1" applyAlignment="1" applyProtection="1">
      <alignment horizontal="left" vertical="top" wrapText="1"/>
      <protection locked="0"/>
    </xf>
    <xf numFmtId="0" fontId="34" fillId="0" borderId="10" xfId="2" applyFont="1" applyBorder="1" applyAlignment="1" applyProtection="1">
      <alignment horizontal="left" vertical="top" wrapText="1"/>
      <protection locked="0"/>
    </xf>
    <xf numFmtId="0" fontId="34" fillId="0" borderId="18" xfId="2" applyFont="1" applyBorder="1" applyAlignment="1" applyProtection="1">
      <alignment horizontal="left" vertical="top" wrapText="1"/>
      <protection locked="0"/>
    </xf>
    <xf numFmtId="0" fontId="34" fillId="0" borderId="19" xfId="2" applyFont="1" applyBorder="1" applyAlignment="1" applyProtection="1">
      <alignment horizontal="left" vertical="top" wrapText="1"/>
      <protection locked="0"/>
    </xf>
    <xf numFmtId="0" fontId="34"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xf numFmtId="0" fontId="35" fillId="0" borderId="49" xfId="2" applyFont="1" applyBorder="1" applyAlignment="1" applyProtection="1">
      <alignment horizontal="left" vertical="top" wrapText="1"/>
      <protection locked="0"/>
    </xf>
    <xf numFmtId="0" fontId="35" fillId="0" borderId="1" xfId="2" applyFont="1" applyBorder="1" applyAlignment="1" applyProtection="1">
      <alignment horizontal="left" vertical="top" wrapText="1"/>
      <protection locked="0"/>
    </xf>
    <xf numFmtId="0" fontId="35" fillId="0" borderId="50"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128</c:v>
                </c:pt>
                <c:pt idx="1">
                  <c:v>123.7</c:v>
                </c:pt>
                <c:pt idx="2">
                  <c:v>62.2</c:v>
                </c:pt>
                <c:pt idx="3">
                  <c:v>137.6</c:v>
                </c:pt>
                <c:pt idx="4">
                  <c:v>111.9</c:v>
                </c:pt>
              </c:numCache>
            </c:numRef>
          </c:val>
          <c:extLst>
            <c:ext xmlns:c16="http://schemas.microsoft.com/office/drawing/2014/chart" uri="{C3380CC4-5D6E-409C-BE32-E72D297353CC}">
              <c16:uniqueId val="{00000000-7FD7-4E23-916C-E144CC595E91}"/>
            </c:ext>
          </c:extLst>
        </c:ser>
        <c:dLbls>
          <c:showLegendKey val="0"/>
          <c:showVal val="0"/>
          <c:showCatName val="0"/>
          <c:showSerName val="0"/>
          <c:showPercent val="0"/>
          <c:showBubbleSize val="0"/>
        </c:dLbls>
        <c:gapWidth val="180"/>
        <c:overlap val="-90"/>
        <c:axId val="-1155584144"/>
        <c:axId val="-115558251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7FD7-4E23-916C-E144CC595E9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FD7-4E23-916C-E144CC595E91}"/>
            </c:ext>
          </c:extLst>
        </c:ser>
        <c:dLbls>
          <c:showLegendKey val="0"/>
          <c:showVal val="0"/>
          <c:showCatName val="0"/>
          <c:showSerName val="0"/>
          <c:showPercent val="0"/>
          <c:showBubbleSize val="0"/>
        </c:dLbls>
        <c:marker val="1"/>
        <c:smooth val="0"/>
        <c:axId val="-1155584144"/>
        <c:axId val="-1155582512"/>
      </c:lineChart>
      <c:catAx>
        <c:axId val="-1155584144"/>
        <c:scaling>
          <c:orientation val="minMax"/>
        </c:scaling>
        <c:delete val="0"/>
        <c:axPos val="b"/>
        <c:numFmt formatCode="General" sourceLinked="1"/>
        <c:majorTickMark val="none"/>
        <c:minorTickMark val="none"/>
        <c:tickLblPos val="none"/>
        <c:crossAx val="-1155582512"/>
        <c:crosses val="autoZero"/>
        <c:auto val="0"/>
        <c:lblAlgn val="ctr"/>
        <c:lblOffset val="100"/>
        <c:noMultiLvlLbl val="1"/>
      </c:catAx>
      <c:valAx>
        <c:axId val="-1155582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55841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305.3</c:v>
                </c:pt>
                <c:pt idx="1">
                  <c:v>288.8</c:v>
                </c:pt>
                <c:pt idx="2">
                  <c:v>150.6</c:v>
                </c:pt>
                <c:pt idx="3">
                  <c:v>312.2</c:v>
                </c:pt>
                <c:pt idx="4">
                  <c:v>192.5</c:v>
                </c:pt>
              </c:numCache>
            </c:numRef>
          </c:val>
          <c:extLst>
            <c:ext xmlns:c16="http://schemas.microsoft.com/office/drawing/2014/chart" uri="{C3380CC4-5D6E-409C-BE32-E72D297353CC}">
              <c16:uniqueId val="{00000000-5C5D-4223-BBAE-1350B2990AFC}"/>
            </c:ext>
          </c:extLst>
        </c:ser>
        <c:dLbls>
          <c:showLegendKey val="0"/>
          <c:showVal val="0"/>
          <c:showCatName val="0"/>
          <c:showSerName val="0"/>
          <c:showPercent val="0"/>
          <c:showBubbleSize val="0"/>
        </c:dLbls>
        <c:gapWidth val="180"/>
        <c:overlap val="-90"/>
        <c:axId val="-990537536"/>
        <c:axId val="-99053481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5C5D-4223-BBAE-1350B2990AF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C5D-4223-BBAE-1350B2990AFC}"/>
            </c:ext>
          </c:extLst>
        </c:ser>
        <c:dLbls>
          <c:showLegendKey val="0"/>
          <c:showVal val="0"/>
          <c:showCatName val="0"/>
          <c:showSerName val="0"/>
          <c:showPercent val="0"/>
          <c:showBubbleSize val="0"/>
        </c:dLbls>
        <c:marker val="1"/>
        <c:smooth val="0"/>
        <c:axId val="-990537536"/>
        <c:axId val="-990534816"/>
      </c:lineChart>
      <c:catAx>
        <c:axId val="-990537536"/>
        <c:scaling>
          <c:orientation val="minMax"/>
        </c:scaling>
        <c:delete val="0"/>
        <c:axPos val="b"/>
        <c:numFmt formatCode="General" sourceLinked="1"/>
        <c:majorTickMark val="none"/>
        <c:minorTickMark val="none"/>
        <c:tickLblPos val="none"/>
        <c:crossAx val="-990534816"/>
        <c:crosses val="autoZero"/>
        <c:auto val="0"/>
        <c:lblAlgn val="ctr"/>
        <c:lblOffset val="100"/>
        <c:noMultiLvlLbl val="1"/>
      </c:catAx>
      <c:valAx>
        <c:axId val="-99053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0537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DF-48BE-B3BF-94F40666AF08}"/>
            </c:ext>
          </c:extLst>
        </c:ser>
        <c:dLbls>
          <c:showLegendKey val="0"/>
          <c:showVal val="0"/>
          <c:showCatName val="0"/>
          <c:showSerName val="0"/>
          <c:showPercent val="0"/>
          <c:showBubbleSize val="0"/>
        </c:dLbls>
        <c:gapWidth val="180"/>
        <c:overlap val="-90"/>
        <c:axId val="-990527200"/>
        <c:axId val="-990525024"/>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DF-48BE-B3BF-94F40666AF0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B2DF-48BE-B3BF-94F40666AF08}"/>
            </c:ext>
          </c:extLst>
        </c:ser>
        <c:dLbls>
          <c:showLegendKey val="0"/>
          <c:showVal val="0"/>
          <c:showCatName val="0"/>
          <c:showSerName val="0"/>
          <c:showPercent val="0"/>
          <c:showBubbleSize val="0"/>
        </c:dLbls>
        <c:marker val="1"/>
        <c:smooth val="0"/>
        <c:axId val="-990527200"/>
        <c:axId val="-990525024"/>
      </c:lineChart>
      <c:catAx>
        <c:axId val="-990527200"/>
        <c:scaling>
          <c:orientation val="minMax"/>
        </c:scaling>
        <c:delete val="0"/>
        <c:axPos val="b"/>
        <c:numFmt formatCode="General" sourceLinked="1"/>
        <c:majorTickMark val="none"/>
        <c:minorTickMark val="none"/>
        <c:tickLblPos val="none"/>
        <c:crossAx val="-990525024"/>
        <c:crosses val="autoZero"/>
        <c:auto val="0"/>
        <c:lblAlgn val="ctr"/>
        <c:lblOffset val="100"/>
        <c:noMultiLvlLbl val="1"/>
      </c:catAx>
      <c:valAx>
        <c:axId val="-990525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0527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17724.5</c:v>
                </c:pt>
                <c:pt idx="1">
                  <c:v>18509</c:v>
                </c:pt>
                <c:pt idx="2">
                  <c:v>37283</c:v>
                </c:pt>
                <c:pt idx="3">
                  <c:v>16819.599999999999</c:v>
                </c:pt>
                <c:pt idx="4">
                  <c:v>20676.7</c:v>
                </c:pt>
              </c:numCache>
            </c:numRef>
          </c:val>
          <c:extLst>
            <c:ext xmlns:c16="http://schemas.microsoft.com/office/drawing/2014/chart" uri="{C3380CC4-5D6E-409C-BE32-E72D297353CC}">
              <c16:uniqueId val="{00000000-95CA-4CDE-A5D2-42125AF024BB}"/>
            </c:ext>
          </c:extLst>
        </c:ser>
        <c:dLbls>
          <c:showLegendKey val="0"/>
          <c:showVal val="0"/>
          <c:showCatName val="0"/>
          <c:showSerName val="0"/>
          <c:showPercent val="0"/>
          <c:showBubbleSize val="0"/>
        </c:dLbls>
        <c:gapWidth val="180"/>
        <c:overlap val="-90"/>
        <c:axId val="-1155841408"/>
        <c:axId val="-84307419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95CA-4CDE-A5D2-42125AF024BB}"/>
            </c:ext>
          </c:extLst>
        </c:ser>
        <c:dLbls>
          <c:showLegendKey val="0"/>
          <c:showVal val="0"/>
          <c:showCatName val="0"/>
          <c:showSerName val="0"/>
          <c:showPercent val="0"/>
          <c:showBubbleSize val="0"/>
        </c:dLbls>
        <c:marker val="1"/>
        <c:smooth val="0"/>
        <c:axId val="-1155841408"/>
        <c:axId val="-843074192"/>
      </c:lineChart>
      <c:catAx>
        <c:axId val="-1155841408"/>
        <c:scaling>
          <c:orientation val="minMax"/>
        </c:scaling>
        <c:delete val="0"/>
        <c:axPos val="b"/>
        <c:numFmt formatCode="General" sourceLinked="1"/>
        <c:majorTickMark val="none"/>
        <c:minorTickMark val="none"/>
        <c:tickLblPos val="none"/>
        <c:crossAx val="-843074192"/>
        <c:crosses val="autoZero"/>
        <c:auto val="0"/>
        <c:lblAlgn val="ctr"/>
        <c:lblOffset val="100"/>
        <c:noMultiLvlLbl val="1"/>
      </c:catAx>
      <c:valAx>
        <c:axId val="-843074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5841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36417</c:v>
                </c:pt>
                <c:pt idx="1">
                  <c:v>34790</c:v>
                </c:pt>
                <c:pt idx="2">
                  <c:v>8784</c:v>
                </c:pt>
                <c:pt idx="3">
                  <c:v>41042</c:v>
                </c:pt>
                <c:pt idx="4">
                  <c:v>31509</c:v>
                </c:pt>
              </c:numCache>
            </c:numRef>
          </c:val>
          <c:extLst>
            <c:ext xmlns:c16="http://schemas.microsoft.com/office/drawing/2014/chart" uri="{C3380CC4-5D6E-409C-BE32-E72D297353CC}">
              <c16:uniqueId val="{00000000-71AE-468B-9DFC-9CEF3F84E736}"/>
            </c:ext>
          </c:extLst>
        </c:ser>
        <c:dLbls>
          <c:showLegendKey val="0"/>
          <c:showVal val="0"/>
          <c:showCatName val="0"/>
          <c:showSerName val="0"/>
          <c:showPercent val="0"/>
          <c:showBubbleSize val="0"/>
        </c:dLbls>
        <c:gapWidth val="180"/>
        <c:overlap val="-90"/>
        <c:axId val="-843079632"/>
        <c:axId val="-84308072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71AE-468B-9DFC-9CEF3F84E736}"/>
            </c:ext>
          </c:extLst>
        </c:ser>
        <c:dLbls>
          <c:showLegendKey val="0"/>
          <c:showVal val="0"/>
          <c:showCatName val="0"/>
          <c:showSerName val="0"/>
          <c:showPercent val="0"/>
          <c:showBubbleSize val="0"/>
        </c:dLbls>
        <c:marker val="1"/>
        <c:smooth val="0"/>
        <c:axId val="-843079632"/>
        <c:axId val="-843080720"/>
      </c:lineChart>
      <c:catAx>
        <c:axId val="-843079632"/>
        <c:scaling>
          <c:orientation val="minMax"/>
        </c:scaling>
        <c:delete val="0"/>
        <c:axPos val="b"/>
        <c:numFmt formatCode="General" sourceLinked="1"/>
        <c:majorTickMark val="none"/>
        <c:minorTickMark val="none"/>
        <c:tickLblPos val="none"/>
        <c:crossAx val="-843080720"/>
        <c:crosses val="autoZero"/>
        <c:auto val="0"/>
        <c:lblAlgn val="ctr"/>
        <c:lblOffset val="100"/>
        <c:noMultiLvlLbl val="1"/>
      </c:catAx>
      <c:valAx>
        <c:axId val="-84308072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3079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64.8</c:v>
                </c:pt>
                <c:pt idx="1">
                  <c:v>62.9</c:v>
                </c:pt>
                <c:pt idx="2">
                  <c:v>30.4</c:v>
                </c:pt>
                <c:pt idx="3">
                  <c:v>70.8</c:v>
                </c:pt>
                <c:pt idx="4">
                  <c:v>63.3</c:v>
                </c:pt>
              </c:numCache>
            </c:numRef>
          </c:val>
          <c:extLst>
            <c:ext xmlns:c16="http://schemas.microsoft.com/office/drawing/2014/chart" uri="{C3380CC4-5D6E-409C-BE32-E72D297353CC}">
              <c16:uniqueId val="{00000000-1E6E-43CB-82EA-8723C7440C47}"/>
            </c:ext>
          </c:extLst>
        </c:ser>
        <c:dLbls>
          <c:showLegendKey val="0"/>
          <c:showVal val="0"/>
          <c:showCatName val="0"/>
          <c:showSerName val="0"/>
          <c:showPercent val="0"/>
          <c:showBubbleSize val="0"/>
        </c:dLbls>
        <c:gapWidth val="180"/>
        <c:overlap val="-90"/>
        <c:axId val="-843079088"/>
        <c:axId val="-84307854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1E6E-43CB-82EA-8723C7440C47}"/>
            </c:ext>
          </c:extLst>
        </c:ser>
        <c:dLbls>
          <c:showLegendKey val="0"/>
          <c:showVal val="0"/>
          <c:showCatName val="0"/>
          <c:showSerName val="0"/>
          <c:showPercent val="0"/>
          <c:showBubbleSize val="0"/>
        </c:dLbls>
        <c:marker val="1"/>
        <c:smooth val="0"/>
        <c:axId val="-843079088"/>
        <c:axId val="-843078544"/>
      </c:lineChart>
      <c:catAx>
        <c:axId val="-843079088"/>
        <c:scaling>
          <c:orientation val="minMax"/>
        </c:scaling>
        <c:delete val="0"/>
        <c:axPos val="b"/>
        <c:numFmt formatCode="General" sourceLinked="1"/>
        <c:majorTickMark val="none"/>
        <c:minorTickMark val="none"/>
        <c:tickLblPos val="none"/>
        <c:crossAx val="-843078544"/>
        <c:crosses val="autoZero"/>
        <c:auto val="0"/>
        <c:lblAlgn val="ctr"/>
        <c:lblOffset val="100"/>
        <c:noMultiLvlLbl val="1"/>
      </c:catAx>
      <c:valAx>
        <c:axId val="-843078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3079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19.100000000000001</c:v>
                </c:pt>
                <c:pt idx="1">
                  <c:v>37.799999999999997</c:v>
                </c:pt>
                <c:pt idx="2">
                  <c:v>15.5</c:v>
                </c:pt>
                <c:pt idx="3">
                  <c:v>44.4</c:v>
                </c:pt>
                <c:pt idx="4">
                  <c:v>7</c:v>
                </c:pt>
              </c:numCache>
            </c:numRef>
          </c:val>
          <c:extLst>
            <c:ext xmlns:c16="http://schemas.microsoft.com/office/drawing/2014/chart" uri="{C3380CC4-5D6E-409C-BE32-E72D297353CC}">
              <c16:uniqueId val="{00000000-87C2-4ECB-A5EA-D4D5BC75C2F2}"/>
            </c:ext>
          </c:extLst>
        </c:ser>
        <c:dLbls>
          <c:showLegendKey val="0"/>
          <c:showVal val="0"/>
          <c:showCatName val="0"/>
          <c:showSerName val="0"/>
          <c:showPercent val="0"/>
          <c:showBubbleSize val="0"/>
        </c:dLbls>
        <c:gapWidth val="180"/>
        <c:overlap val="-90"/>
        <c:axId val="-843068208"/>
        <c:axId val="-8430736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87C2-4ECB-A5EA-D4D5BC75C2F2}"/>
            </c:ext>
          </c:extLst>
        </c:ser>
        <c:dLbls>
          <c:showLegendKey val="0"/>
          <c:showVal val="0"/>
          <c:showCatName val="0"/>
          <c:showSerName val="0"/>
          <c:showPercent val="0"/>
          <c:showBubbleSize val="0"/>
        </c:dLbls>
        <c:marker val="1"/>
        <c:smooth val="0"/>
        <c:axId val="-843068208"/>
        <c:axId val="-843073648"/>
      </c:lineChart>
      <c:catAx>
        <c:axId val="-843068208"/>
        <c:scaling>
          <c:orientation val="minMax"/>
        </c:scaling>
        <c:delete val="0"/>
        <c:axPos val="b"/>
        <c:numFmt formatCode="General" sourceLinked="1"/>
        <c:majorTickMark val="none"/>
        <c:minorTickMark val="none"/>
        <c:tickLblPos val="none"/>
        <c:crossAx val="-843073648"/>
        <c:crosses val="autoZero"/>
        <c:auto val="0"/>
        <c:lblAlgn val="ctr"/>
        <c:lblOffset val="100"/>
        <c:noMultiLvlLbl val="1"/>
      </c:catAx>
      <c:valAx>
        <c:axId val="-843073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3068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819.3</c:v>
                </c:pt>
                <c:pt idx="1">
                  <c:v>788.7</c:v>
                </c:pt>
                <c:pt idx="2">
                  <c:v>1525</c:v>
                </c:pt>
                <c:pt idx="3">
                  <c:v>615.29999999999995</c:v>
                </c:pt>
                <c:pt idx="4">
                  <c:v>529.5</c:v>
                </c:pt>
              </c:numCache>
            </c:numRef>
          </c:val>
          <c:extLst>
            <c:ext xmlns:c16="http://schemas.microsoft.com/office/drawing/2014/chart" uri="{C3380CC4-5D6E-409C-BE32-E72D297353CC}">
              <c16:uniqueId val="{00000000-A4CD-4152-A3B9-6BA5F65E1E5E}"/>
            </c:ext>
          </c:extLst>
        </c:ser>
        <c:dLbls>
          <c:showLegendKey val="0"/>
          <c:showVal val="0"/>
          <c:showCatName val="0"/>
          <c:showSerName val="0"/>
          <c:showPercent val="0"/>
          <c:showBubbleSize val="0"/>
        </c:dLbls>
        <c:gapWidth val="180"/>
        <c:overlap val="-90"/>
        <c:axId val="-843072560"/>
        <c:axId val="-84307147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A4CD-4152-A3B9-6BA5F65E1E5E}"/>
            </c:ext>
          </c:extLst>
        </c:ser>
        <c:dLbls>
          <c:showLegendKey val="0"/>
          <c:showVal val="0"/>
          <c:showCatName val="0"/>
          <c:showSerName val="0"/>
          <c:showPercent val="0"/>
          <c:showBubbleSize val="0"/>
        </c:dLbls>
        <c:marker val="1"/>
        <c:smooth val="0"/>
        <c:axId val="-843072560"/>
        <c:axId val="-843071472"/>
      </c:lineChart>
      <c:catAx>
        <c:axId val="-843072560"/>
        <c:scaling>
          <c:orientation val="minMax"/>
        </c:scaling>
        <c:delete val="0"/>
        <c:axPos val="b"/>
        <c:numFmt formatCode="General" sourceLinked="1"/>
        <c:majorTickMark val="none"/>
        <c:minorTickMark val="none"/>
        <c:tickLblPos val="none"/>
        <c:crossAx val="-843071472"/>
        <c:crosses val="autoZero"/>
        <c:auto val="0"/>
        <c:lblAlgn val="ctr"/>
        <c:lblOffset val="100"/>
        <c:noMultiLvlLbl val="1"/>
      </c:catAx>
      <c:valAx>
        <c:axId val="-843071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3072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C2-4114-8F4A-FC9A0392EE0B}"/>
            </c:ext>
          </c:extLst>
        </c:ser>
        <c:dLbls>
          <c:showLegendKey val="0"/>
          <c:showVal val="0"/>
          <c:showCatName val="0"/>
          <c:showSerName val="0"/>
          <c:showPercent val="0"/>
          <c:showBubbleSize val="0"/>
        </c:dLbls>
        <c:gapWidth val="180"/>
        <c:overlap val="-90"/>
        <c:axId val="-843080176"/>
        <c:axId val="-84307636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C2-4114-8F4A-FC9A0392EE0B}"/>
            </c:ext>
          </c:extLst>
        </c:ser>
        <c:dLbls>
          <c:showLegendKey val="0"/>
          <c:showVal val="0"/>
          <c:showCatName val="0"/>
          <c:showSerName val="0"/>
          <c:showPercent val="0"/>
          <c:showBubbleSize val="0"/>
        </c:dLbls>
        <c:marker val="1"/>
        <c:smooth val="0"/>
        <c:axId val="-843080176"/>
        <c:axId val="-843076368"/>
      </c:lineChart>
      <c:catAx>
        <c:axId val="-843080176"/>
        <c:scaling>
          <c:orientation val="minMax"/>
        </c:scaling>
        <c:delete val="0"/>
        <c:axPos val="b"/>
        <c:numFmt formatCode="General" sourceLinked="1"/>
        <c:majorTickMark val="none"/>
        <c:minorTickMark val="none"/>
        <c:tickLblPos val="none"/>
        <c:crossAx val="-843076368"/>
        <c:crosses val="autoZero"/>
        <c:auto val="0"/>
        <c:lblAlgn val="ctr"/>
        <c:lblOffset val="100"/>
        <c:noMultiLvlLbl val="1"/>
      </c:catAx>
      <c:valAx>
        <c:axId val="-843076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3080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331-4BD2-82C7-517751FB9F39}"/>
            </c:ext>
          </c:extLst>
        </c:ser>
        <c:dLbls>
          <c:showLegendKey val="0"/>
          <c:showVal val="0"/>
          <c:showCatName val="0"/>
          <c:showSerName val="0"/>
          <c:showPercent val="0"/>
          <c:showBubbleSize val="0"/>
        </c:dLbls>
        <c:gapWidth val="180"/>
        <c:overlap val="-90"/>
        <c:axId val="-843073104"/>
        <c:axId val="-84306657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1331-4BD2-82C7-517751FB9F39}"/>
            </c:ext>
          </c:extLst>
        </c:ser>
        <c:dLbls>
          <c:showLegendKey val="0"/>
          <c:showVal val="0"/>
          <c:showCatName val="0"/>
          <c:showSerName val="0"/>
          <c:showPercent val="0"/>
          <c:showBubbleSize val="0"/>
        </c:dLbls>
        <c:marker val="1"/>
        <c:smooth val="0"/>
        <c:axId val="-843073104"/>
        <c:axId val="-843066576"/>
      </c:lineChart>
      <c:catAx>
        <c:axId val="-843073104"/>
        <c:scaling>
          <c:orientation val="minMax"/>
        </c:scaling>
        <c:delete val="0"/>
        <c:axPos val="b"/>
        <c:numFmt formatCode="General" sourceLinked="1"/>
        <c:majorTickMark val="none"/>
        <c:minorTickMark val="none"/>
        <c:tickLblPos val="none"/>
        <c:crossAx val="-843066576"/>
        <c:crosses val="autoZero"/>
        <c:auto val="0"/>
        <c:lblAlgn val="ctr"/>
        <c:lblOffset val="100"/>
        <c:noMultiLvlLbl val="1"/>
      </c:catAx>
      <c:valAx>
        <c:axId val="-84306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3073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64.8</c:v>
                </c:pt>
                <c:pt idx="1">
                  <c:v>62.9</c:v>
                </c:pt>
                <c:pt idx="2">
                  <c:v>30.4</c:v>
                </c:pt>
                <c:pt idx="3">
                  <c:v>70.8</c:v>
                </c:pt>
                <c:pt idx="4">
                  <c:v>63.3</c:v>
                </c:pt>
              </c:numCache>
            </c:numRef>
          </c:val>
          <c:extLst>
            <c:ext xmlns:c16="http://schemas.microsoft.com/office/drawing/2014/chart" uri="{C3380CC4-5D6E-409C-BE32-E72D297353CC}">
              <c16:uniqueId val="{00000000-3AEF-4BB6-8FBD-21DECE97D8F6}"/>
            </c:ext>
          </c:extLst>
        </c:ser>
        <c:dLbls>
          <c:showLegendKey val="0"/>
          <c:showVal val="0"/>
          <c:showCatName val="0"/>
          <c:showSerName val="0"/>
          <c:showPercent val="0"/>
          <c:showBubbleSize val="0"/>
        </c:dLbls>
        <c:gapWidth val="180"/>
        <c:overlap val="-90"/>
        <c:axId val="-843070384"/>
        <c:axId val="-84306984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57.6</c:v>
                </c:pt>
                <c:pt idx="1">
                  <c:v>60.4</c:v>
                </c:pt>
                <c:pt idx="2">
                  <c:v>54.1</c:v>
                </c:pt>
                <c:pt idx="3">
                  <c:v>58.1</c:v>
                </c:pt>
                <c:pt idx="4">
                  <c:v>55.4</c:v>
                </c:pt>
              </c:numCache>
            </c:numRef>
          </c:val>
          <c:smooth val="0"/>
          <c:extLst>
            <c:ext xmlns:c16="http://schemas.microsoft.com/office/drawing/2014/chart" uri="{C3380CC4-5D6E-409C-BE32-E72D297353CC}">
              <c16:uniqueId val="{00000001-3AEF-4BB6-8FBD-21DECE97D8F6}"/>
            </c:ext>
          </c:extLst>
        </c:ser>
        <c:dLbls>
          <c:showLegendKey val="0"/>
          <c:showVal val="0"/>
          <c:showCatName val="0"/>
          <c:showSerName val="0"/>
          <c:showPercent val="0"/>
          <c:showBubbleSize val="0"/>
        </c:dLbls>
        <c:marker val="1"/>
        <c:smooth val="0"/>
        <c:axId val="-843070384"/>
        <c:axId val="-843069840"/>
      </c:lineChart>
      <c:catAx>
        <c:axId val="-843070384"/>
        <c:scaling>
          <c:orientation val="minMax"/>
        </c:scaling>
        <c:delete val="0"/>
        <c:axPos val="b"/>
        <c:numFmt formatCode="General" sourceLinked="1"/>
        <c:majorTickMark val="none"/>
        <c:minorTickMark val="none"/>
        <c:tickLblPos val="none"/>
        <c:crossAx val="-843069840"/>
        <c:crosses val="autoZero"/>
        <c:auto val="0"/>
        <c:lblAlgn val="ctr"/>
        <c:lblOffset val="100"/>
        <c:noMultiLvlLbl val="1"/>
      </c:catAx>
      <c:valAx>
        <c:axId val="-843069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3070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19.100000000000001</c:v>
                </c:pt>
                <c:pt idx="1">
                  <c:v>37.799999999999997</c:v>
                </c:pt>
                <c:pt idx="2">
                  <c:v>15.5</c:v>
                </c:pt>
                <c:pt idx="3">
                  <c:v>44.4</c:v>
                </c:pt>
                <c:pt idx="4">
                  <c:v>7</c:v>
                </c:pt>
              </c:numCache>
            </c:numRef>
          </c:val>
          <c:extLst>
            <c:ext xmlns:c16="http://schemas.microsoft.com/office/drawing/2014/chart" uri="{C3380CC4-5D6E-409C-BE32-E72D297353CC}">
              <c16:uniqueId val="{00000000-E4B5-4F56-BE8C-B126FE12C7CC}"/>
            </c:ext>
          </c:extLst>
        </c:ser>
        <c:dLbls>
          <c:showLegendKey val="0"/>
          <c:showVal val="0"/>
          <c:showCatName val="0"/>
          <c:showSerName val="0"/>
          <c:showPercent val="0"/>
          <c:showBubbleSize val="0"/>
        </c:dLbls>
        <c:gapWidth val="180"/>
        <c:overlap val="-90"/>
        <c:axId val="-843072016"/>
        <c:axId val="-843067120"/>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8.6999999999999993</c:v>
                </c:pt>
                <c:pt idx="1">
                  <c:v>14.9</c:v>
                </c:pt>
                <c:pt idx="2">
                  <c:v>16.2</c:v>
                </c:pt>
                <c:pt idx="3">
                  <c:v>5.6</c:v>
                </c:pt>
                <c:pt idx="4">
                  <c:v>7</c:v>
                </c:pt>
              </c:numCache>
            </c:numRef>
          </c:val>
          <c:smooth val="0"/>
          <c:extLst>
            <c:ext xmlns:c16="http://schemas.microsoft.com/office/drawing/2014/chart" uri="{C3380CC4-5D6E-409C-BE32-E72D297353CC}">
              <c16:uniqueId val="{00000001-E4B5-4F56-BE8C-B126FE12C7CC}"/>
            </c:ext>
          </c:extLst>
        </c:ser>
        <c:dLbls>
          <c:showLegendKey val="0"/>
          <c:showVal val="0"/>
          <c:showCatName val="0"/>
          <c:showSerName val="0"/>
          <c:showPercent val="0"/>
          <c:showBubbleSize val="0"/>
        </c:dLbls>
        <c:marker val="1"/>
        <c:smooth val="0"/>
        <c:axId val="-843072016"/>
        <c:axId val="-843067120"/>
      </c:lineChart>
      <c:catAx>
        <c:axId val="-843072016"/>
        <c:scaling>
          <c:orientation val="minMax"/>
        </c:scaling>
        <c:delete val="0"/>
        <c:axPos val="b"/>
        <c:numFmt formatCode="General" sourceLinked="1"/>
        <c:majorTickMark val="none"/>
        <c:minorTickMark val="none"/>
        <c:tickLblPos val="none"/>
        <c:crossAx val="-843067120"/>
        <c:crosses val="autoZero"/>
        <c:auto val="0"/>
        <c:lblAlgn val="ctr"/>
        <c:lblOffset val="100"/>
        <c:noMultiLvlLbl val="1"/>
      </c:catAx>
      <c:valAx>
        <c:axId val="-843067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3072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819.3</c:v>
                </c:pt>
                <c:pt idx="1">
                  <c:v>788.7</c:v>
                </c:pt>
                <c:pt idx="2">
                  <c:v>1525</c:v>
                </c:pt>
                <c:pt idx="3">
                  <c:v>615.29999999999995</c:v>
                </c:pt>
                <c:pt idx="4">
                  <c:v>529.5</c:v>
                </c:pt>
              </c:numCache>
            </c:numRef>
          </c:val>
          <c:extLst>
            <c:ext xmlns:c16="http://schemas.microsoft.com/office/drawing/2014/chart" uri="{C3380CC4-5D6E-409C-BE32-E72D297353CC}">
              <c16:uniqueId val="{00000000-467A-46DE-963B-4D609CCFB824}"/>
            </c:ext>
          </c:extLst>
        </c:ser>
        <c:dLbls>
          <c:showLegendKey val="0"/>
          <c:showVal val="0"/>
          <c:showCatName val="0"/>
          <c:showSerName val="0"/>
          <c:showPercent val="0"/>
          <c:showBubbleSize val="0"/>
        </c:dLbls>
        <c:gapWidth val="180"/>
        <c:overlap val="-90"/>
        <c:axId val="-843078000"/>
        <c:axId val="-84307582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375</c:v>
                </c:pt>
                <c:pt idx="1">
                  <c:v>314.5</c:v>
                </c:pt>
                <c:pt idx="2">
                  <c:v>339.9</c:v>
                </c:pt>
                <c:pt idx="3">
                  <c:v>303.60000000000002</c:v>
                </c:pt>
                <c:pt idx="4">
                  <c:v>276.89999999999998</c:v>
                </c:pt>
              </c:numCache>
            </c:numRef>
          </c:val>
          <c:smooth val="0"/>
          <c:extLst>
            <c:ext xmlns:c16="http://schemas.microsoft.com/office/drawing/2014/chart" uri="{C3380CC4-5D6E-409C-BE32-E72D297353CC}">
              <c16:uniqueId val="{00000001-467A-46DE-963B-4D609CCFB824}"/>
            </c:ext>
          </c:extLst>
        </c:ser>
        <c:dLbls>
          <c:showLegendKey val="0"/>
          <c:showVal val="0"/>
          <c:showCatName val="0"/>
          <c:showSerName val="0"/>
          <c:showPercent val="0"/>
          <c:showBubbleSize val="0"/>
        </c:dLbls>
        <c:marker val="1"/>
        <c:smooth val="0"/>
        <c:axId val="-843078000"/>
        <c:axId val="-843075824"/>
      </c:lineChart>
      <c:catAx>
        <c:axId val="-843078000"/>
        <c:scaling>
          <c:orientation val="minMax"/>
        </c:scaling>
        <c:delete val="0"/>
        <c:axPos val="b"/>
        <c:numFmt formatCode="General" sourceLinked="1"/>
        <c:majorTickMark val="none"/>
        <c:minorTickMark val="none"/>
        <c:tickLblPos val="none"/>
        <c:crossAx val="-843075824"/>
        <c:crosses val="autoZero"/>
        <c:auto val="0"/>
        <c:lblAlgn val="ctr"/>
        <c:lblOffset val="100"/>
        <c:noMultiLvlLbl val="1"/>
      </c:catAx>
      <c:valAx>
        <c:axId val="-843075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3078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78-4A7D-AA58-6DC8ED8CA9C4}"/>
            </c:ext>
          </c:extLst>
        </c:ser>
        <c:dLbls>
          <c:showLegendKey val="0"/>
          <c:showVal val="0"/>
          <c:showCatName val="0"/>
          <c:showSerName val="0"/>
          <c:showPercent val="0"/>
          <c:showBubbleSize val="0"/>
        </c:dLbls>
        <c:gapWidth val="180"/>
        <c:overlap val="-90"/>
        <c:axId val="-843070928"/>
        <c:axId val="-843081264"/>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78-4A7D-AA58-6DC8ED8CA9C4}"/>
            </c:ext>
          </c:extLst>
        </c:ser>
        <c:dLbls>
          <c:showLegendKey val="0"/>
          <c:showVal val="0"/>
          <c:showCatName val="0"/>
          <c:showSerName val="0"/>
          <c:showPercent val="0"/>
          <c:showBubbleSize val="0"/>
        </c:dLbls>
        <c:marker val="1"/>
        <c:smooth val="0"/>
        <c:axId val="-843070928"/>
        <c:axId val="-843081264"/>
      </c:lineChart>
      <c:catAx>
        <c:axId val="-843070928"/>
        <c:scaling>
          <c:orientation val="minMax"/>
        </c:scaling>
        <c:delete val="0"/>
        <c:axPos val="b"/>
        <c:numFmt formatCode="General" sourceLinked="1"/>
        <c:majorTickMark val="none"/>
        <c:minorTickMark val="none"/>
        <c:tickLblPos val="none"/>
        <c:crossAx val="-843081264"/>
        <c:crosses val="autoZero"/>
        <c:auto val="0"/>
        <c:lblAlgn val="ctr"/>
        <c:lblOffset val="100"/>
        <c:noMultiLvlLbl val="1"/>
      </c:catAx>
      <c:valAx>
        <c:axId val="-843081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3070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CE0-424D-8D40-06886407E16F}"/>
            </c:ext>
          </c:extLst>
        </c:ser>
        <c:dLbls>
          <c:showLegendKey val="0"/>
          <c:showVal val="0"/>
          <c:showCatName val="0"/>
          <c:showSerName val="0"/>
          <c:showPercent val="0"/>
          <c:showBubbleSize val="0"/>
        </c:dLbls>
        <c:gapWidth val="180"/>
        <c:overlap val="-90"/>
        <c:axId val="-843069296"/>
        <c:axId val="-84307745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94.7</c:v>
                </c:pt>
                <c:pt idx="1">
                  <c:v>96</c:v>
                </c:pt>
                <c:pt idx="2">
                  <c:v>97.1</c:v>
                </c:pt>
                <c:pt idx="3">
                  <c:v>98.9</c:v>
                </c:pt>
                <c:pt idx="4">
                  <c:v>99.1</c:v>
                </c:pt>
              </c:numCache>
            </c:numRef>
          </c:val>
          <c:smooth val="0"/>
          <c:extLst>
            <c:ext xmlns:c16="http://schemas.microsoft.com/office/drawing/2014/chart" uri="{C3380CC4-5D6E-409C-BE32-E72D297353CC}">
              <c16:uniqueId val="{00000001-FCE0-424D-8D40-06886407E16F}"/>
            </c:ext>
          </c:extLst>
        </c:ser>
        <c:dLbls>
          <c:showLegendKey val="0"/>
          <c:showVal val="0"/>
          <c:showCatName val="0"/>
          <c:showSerName val="0"/>
          <c:showPercent val="0"/>
          <c:showBubbleSize val="0"/>
        </c:dLbls>
        <c:marker val="1"/>
        <c:smooth val="0"/>
        <c:axId val="-843069296"/>
        <c:axId val="-843077456"/>
      </c:lineChart>
      <c:catAx>
        <c:axId val="-843069296"/>
        <c:scaling>
          <c:orientation val="minMax"/>
        </c:scaling>
        <c:delete val="0"/>
        <c:axPos val="b"/>
        <c:numFmt formatCode="General" sourceLinked="1"/>
        <c:majorTickMark val="none"/>
        <c:minorTickMark val="none"/>
        <c:tickLblPos val="none"/>
        <c:crossAx val="-843077456"/>
        <c:crosses val="autoZero"/>
        <c:auto val="0"/>
        <c:lblAlgn val="ctr"/>
        <c:lblOffset val="100"/>
        <c:noMultiLvlLbl val="1"/>
      </c:catAx>
      <c:valAx>
        <c:axId val="-84307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3069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3C1-45D2-9171-E871FEB1A219}"/>
            </c:ext>
          </c:extLst>
        </c:ser>
        <c:dLbls>
          <c:showLegendKey val="0"/>
          <c:showVal val="0"/>
          <c:showCatName val="0"/>
          <c:showSerName val="0"/>
          <c:showPercent val="0"/>
          <c:showBubbleSize val="0"/>
        </c:dLbls>
        <c:gapWidth val="180"/>
        <c:overlap val="-90"/>
        <c:axId val="-843067664"/>
        <c:axId val="-84306875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C1-45D2-9171-E871FEB1A219}"/>
            </c:ext>
          </c:extLst>
        </c:ser>
        <c:dLbls>
          <c:showLegendKey val="0"/>
          <c:showVal val="0"/>
          <c:showCatName val="0"/>
          <c:showSerName val="0"/>
          <c:showPercent val="0"/>
          <c:showBubbleSize val="0"/>
        </c:dLbls>
        <c:marker val="1"/>
        <c:smooth val="0"/>
        <c:axId val="-843067664"/>
        <c:axId val="-843068752"/>
      </c:lineChart>
      <c:catAx>
        <c:axId val="-843067664"/>
        <c:scaling>
          <c:orientation val="minMax"/>
        </c:scaling>
        <c:delete val="0"/>
        <c:axPos val="b"/>
        <c:numFmt formatCode="General" sourceLinked="1"/>
        <c:majorTickMark val="none"/>
        <c:minorTickMark val="none"/>
        <c:tickLblPos val="none"/>
        <c:crossAx val="-843068752"/>
        <c:crosses val="autoZero"/>
        <c:auto val="0"/>
        <c:lblAlgn val="ctr"/>
        <c:lblOffset val="100"/>
        <c:noMultiLvlLbl val="1"/>
      </c:catAx>
      <c:valAx>
        <c:axId val="-843068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3067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98-420A-842D-74BFD0AD516B}"/>
            </c:ext>
          </c:extLst>
        </c:ser>
        <c:dLbls>
          <c:showLegendKey val="0"/>
          <c:showVal val="0"/>
          <c:showCatName val="0"/>
          <c:showSerName val="0"/>
          <c:showPercent val="0"/>
          <c:showBubbleSize val="0"/>
        </c:dLbls>
        <c:gapWidth val="180"/>
        <c:overlap val="-90"/>
        <c:axId val="-843066032"/>
        <c:axId val="-8430769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98-420A-842D-74BFD0AD516B}"/>
            </c:ext>
          </c:extLst>
        </c:ser>
        <c:dLbls>
          <c:showLegendKey val="0"/>
          <c:showVal val="0"/>
          <c:showCatName val="0"/>
          <c:showSerName val="0"/>
          <c:showPercent val="0"/>
          <c:showBubbleSize val="0"/>
        </c:dLbls>
        <c:marker val="1"/>
        <c:smooth val="0"/>
        <c:axId val="-843066032"/>
        <c:axId val="-843076912"/>
      </c:lineChart>
      <c:catAx>
        <c:axId val="-843066032"/>
        <c:scaling>
          <c:orientation val="minMax"/>
        </c:scaling>
        <c:delete val="0"/>
        <c:axPos val="b"/>
        <c:numFmt formatCode="General" sourceLinked="1"/>
        <c:majorTickMark val="none"/>
        <c:minorTickMark val="none"/>
        <c:tickLblPos val="none"/>
        <c:crossAx val="-843076912"/>
        <c:crosses val="autoZero"/>
        <c:auto val="0"/>
        <c:lblAlgn val="ctr"/>
        <c:lblOffset val="100"/>
        <c:noMultiLvlLbl val="1"/>
      </c:catAx>
      <c:valAx>
        <c:axId val="-843076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3066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2DD-4DD9-AA9D-C568C35EE9CD}"/>
            </c:ext>
          </c:extLst>
        </c:ser>
        <c:dLbls>
          <c:showLegendKey val="0"/>
          <c:showVal val="0"/>
          <c:showCatName val="0"/>
          <c:showSerName val="0"/>
          <c:showPercent val="0"/>
          <c:showBubbleSize val="0"/>
        </c:dLbls>
        <c:gapWidth val="180"/>
        <c:overlap val="-90"/>
        <c:axId val="-843075280"/>
        <c:axId val="-84307473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DD-4DD9-AA9D-C568C35EE9CD}"/>
            </c:ext>
          </c:extLst>
        </c:ser>
        <c:dLbls>
          <c:showLegendKey val="0"/>
          <c:showVal val="0"/>
          <c:showCatName val="0"/>
          <c:showSerName val="0"/>
          <c:showPercent val="0"/>
          <c:showBubbleSize val="0"/>
        </c:dLbls>
        <c:marker val="1"/>
        <c:smooth val="0"/>
        <c:axId val="-843075280"/>
        <c:axId val="-843074736"/>
      </c:lineChart>
      <c:catAx>
        <c:axId val="-843075280"/>
        <c:scaling>
          <c:orientation val="minMax"/>
        </c:scaling>
        <c:delete val="0"/>
        <c:axPos val="b"/>
        <c:numFmt formatCode="General" sourceLinked="1"/>
        <c:majorTickMark val="none"/>
        <c:minorTickMark val="none"/>
        <c:tickLblPos val="none"/>
        <c:crossAx val="-843074736"/>
        <c:crosses val="autoZero"/>
        <c:auto val="0"/>
        <c:lblAlgn val="ctr"/>
        <c:lblOffset val="100"/>
        <c:noMultiLvlLbl val="1"/>
      </c:catAx>
      <c:valAx>
        <c:axId val="-843074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3075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0D2-42D0-93E2-F09C798B2A65}"/>
            </c:ext>
          </c:extLst>
        </c:ser>
        <c:dLbls>
          <c:showLegendKey val="0"/>
          <c:showVal val="0"/>
          <c:showCatName val="0"/>
          <c:showSerName val="0"/>
          <c:showPercent val="0"/>
          <c:showBubbleSize val="0"/>
        </c:dLbls>
        <c:gapWidth val="180"/>
        <c:overlap val="-90"/>
        <c:axId val="-841373504"/>
        <c:axId val="-8413631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D2-42D0-93E2-F09C798B2A65}"/>
            </c:ext>
          </c:extLst>
        </c:ser>
        <c:dLbls>
          <c:showLegendKey val="0"/>
          <c:showVal val="0"/>
          <c:showCatName val="0"/>
          <c:showSerName val="0"/>
          <c:showPercent val="0"/>
          <c:showBubbleSize val="0"/>
        </c:dLbls>
        <c:marker val="1"/>
        <c:smooth val="0"/>
        <c:axId val="-841373504"/>
        <c:axId val="-841363168"/>
      </c:lineChart>
      <c:catAx>
        <c:axId val="-841373504"/>
        <c:scaling>
          <c:orientation val="minMax"/>
        </c:scaling>
        <c:delete val="0"/>
        <c:axPos val="b"/>
        <c:numFmt formatCode="General" sourceLinked="1"/>
        <c:majorTickMark val="none"/>
        <c:minorTickMark val="none"/>
        <c:tickLblPos val="none"/>
        <c:crossAx val="-841363168"/>
        <c:crosses val="autoZero"/>
        <c:auto val="0"/>
        <c:lblAlgn val="ctr"/>
        <c:lblOffset val="100"/>
        <c:noMultiLvlLbl val="1"/>
      </c:catAx>
      <c:valAx>
        <c:axId val="-8413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373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205-4F6D-9A37-4292EE7A7A20}"/>
            </c:ext>
          </c:extLst>
        </c:ser>
        <c:dLbls>
          <c:showLegendKey val="0"/>
          <c:showVal val="0"/>
          <c:showCatName val="0"/>
          <c:showSerName val="0"/>
          <c:showPercent val="0"/>
          <c:showBubbleSize val="0"/>
        </c:dLbls>
        <c:gapWidth val="180"/>
        <c:overlap val="-90"/>
        <c:axId val="-841371328"/>
        <c:axId val="-84137078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05-4F6D-9A37-4292EE7A7A20}"/>
            </c:ext>
          </c:extLst>
        </c:ser>
        <c:dLbls>
          <c:showLegendKey val="0"/>
          <c:showVal val="0"/>
          <c:showCatName val="0"/>
          <c:showSerName val="0"/>
          <c:showPercent val="0"/>
          <c:showBubbleSize val="0"/>
        </c:dLbls>
        <c:marker val="1"/>
        <c:smooth val="0"/>
        <c:axId val="-841371328"/>
        <c:axId val="-841370784"/>
      </c:lineChart>
      <c:catAx>
        <c:axId val="-841371328"/>
        <c:scaling>
          <c:orientation val="minMax"/>
        </c:scaling>
        <c:delete val="0"/>
        <c:axPos val="b"/>
        <c:numFmt formatCode="General" sourceLinked="1"/>
        <c:majorTickMark val="none"/>
        <c:minorTickMark val="none"/>
        <c:tickLblPos val="none"/>
        <c:crossAx val="-841370784"/>
        <c:crosses val="autoZero"/>
        <c:auto val="0"/>
        <c:lblAlgn val="ctr"/>
        <c:lblOffset val="100"/>
        <c:noMultiLvlLbl val="1"/>
      </c:catAx>
      <c:valAx>
        <c:axId val="-841370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371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18C-42CB-B209-5FF41AF42D02}"/>
            </c:ext>
          </c:extLst>
        </c:ser>
        <c:dLbls>
          <c:showLegendKey val="0"/>
          <c:showVal val="0"/>
          <c:showCatName val="0"/>
          <c:showSerName val="0"/>
          <c:showPercent val="0"/>
          <c:showBubbleSize val="0"/>
        </c:dLbls>
        <c:gapWidth val="180"/>
        <c:overlap val="-90"/>
        <c:axId val="-841364256"/>
        <c:axId val="-84137024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8C-42CB-B209-5FF41AF42D02}"/>
            </c:ext>
          </c:extLst>
        </c:ser>
        <c:dLbls>
          <c:showLegendKey val="0"/>
          <c:showVal val="0"/>
          <c:showCatName val="0"/>
          <c:showSerName val="0"/>
          <c:showPercent val="0"/>
          <c:showBubbleSize val="0"/>
        </c:dLbls>
        <c:marker val="1"/>
        <c:smooth val="0"/>
        <c:axId val="-841364256"/>
        <c:axId val="-841370240"/>
      </c:lineChart>
      <c:catAx>
        <c:axId val="-841364256"/>
        <c:scaling>
          <c:orientation val="minMax"/>
        </c:scaling>
        <c:delete val="0"/>
        <c:axPos val="b"/>
        <c:numFmt formatCode="General" sourceLinked="1"/>
        <c:majorTickMark val="none"/>
        <c:minorTickMark val="none"/>
        <c:tickLblPos val="none"/>
        <c:crossAx val="-841370240"/>
        <c:crosses val="autoZero"/>
        <c:auto val="0"/>
        <c:lblAlgn val="ctr"/>
        <c:lblOffset val="100"/>
        <c:noMultiLvlLbl val="1"/>
      </c:catAx>
      <c:valAx>
        <c:axId val="-841370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364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D4-4BC7-9665-18D89BA57024}"/>
            </c:ext>
          </c:extLst>
        </c:ser>
        <c:dLbls>
          <c:showLegendKey val="0"/>
          <c:showVal val="0"/>
          <c:showCatName val="0"/>
          <c:showSerName val="0"/>
          <c:showPercent val="0"/>
          <c:showBubbleSize val="0"/>
        </c:dLbls>
        <c:gapWidth val="180"/>
        <c:overlap val="-90"/>
        <c:axId val="-841364800"/>
        <c:axId val="-841363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D4-4BC7-9665-18D89BA57024}"/>
            </c:ext>
          </c:extLst>
        </c:ser>
        <c:dLbls>
          <c:showLegendKey val="0"/>
          <c:showVal val="0"/>
          <c:showCatName val="0"/>
          <c:showSerName val="0"/>
          <c:showPercent val="0"/>
          <c:showBubbleSize val="0"/>
        </c:dLbls>
        <c:marker val="1"/>
        <c:smooth val="0"/>
        <c:axId val="-841364800"/>
        <c:axId val="-841363712"/>
      </c:lineChart>
      <c:catAx>
        <c:axId val="-841364800"/>
        <c:scaling>
          <c:orientation val="minMax"/>
        </c:scaling>
        <c:delete val="0"/>
        <c:axPos val="b"/>
        <c:numFmt formatCode="General" sourceLinked="1"/>
        <c:majorTickMark val="none"/>
        <c:minorTickMark val="none"/>
        <c:tickLblPos val="none"/>
        <c:crossAx val="-841363712"/>
        <c:crosses val="autoZero"/>
        <c:auto val="0"/>
        <c:lblAlgn val="ctr"/>
        <c:lblOffset val="100"/>
        <c:noMultiLvlLbl val="1"/>
      </c:catAx>
      <c:valAx>
        <c:axId val="-841363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364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77-470D-909E-28E732AC9B91}"/>
            </c:ext>
          </c:extLst>
        </c:ser>
        <c:dLbls>
          <c:showLegendKey val="0"/>
          <c:showVal val="0"/>
          <c:showCatName val="0"/>
          <c:showSerName val="0"/>
          <c:showPercent val="0"/>
          <c:showBubbleSize val="0"/>
        </c:dLbls>
        <c:gapWidth val="180"/>
        <c:overlap val="-90"/>
        <c:axId val="-841374592"/>
        <c:axId val="-84136262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77-470D-909E-28E732AC9B91}"/>
            </c:ext>
          </c:extLst>
        </c:ser>
        <c:dLbls>
          <c:showLegendKey val="0"/>
          <c:showVal val="0"/>
          <c:showCatName val="0"/>
          <c:showSerName val="0"/>
          <c:showPercent val="0"/>
          <c:showBubbleSize val="0"/>
        </c:dLbls>
        <c:marker val="1"/>
        <c:smooth val="0"/>
        <c:axId val="-841374592"/>
        <c:axId val="-841362624"/>
      </c:lineChart>
      <c:catAx>
        <c:axId val="-841374592"/>
        <c:scaling>
          <c:orientation val="minMax"/>
        </c:scaling>
        <c:delete val="0"/>
        <c:axPos val="b"/>
        <c:numFmt formatCode="General" sourceLinked="1"/>
        <c:majorTickMark val="none"/>
        <c:minorTickMark val="none"/>
        <c:tickLblPos val="none"/>
        <c:crossAx val="-841362624"/>
        <c:crosses val="autoZero"/>
        <c:auto val="0"/>
        <c:lblAlgn val="ctr"/>
        <c:lblOffset val="100"/>
        <c:noMultiLvlLbl val="1"/>
      </c:catAx>
      <c:valAx>
        <c:axId val="-841362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374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68-4F16-ADB6-1C55DF76D08E}"/>
            </c:ext>
          </c:extLst>
        </c:ser>
        <c:dLbls>
          <c:showLegendKey val="0"/>
          <c:showVal val="0"/>
          <c:showCatName val="0"/>
          <c:showSerName val="0"/>
          <c:showPercent val="0"/>
          <c:showBubbleSize val="0"/>
        </c:dLbls>
        <c:gapWidth val="180"/>
        <c:overlap val="-90"/>
        <c:axId val="-841374048"/>
        <c:axId val="-84136752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68-4F16-ADB6-1C55DF76D08E}"/>
            </c:ext>
          </c:extLst>
        </c:ser>
        <c:dLbls>
          <c:showLegendKey val="0"/>
          <c:showVal val="0"/>
          <c:showCatName val="0"/>
          <c:showSerName val="0"/>
          <c:showPercent val="0"/>
          <c:showBubbleSize val="0"/>
        </c:dLbls>
        <c:marker val="1"/>
        <c:smooth val="0"/>
        <c:axId val="-841374048"/>
        <c:axId val="-841367520"/>
      </c:lineChart>
      <c:catAx>
        <c:axId val="-841374048"/>
        <c:scaling>
          <c:orientation val="minMax"/>
        </c:scaling>
        <c:delete val="0"/>
        <c:axPos val="b"/>
        <c:numFmt formatCode="General" sourceLinked="1"/>
        <c:majorTickMark val="none"/>
        <c:minorTickMark val="none"/>
        <c:tickLblPos val="none"/>
        <c:crossAx val="-841367520"/>
        <c:crosses val="autoZero"/>
        <c:auto val="0"/>
        <c:lblAlgn val="ctr"/>
        <c:lblOffset val="100"/>
        <c:noMultiLvlLbl val="1"/>
      </c:catAx>
      <c:valAx>
        <c:axId val="-841367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374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B7-4855-BB10-2532C1C07340}"/>
            </c:ext>
          </c:extLst>
        </c:ser>
        <c:dLbls>
          <c:showLegendKey val="0"/>
          <c:showVal val="0"/>
          <c:showCatName val="0"/>
          <c:showSerName val="0"/>
          <c:showPercent val="0"/>
          <c:showBubbleSize val="0"/>
        </c:dLbls>
        <c:gapWidth val="180"/>
        <c:overlap val="-90"/>
        <c:axId val="-841362080"/>
        <c:axId val="-84137568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B7-4855-BB10-2532C1C07340}"/>
            </c:ext>
          </c:extLst>
        </c:ser>
        <c:dLbls>
          <c:showLegendKey val="0"/>
          <c:showVal val="0"/>
          <c:showCatName val="0"/>
          <c:showSerName val="0"/>
          <c:showPercent val="0"/>
          <c:showBubbleSize val="0"/>
        </c:dLbls>
        <c:marker val="1"/>
        <c:smooth val="0"/>
        <c:axId val="-841362080"/>
        <c:axId val="-841375680"/>
      </c:lineChart>
      <c:catAx>
        <c:axId val="-841362080"/>
        <c:scaling>
          <c:orientation val="minMax"/>
        </c:scaling>
        <c:delete val="0"/>
        <c:axPos val="b"/>
        <c:numFmt formatCode="General" sourceLinked="1"/>
        <c:majorTickMark val="none"/>
        <c:minorTickMark val="none"/>
        <c:tickLblPos val="none"/>
        <c:crossAx val="-841375680"/>
        <c:crosses val="autoZero"/>
        <c:auto val="0"/>
        <c:lblAlgn val="ctr"/>
        <c:lblOffset val="100"/>
        <c:noMultiLvlLbl val="1"/>
      </c:catAx>
      <c:valAx>
        <c:axId val="-841375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362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57F-4754-B45D-0ADD92E70208}"/>
            </c:ext>
          </c:extLst>
        </c:ser>
        <c:dLbls>
          <c:showLegendKey val="0"/>
          <c:showVal val="0"/>
          <c:showCatName val="0"/>
          <c:showSerName val="0"/>
          <c:showPercent val="0"/>
          <c:showBubbleSize val="0"/>
        </c:dLbls>
        <c:gapWidth val="180"/>
        <c:overlap val="-90"/>
        <c:axId val="-841377312"/>
        <c:axId val="-84137296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7F-4754-B45D-0ADD92E70208}"/>
            </c:ext>
          </c:extLst>
        </c:ser>
        <c:dLbls>
          <c:showLegendKey val="0"/>
          <c:showVal val="0"/>
          <c:showCatName val="0"/>
          <c:showSerName val="0"/>
          <c:showPercent val="0"/>
          <c:showBubbleSize val="0"/>
        </c:dLbls>
        <c:marker val="1"/>
        <c:smooth val="0"/>
        <c:axId val="-841377312"/>
        <c:axId val="-841372960"/>
      </c:lineChart>
      <c:catAx>
        <c:axId val="-841377312"/>
        <c:scaling>
          <c:orientation val="minMax"/>
        </c:scaling>
        <c:delete val="0"/>
        <c:axPos val="b"/>
        <c:numFmt formatCode="General" sourceLinked="1"/>
        <c:majorTickMark val="none"/>
        <c:minorTickMark val="none"/>
        <c:tickLblPos val="none"/>
        <c:crossAx val="-841372960"/>
        <c:crosses val="autoZero"/>
        <c:auto val="0"/>
        <c:lblAlgn val="ctr"/>
        <c:lblOffset val="100"/>
        <c:noMultiLvlLbl val="1"/>
      </c:catAx>
      <c:valAx>
        <c:axId val="-841372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377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61-4C98-BA3D-D4C1A35930D1}"/>
            </c:ext>
          </c:extLst>
        </c:ser>
        <c:dLbls>
          <c:showLegendKey val="0"/>
          <c:showVal val="0"/>
          <c:showCatName val="0"/>
          <c:showSerName val="0"/>
          <c:showPercent val="0"/>
          <c:showBubbleSize val="0"/>
        </c:dLbls>
        <c:gapWidth val="180"/>
        <c:overlap val="-90"/>
        <c:axId val="-841376768"/>
        <c:axId val="-84137622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61-4C98-BA3D-D4C1A35930D1}"/>
            </c:ext>
          </c:extLst>
        </c:ser>
        <c:dLbls>
          <c:showLegendKey val="0"/>
          <c:showVal val="0"/>
          <c:showCatName val="0"/>
          <c:showSerName val="0"/>
          <c:showPercent val="0"/>
          <c:showBubbleSize val="0"/>
        </c:dLbls>
        <c:marker val="1"/>
        <c:smooth val="0"/>
        <c:axId val="-841376768"/>
        <c:axId val="-841376224"/>
      </c:lineChart>
      <c:catAx>
        <c:axId val="-841376768"/>
        <c:scaling>
          <c:orientation val="minMax"/>
        </c:scaling>
        <c:delete val="0"/>
        <c:axPos val="b"/>
        <c:numFmt formatCode="General" sourceLinked="1"/>
        <c:majorTickMark val="none"/>
        <c:minorTickMark val="none"/>
        <c:tickLblPos val="none"/>
        <c:crossAx val="-841376224"/>
        <c:crosses val="autoZero"/>
        <c:auto val="0"/>
        <c:lblAlgn val="ctr"/>
        <c:lblOffset val="100"/>
        <c:noMultiLvlLbl val="1"/>
      </c:catAx>
      <c:valAx>
        <c:axId val="-841376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376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98-4825-A7F3-7BFE699CF15C}"/>
            </c:ext>
          </c:extLst>
        </c:ser>
        <c:dLbls>
          <c:showLegendKey val="0"/>
          <c:showVal val="0"/>
          <c:showCatName val="0"/>
          <c:showSerName val="0"/>
          <c:showPercent val="0"/>
          <c:showBubbleSize val="0"/>
        </c:dLbls>
        <c:gapWidth val="180"/>
        <c:overlap val="-90"/>
        <c:axId val="-841375136"/>
        <c:axId val="-84137241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98-4825-A7F3-7BFE699CF15C}"/>
            </c:ext>
          </c:extLst>
        </c:ser>
        <c:dLbls>
          <c:showLegendKey val="0"/>
          <c:showVal val="0"/>
          <c:showCatName val="0"/>
          <c:showSerName val="0"/>
          <c:showPercent val="0"/>
          <c:showBubbleSize val="0"/>
        </c:dLbls>
        <c:marker val="1"/>
        <c:smooth val="0"/>
        <c:axId val="-841375136"/>
        <c:axId val="-841372416"/>
      </c:lineChart>
      <c:catAx>
        <c:axId val="-841375136"/>
        <c:scaling>
          <c:orientation val="minMax"/>
        </c:scaling>
        <c:delete val="0"/>
        <c:axPos val="b"/>
        <c:numFmt formatCode="General" sourceLinked="1"/>
        <c:majorTickMark val="none"/>
        <c:minorTickMark val="none"/>
        <c:tickLblPos val="none"/>
        <c:crossAx val="-841372416"/>
        <c:crosses val="autoZero"/>
        <c:auto val="0"/>
        <c:lblAlgn val="ctr"/>
        <c:lblOffset val="100"/>
        <c:noMultiLvlLbl val="1"/>
      </c:catAx>
      <c:valAx>
        <c:axId val="-841372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375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D0-45DB-8A9A-2CC6CA99D553}"/>
            </c:ext>
          </c:extLst>
        </c:ser>
        <c:dLbls>
          <c:showLegendKey val="0"/>
          <c:showVal val="0"/>
          <c:showCatName val="0"/>
          <c:showSerName val="0"/>
          <c:showPercent val="0"/>
          <c:showBubbleSize val="0"/>
        </c:dLbls>
        <c:gapWidth val="180"/>
        <c:overlap val="-90"/>
        <c:axId val="-841371872"/>
        <c:axId val="-841366976"/>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D0-45DB-8A9A-2CC6CA99D553}"/>
            </c:ext>
          </c:extLst>
        </c:ser>
        <c:dLbls>
          <c:showLegendKey val="0"/>
          <c:showVal val="0"/>
          <c:showCatName val="0"/>
          <c:showSerName val="0"/>
          <c:showPercent val="0"/>
          <c:showBubbleSize val="0"/>
        </c:dLbls>
        <c:marker val="1"/>
        <c:smooth val="0"/>
        <c:axId val="-841371872"/>
        <c:axId val="-841366976"/>
      </c:lineChart>
      <c:catAx>
        <c:axId val="-841371872"/>
        <c:scaling>
          <c:orientation val="minMax"/>
        </c:scaling>
        <c:delete val="0"/>
        <c:axPos val="b"/>
        <c:numFmt formatCode="General" sourceLinked="1"/>
        <c:majorTickMark val="none"/>
        <c:minorTickMark val="none"/>
        <c:tickLblPos val="none"/>
        <c:crossAx val="-841366976"/>
        <c:crosses val="autoZero"/>
        <c:auto val="0"/>
        <c:lblAlgn val="ctr"/>
        <c:lblOffset val="100"/>
        <c:noMultiLvlLbl val="1"/>
      </c:catAx>
      <c:valAx>
        <c:axId val="-841366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371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33-4903-BB63-693CE83F92B5}"/>
            </c:ext>
          </c:extLst>
        </c:ser>
        <c:dLbls>
          <c:showLegendKey val="0"/>
          <c:showVal val="0"/>
          <c:showCatName val="0"/>
          <c:showSerName val="0"/>
          <c:showPercent val="0"/>
          <c:showBubbleSize val="0"/>
        </c:dLbls>
        <c:gapWidth val="180"/>
        <c:overlap val="-90"/>
        <c:axId val="-841369696"/>
        <c:axId val="-84136915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33-4903-BB63-693CE83F92B5}"/>
            </c:ext>
          </c:extLst>
        </c:ser>
        <c:dLbls>
          <c:showLegendKey val="0"/>
          <c:showVal val="0"/>
          <c:showCatName val="0"/>
          <c:showSerName val="0"/>
          <c:showPercent val="0"/>
          <c:showBubbleSize val="0"/>
        </c:dLbls>
        <c:marker val="1"/>
        <c:smooth val="0"/>
        <c:axId val="-841369696"/>
        <c:axId val="-841369152"/>
      </c:lineChart>
      <c:catAx>
        <c:axId val="-841369696"/>
        <c:scaling>
          <c:orientation val="minMax"/>
        </c:scaling>
        <c:delete val="0"/>
        <c:axPos val="b"/>
        <c:numFmt formatCode="General" sourceLinked="1"/>
        <c:majorTickMark val="none"/>
        <c:minorTickMark val="none"/>
        <c:tickLblPos val="none"/>
        <c:crossAx val="-841369152"/>
        <c:crosses val="autoZero"/>
        <c:auto val="0"/>
        <c:lblAlgn val="ctr"/>
        <c:lblOffset val="100"/>
        <c:noMultiLvlLbl val="1"/>
      </c:catAx>
      <c:valAx>
        <c:axId val="-841369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1369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00714" y="7308272"/>
          <a:ext cx="4155416" cy="29358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4754582" y="7308272"/>
          <a:ext cx="4145162" cy="29358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9097982" y="7308272"/>
          <a:ext cx="4151964" cy="29358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3456597" y="7308272"/>
          <a:ext cx="4150356" cy="29358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7813356" y="7308272"/>
          <a:ext cx="4161489" cy="29358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493570" y="12198925"/>
          <a:ext cx="4150141" cy="286269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493570" y="15165531"/>
          <a:ext cx="4150141" cy="288694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493570" y="18173700"/>
          <a:ext cx="4150141"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493570" y="21187065"/>
          <a:ext cx="4150141" cy="29579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493570" y="24250650"/>
          <a:ext cx="4150141" cy="29233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120988" y="12198925"/>
          <a:ext cx="3848099" cy="286269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120988" y="15165531"/>
          <a:ext cx="3848099" cy="288694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120988" y="18173700"/>
          <a:ext cx="3848099"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120988" y="21187065"/>
          <a:ext cx="3848099" cy="29579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120988" y="24250650"/>
          <a:ext cx="3848099" cy="29233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9391652" y="12198925"/>
          <a:ext cx="3848099" cy="286269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9391652" y="15165531"/>
          <a:ext cx="3848099" cy="288694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9391652" y="18173700"/>
          <a:ext cx="3848099"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9391652" y="21187065"/>
          <a:ext cx="3848099" cy="29579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9391652" y="24250650"/>
          <a:ext cx="3848099" cy="29233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3693490" y="12198925"/>
          <a:ext cx="3848099" cy="286269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3693490" y="15165531"/>
          <a:ext cx="3848099" cy="288694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3693490" y="18173700"/>
          <a:ext cx="3848099"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3693490" y="21187065"/>
          <a:ext cx="3848099" cy="29579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3693490" y="24250650"/>
          <a:ext cx="3848099" cy="29233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7964153" y="12198925"/>
          <a:ext cx="3848099" cy="286269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7964153" y="15165531"/>
          <a:ext cx="3848099" cy="288694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7964153" y="18173700"/>
          <a:ext cx="3848099"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7964153" y="21187065"/>
          <a:ext cx="3848099" cy="29579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7964153" y="24250650"/>
          <a:ext cx="3848099" cy="29233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A54" zoomScale="40" zoomScaleNormal="40" workbookViewId="0">
      <selection activeCell="VM81" sqref="VM81"/>
    </sheetView>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66" t="str">
        <f>データ!H6</f>
        <v>宮崎県　都城市</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7" t="s">
        <v>0</v>
      </c>
      <c r="HB1" s="167"/>
      <c r="HC1" s="167"/>
      <c r="HD1" s="167"/>
      <c r="HE1" s="167"/>
      <c r="HF1" s="167"/>
      <c r="HG1" s="167"/>
      <c r="HH1" s="167"/>
      <c r="HI1" s="167"/>
      <c r="HJ1" s="167"/>
      <c r="HK1" s="167"/>
      <c r="HL1" s="167"/>
      <c r="HM1" s="167"/>
      <c r="HN1" s="167"/>
      <c r="HO1" s="167"/>
      <c r="HP1" s="167"/>
      <c r="HQ1" s="167"/>
      <c r="HR1" s="167"/>
      <c r="HS1" s="167"/>
      <c r="HT1" s="167"/>
      <c r="HU1" s="167"/>
      <c r="HV1" s="167"/>
      <c r="HW1" s="167"/>
      <c r="HX1" s="167"/>
      <c r="HY1" s="167"/>
      <c r="HZ1" s="167"/>
      <c r="IA1" s="167"/>
      <c r="IB1" s="167"/>
      <c r="IC1" s="167"/>
      <c r="ID1" s="167"/>
      <c r="IE1" s="167"/>
      <c r="IF1" s="167"/>
      <c r="IG1" s="167"/>
      <c r="IH1" s="167"/>
      <c r="II1" s="167"/>
      <c r="IJ1" s="167"/>
      <c r="IK1" s="167"/>
      <c r="IL1" s="167"/>
      <c r="IM1" s="167"/>
      <c r="IN1" s="167"/>
      <c r="IO1" s="167"/>
      <c r="IP1" s="167"/>
      <c r="IQ1" s="167"/>
      <c r="IR1" s="167"/>
      <c r="IS1" s="167"/>
      <c r="IT1" s="167"/>
      <c r="IU1" s="167"/>
      <c r="IV1" s="167"/>
      <c r="IW1" s="167"/>
      <c r="IX1" s="167"/>
      <c r="IY1" s="167"/>
      <c r="IZ1" s="167"/>
      <c r="JA1" s="167"/>
      <c r="JB1" s="167"/>
      <c r="JC1" s="167"/>
      <c r="JD1" s="167"/>
      <c r="JE1" s="167"/>
      <c r="JF1" s="167"/>
      <c r="JG1" s="167"/>
      <c r="JH1" s="167"/>
      <c r="JI1" s="167"/>
      <c r="JJ1" s="167"/>
      <c r="JK1" s="167"/>
      <c r="JL1" s="167"/>
      <c r="JM1" s="167"/>
      <c r="JN1" s="167"/>
      <c r="JO1" s="167"/>
      <c r="JP1" s="167"/>
      <c r="JQ1" s="167"/>
      <c r="JR1" s="167"/>
      <c r="JS1" s="167"/>
      <c r="JT1" s="167"/>
      <c r="JU1" s="167"/>
      <c r="JV1" s="167"/>
      <c r="JW1" s="167"/>
      <c r="JX1" s="167"/>
      <c r="JY1" s="167"/>
      <c r="JZ1" s="167"/>
      <c r="KA1" s="167"/>
      <c r="KB1" s="167"/>
      <c r="KC1" s="167"/>
      <c r="KD1" s="167"/>
      <c r="KE1" s="167"/>
      <c r="KF1" s="167"/>
      <c r="KG1" s="167"/>
      <c r="KH1" s="167"/>
      <c r="KI1" s="167"/>
      <c r="KJ1" s="167"/>
      <c r="KK1" s="167"/>
      <c r="KL1" s="167"/>
      <c r="KM1" s="167"/>
      <c r="KN1" s="167"/>
      <c r="KO1" s="167"/>
      <c r="KP1" s="167"/>
      <c r="KQ1" s="167"/>
      <c r="KR1" s="167"/>
      <c r="KS1" s="167"/>
      <c r="KT1" s="167"/>
      <c r="KU1" s="167"/>
      <c r="KV1" s="167"/>
      <c r="KW1" s="167"/>
      <c r="KX1" s="167"/>
      <c r="KY1" s="167"/>
      <c r="KZ1" s="167"/>
      <c r="LA1" s="167"/>
      <c r="LB1" s="167"/>
      <c r="LC1" s="167"/>
      <c r="LD1" s="167"/>
      <c r="LE1" s="167"/>
      <c r="LF1" s="167"/>
      <c r="LG1" s="167"/>
      <c r="LH1" s="167"/>
      <c r="LI1" s="167"/>
      <c r="LJ1" s="167"/>
      <c r="LK1" s="167"/>
      <c r="LL1" s="167"/>
      <c r="LM1" s="167"/>
      <c r="LN1" s="167"/>
      <c r="LO1" s="167"/>
      <c r="LP1" s="167"/>
      <c r="LQ1" s="167"/>
      <c r="LR1" s="167"/>
      <c r="LS1" s="167"/>
      <c r="LT1" s="167"/>
      <c r="LU1" s="167"/>
      <c r="LV1" s="167"/>
      <c r="LW1" s="167"/>
      <c r="LX1" s="167"/>
      <c r="LY1" s="167"/>
      <c r="LZ1" s="167"/>
      <c r="MA1" s="167"/>
      <c r="MB1" s="167"/>
      <c r="MC1" s="167"/>
      <c r="MD1" s="167"/>
      <c r="ME1" s="167"/>
      <c r="MF1" s="167"/>
      <c r="MG1" s="167"/>
      <c r="MH1" s="167"/>
      <c r="MI1" s="167"/>
      <c r="MJ1" s="167"/>
      <c r="MK1" s="167"/>
      <c r="ML1" s="167"/>
      <c r="MM1" s="167"/>
      <c r="MN1" s="167"/>
      <c r="MO1" s="167"/>
      <c r="MP1" s="167"/>
      <c r="MQ1" s="167"/>
      <c r="MR1" s="167"/>
      <c r="MS1" s="167"/>
      <c r="MT1" s="167"/>
      <c r="MU1" s="167"/>
      <c r="MV1" s="167"/>
      <c r="MW1" s="167"/>
      <c r="MX1" s="167"/>
      <c r="MY1" s="167"/>
      <c r="MZ1" s="167"/>
      <c r="NA1" s="167"/>
      <c r="NB1" s="167"/>
      <c r="NC1" s="167"/>
      <c r="ND1" s="167"/>
      <c r="NE1" s="167"/>
      <c r="NF1" s="167"/>
      <c r="NG1" s="167"/>
      <c r="NH1" s="167"/>
      <c r="NI1" s="167"/>
      <c r="NJ1" s="167"/>
      <c r="NK1" s="167"/>
      <c r="NL1" s="167"/>
      <c r="NM1" s="167"/>
      <c r="NN1" s="167"/>
      <c r="NO1" s="167"/>
      <c r="NP1" s="167"/>
      <c r="NQ1" s="167"/>
      <c r="NR1" s="167"/>
      <c r="NS1" s="167"/>
      <c r="NT1" s="167"/>
      <c r="NU1" s="167"/>
      <c r="NV1" s="167"/>
      <c r="NW1" s="167"/>
      <c r="NX1" s="167"/>
      <c r="NY1" s="167"/>
      <c r="NZ1" s="167"/>
      <c r="OA1" s="167"/>
      <c r="OB1" s="167"/>
      <c r="OC1" s="167"/>
      <c r="OD1" s="167"/>
      <c r="OE1" s="167"/>
      <c r="OF1" s="167"/>
      <c r="OG1" s="167"/>
      <c r="OH1" s="167"/>
      <c r="OI1" s="167"/>
      <c r="OJ1" s="167"/>
      <c r="OK1" s="167"/>
      <c r="OL1" s="167"/>
      <c r="OM1" s="167"/>
      <c r="ON1" s="167"/>
      <c r="OO1" s="167"/>
      <c r="OP1" s="167"/>
      <c r="OQ1" s="167"/>
      <c r="OR1" s="167"/>
      <c r="OS1" s="167"/>
      <c r="OT1" s="167"/>
      <c r="OU1" s="167"/>
      <c r="OV1" s="167"/>
      <c r="OW1" s="167"/>
      <c r="OX1" s="167"/>
      <c r="OY1" s="167"/>
      <c r="OZ1" s="167"/>
      <c r="PA1" s="167"/>
      <c r="PB1" s="167"/>
      <c r="PC1" s="167"/>
      <c r="PD1" s="167"/>
      <c r="PE1" s="167"/>
      <c r="PF1" s="167"/>
      <c r="PG1" s="167"/>
      <c r="PH1" s="167"/>
      <c r="PI1" s="167"/>
      <c r="PJ1" s="167"/>
      <c r="PK1" s="167"/>
      <c r="PL1" s="167"/>
      <c r="PM1" s="167"/>
      <c r="PN1" s="167"/>
      <c r="PO1" s="167"/>
      <c r="PP1" s="167"/>
      <c r="PQ1" s="167"/>
      <c r="PR1" s="167"/>
      <c r="PS1" s="167"/>
      <c r="PT1" s="167"/>
      <c r="PU1" s="167"/>
      <c r="PV1" s="167"/>
      <c r="PW1" s="167"/>
      <c r="PX1" s="167"/>
      <c r="PY1" s="167"/>
      <c r="PZ1" s="167"/>
      <c r="QA1" s="167"/>
      <c r="QB1" s="167"/>
      <c r="QC1" s="167"/>
      <c r="QD1" s="167"/>
      <c r="QE1" s="167"/>
      <c r="QF1" s="167"/>
      <c r="QG1" s="167"/>
      <c r="QH1" s="167"/>
      <c r="QI1" s="167"/>
      <c r="QJ1" s="167"/>
      <c r="QK1" s="167"/>
      <c r="QL1" s="167"/>
      <c r="QM1" s="167"/>
      <c r="QN1" s="167"/>
      <c r="QO1" s="167"/>
      <c r="QP1" s="167"/>
      <c r="QQ1" s="167"/>
      <c r="QR1" s="167"/>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68" t="s">
        <v>1</v>
      </c>
      <c r="VE1" s="168"/>
      <c r="VF1" s="168"/>
      <c r="VG1" s="1"/>
      <c r="VH1" s="1"/>
      <c r="VI1" s="1"/>
      <c r="VJ1" s="1"/>
    </row>
    <row r="2" spans="1:582" ht="23.1" customHeight="1" x14ac:dyDescent="0.2">
      <c r="A2" s="1"/>
      <c r="B2" s="147" t="s">
        <v>2</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t="s">
        <v>3</v>
      </c>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t="s">
        <v>4</v>
      </c>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t="s">
        <v>5</v>
      </c>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9"/>
      <c r="JR2" s="1"/>
      <c r="JS2" s="1"/>
      <c r="JT2" s="1"/>
      <c r="JU2" s="1"/>
      <c r="JV2" s="1"/>
      <c r="JW2" s="1"/>
      <c r="JX2" s="1"/>
      <c r="JY2" s="1"/>
      <c r="JZ2" s="1"/>
      <c r="KA2" s="1"/>
      <c r="KB2" s="1"/>
      <c r="KC2" s="1"/>
      <c r="KD2" s="1"/>
      <c r="KE2" s="1"/>
      <c r="KF2" s="1"/>
      <c r="KG2" s="1"/>
      <c r="KH2" s="1"/>
      <c r="KI2" s="1"/>
      <c r="KJ2" s="1"/>
      <c r="KK2" s="169" t="s">
        <v>6</v>
      </c>
      <c r="KL2" s="170"/>
      <c r="KM2" s="170"/>
      <c r="KN2" s="170"/>
      <c r="KO2" s="170"/>
      <c r="KP2" s="170"/>
      <c r="KQ2" s="170"/>
      <c r="KR2" s="170"/>
      <c r="KS2" s="170"/>
      <c r="KT2" s="170"/>
      <c r="KU2" s="170"/>
      <c r="KV2" s="170"/>
      <c r="KW2" s="170"/>
      <c r="KX2" s="170"/>
      <c r="KY2" s="170"/>
      <c r="KZ2" s="170"/>
      <c r="LA2" s="170"/>
      <c r="LB2" s="170"/>
      <c r="LC2" s="170"/>
      <c r="LD2" s="170"/>
      <c r="LE2" s="170"/>
      <c r="LF2" s="170"/>
      <c r="LG2" s="170"/>
      <c r="LH2" s="170"/>
      <c r="LI2" s="170"/>
      <c r="LJ2" s="170"/>
      <c r="LK2" s="170"/>
      <c r="LL2" s="170"/>
      <c r="LM2" s="170"/>
      <c r="LN2" s="170"/>
      <c r="LO2" s="170"/>
      <c r="LP2" s="170"/>
      <c r="LQ2" s="170"/>
      <c r="LR2" s="170"/>
      <c r="LS2" s="170"/>
      <c r="LT2" s="170"/>
      <c r="LU2" s="170"/>
      <c r="LV2" s="170"/>
      <c r="LW2" s="170"/>
      <c r="LX2" s="170"/>
      <c r="LY2" s="170"/>
      <c r="LZ2" s="170"/>
      <c r="MA2" s="170"/>
      <c r="MB2" s="170"/>
      <c r="MC2" s="170"/>
      <c r="MD2" s="170"/>
      <c r="ME2" s="170"/>
      <c r="MF2" s="170"/>
      <c r="MG2" s="170"/>
      <c r="MH2" s="170"/>
      <c r="MI2" s="170"/>
      <c r="MJ2" s="170"/>
      <c r="MK2" s="170"/>
      <c r="ML2" s="170"/>
      <c r="MM2" s="170"/>
      <c r="MN2" s="170"/>
      <c r="MO2" s="170"/>
      <c r="MP2" s="170"/>
      <c r="MQ2" s="170"/>
      <c r="MR2" s="170"/>
      <c r="MS2" s="170"/>
      <c r="MT2" s="170"/>
      <c r="MU2" s="170"/>
      <c r="MV2" s="170"/>
      <c r="MW2" s="170"/>
      <c r="MX2" s="170"/>
      <c r="MY2" s="170"/>
      <c r="MZ2" s="170"/>
      <c r="NA2" s="170"/>
      <c r="NB2" s="170"/>
      <c r="NC2" s="170"/>
      <c r="ND2" s="170"/>
      <c r="NE2" s="170"/>
      <c r="NF2" s="170"/>
      <c r="NG2" s="170"/>
      <c r="NH2" s="170"/>
      <c r="NI2" s="170"/>
      <c r="NJ2" s="170"/>
      <c r="NK2" s="170"/>
      <c r="NL2" s="170"/>
      <c r="NM2" s="170"/>
      <c r="NN2" s="170"/>
      <c r="NO2" s="170"/>
      <c r="NP2" s="170"/>
      <c r="NQ2" s="170"/>
      <c r="NR2" s="170"/>
      <c r="NS2" s="170"/>
      <c r="NT2" s="170"/>
      <c r="NU2" s="170"/>
      <c r="NV2" s="170"/>
      <c r="NW2" s="170"/>
      <c r="NX2" s="170"/>
      <c r="NY2" s="170"/>
      <c r="NZ2" s="170"/>
      <c r="OA2" s="170"/>
      <c r="OB2" s="170"/>
      <c r="OC2" s="170"/>
      <c r="OD2" s="170"/>
      <c r="OE2" s="170"/>
      <c r="OF2" s="170"/>
      <c r="OG2" s="170"/>
      <c r="OH2" s="170"/>
      <c r="OI2" s="170"/>
      <c r="OJ2" s="170"/>
      <c r="OK2" s="170"/>
      <c r="OL2" s="170"/>
      <c r="OM2" s="170"/>
      <c r="ON2" s="170"/>
      <c r="OO2" s="170"/>
      <c r="OP2" s="170"/>
      <c r="OQ2" s="170"/>
      <c r="OR2" s="170"/>
      <c r="OS2" s="170"/>
      <c r="OT2" s="170"/>
      <c r="OU2" s="170"/>
      <c r="OV2" s="170"/>
      <c r="OW2" s="170"/>
      <c r="OX2" s="170"/>
      <c r="OY2" s="170"/>
      <c r="OZ2" s="170"/>
      <c r="PA2" s="170"/>
      <c r="PB2" s="170"/>
      <c r="PC2" s="170"/>
      <c r="PD2" s="170"/>
      <c r="PE2" s="170"/>
      <c r="PF2" s="170"/>
      <c r="PG2" s="170"/>
      <c r="PH2" s="170"/>
      <c r="PI2" s="170"/>
      <c r="PJ2" s="170"/>
      <c r="PK2" s="170"/>
      <c r="PL2" s="170"/>
      <c r="PM2" s="170"/>
      <c r="PN2" s="170"/>
      <c r="PO2" s="170"/>
      <c r="PP2" s="170"/>
      <c r="PQ2" s="170"/>
      <c r="PR2" s="170"/>
      <c r="PS2" s="170"/>
      <c r="PT2" s="170"/>
      <c r="PU2" s="170"/>
      <c r="PV2" s="170"/>
      <c r="PW2" s="170"/>
      <c r="PX2" s="170"/>
      <c r="PY2" s="170"/>
      <c r="PZ2" s="170"/>
      <c r="QA2" s="170"/>
      <c r="QB2" s="170"/>
      <c r="QC2" s="170"/>
      <c r="QD2" s="170"/>
      <c r="QE2" s="170"/>
      <c r="QF2" s="170"/>
      <c r="QG2" s="170"/>
      <c r="QH2" s="170"/>
      <c r="QI2" s="170"/>
      <c r="QJ2" s="170"/>
      <c r="QK2" s="170"/>
      <c r="QL2" s="170"/>
      <c r="QM2" s="170"/>
      <c r="QN2" s="170"/>
      <c r="QO2" s="170"/>
      <c r="QP2" s="170"/>
      <c r="QQ2" s="170"/>
      <c r="QR2" s="170"/>
      <c r="QS2" s="170"/>
      <c r="QT2" s="170"/>
      <c r="QU2" s="170"/>
      <c r="QV2" s="170"/>
      <c r="QW2" s="170"/>
      <c r="QX2" s="170"/>
      <c r="QY2" s="170"/>
      <c r="QZ2" s="170"/>
      <c r="RA2" s="170"/>
      <c r="RB2" s="170"/>
      <c r="RC2" s="170"/>
      <c r="RD2" s="170"/>
      <c r="RE2" s="170"/>
      <c r="RF2" s="170"/>
      <c r="RG2" s="170"/>
      <c r="RH2" s="170"/>
      <c r="RI2" s="170"/>
      <c r="RJ2" s="170"/>
      <c r="RK2" s="170"/>
      <c r="RL2" s="170"/>
      <c r="RM2" s="170"/>
      <c r="RN2" s="170"/>
      <c r="RO2" s="170"/>
      <c r="RP2" s="170"/>
      <c r="RQ2" s="170"/>
      <c r="RR2" s="170"/>
      <c r="RS2" s="170"/>
      <c r="RT2" s="170"/>
      <c r="RU2" s="170"/>
      <c r="RV2" s="170"/>
      <c r="RW2" s="170"/>
      <c r="RX2" s="170"/>
      <c r="RY2" s="170"/>
      <c r="RZ2" s="170"/>
      <c r="SA2" s="170"/>
      <c r="SB2" s="170"/>
      <c r="SC2" s="170"/>
      <c r="SD2" s="170"/>
      <c r="SE2" s="170"/>
      <c r="SF2" s="170"/>
      <c r="SG2" s="170"/>
      <c r="SH2" s="170"/>
      <c r="SI2" s="170"/>
      <c r="SJ2" s="170"/>
      <c r="SK2" s="170"/>
      <c r="SL2" s="170"/>
      <c r="SM2" s="170"/>
      <c r="SN2" s="170"/>
      <c r="SO2" s="170"/>
      <c r="SP2" s="170"/>
      <c r="SQ2" s="170"/>
      <c r="SR2" s="170"/>
      <c r="SS2" s="170"/>
      <c r="ST2" s="170"/>
      <c r="SU2" s="170"/>
      <c r="SV2" s="170"/>
      <c r="SW2" s="170"/>
      <c r="SX2" s="170"/>
      <c r="SY2" s="170"/>
      <c r="SZ2" s="170"/>
      <c r="TA2" s="170"/>
      <c r="TB2" s="170"/>
      <c r="TC2" s="170"/>
      <c r="TD2" s="170"/>
      <c r="TE2" s="170"/>
      <c r="TF2" s="170"/>
      <c r="TG2" s="170"/>
      <c r="TH2" s="170"/>
      <c r="TI2" s="170"/>
      <c r="TJ2" s="170"/>
      <c r="TK2" s="170"/>
      <c r="TL2" s="170"/>
      <c r="TM2" s="170"/>
      <c r="TN2" s="170"/>
      <c r="TO2" s="170"/>
      <c r="TP2" s="170"/>
      <c r="TQ2" s="170"/>
      <c r="TR2" s="170"/>
      <c r="TS2" s="170"/>
      <c r="TT2" s="170"/>
      <c r="TU2" s="170"/>
      <c r="TV2" s="170"/>
      <c r="TW2" s="170"/>
      <c r="TX2" s="170"/>
      <c r="TY2" s="170"/>
      <c r="TZ2" s="170"/>
      <c r="UA2" s="170"/>
      <c r="UB2" s="170"/>
      <c r="UC2" s="170"/>
      <c r="UD2" s="170"/>
      <c r="UE2" s="170"/>
      <c r="UF2" s="170"/>
      <c r="UG2" s="170"/>
      <c r="UH2" s="170"/>
      <c r="UI2" s="170"/>
      <c r="UJ2" s="170"/>
      <c r="UK2" s="170"/>
      <c r="UL2" s="170"/>
      <c r="UM2" s="170"/>
      <c r="UN2" s="170"/>
      <c r="UO2" s="170"/>
      <c r="UP2" s="170"/>
      <c r="UQ2" s="170"/>
      <c r="UR2" s="170"/>
      <c r="US2" s="170"/>
      <c r="UT2" s="170"/>
      <c r="UU2" s="170"/>
      <c r="UV2" s="170"/>
      <c r="UW2" s="170"/>
      <c r="UX2" s="170"/>
      <c r="UY2" s="170"/>
      <c r="UZ2" s="170"/>
      <c r="VA2" s="171"/>
      <c r="VB2" s="1"/>
      <c r="VC2" s="1"/>
      <c r="VD2" s="172" t="s">
        <v>7</v>
      </c>
      <c r="VE2" s="173"/>
      <c r="VF2" s="173"/>
      <c r="VG2" s="173"/>
      <c r="VH2" s="173"/>
      <c r="VI2" s="173"/>
      <c r="VJ2" s="174"/>
    </row>
    <row r="3" spans="1:582" ht="23.1" customHeight="1" x14ac:dyDescent="0.2">
      <c r="A3" s="1"/>
      <c r="B3" s="148" t="str">
        <f>データ!I6</f>
        <v>法非適用</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t="str">
        <f>データ!J6</f>
        <v>電気事業</v>
      </c>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t="str">
        <f>データ!K6</f>
        <v>非設置</v>
      </c>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50" t="str">
        <f>データ!L6</f>
        <v>該当数値なし</v>
      </c>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1"/>
      <c r="JR3" s="1"/>
      <c r="JS3" s="1"/>
      <c r="JT3" s="1"/>
      <c r="JU3" s="1"/>
      <c r="JV3" s="1"/>
      <c r="JW3" s="1"/>
      <c r="JX3" s="1"/>
      <c r="JY3" s="1"/>
      <c r="JZ3" s="1"/>
      <c r="KA3" s="1"/>
      <c r="KB3" s="1"/>
      <c r="KC3" s="1"/>
      <c r="KD3" s="1"/>
      <c r="KE3" s="1"/>
      <c r="KF3" s="1"/>
      <c r="KG3" s="1"/>
      <c r="KH3" s="1"/>
      <c r="KI3" s="1"/>
      <c r="KJ3" s="1"/>
      <c r="KK3" s="152" t="s">
        <v>8</v>
      </c>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c r="NY3" s="153"/>
      <c r="NZ3" s="153"/>
      <c r="OA3" s="153"/>
      <c r="OB3" s="153"/>
      <c r="OC3" s="153"/>
      <c r="OD3" s="153"/>
      <c r="OE3" s="153"/>
      <c r="OF3" s="153"/>
      <c r="OG3" s="153"/>
      <c r="OH3" s="153"/>
      <c r="OI3" s="153"/>
      <c r="OJ3" s="153"/>
      <c r="OK3" s="153"/>
      <c r="OL3" s="153"/>
      <c r="OM3" s="153"/>
      <c r="ON3" s="153"/>
      <c r="OO3" s="153"/>
      <c r="OP3" s="153"/>
      <c r="OQ3" s="153"/>
      <c r="OR3" s="153"/>
      <c r="OS3" s="153"/>
      <c r="OT3" s="153"/>
      <c r="OU3" s="153"/>
      <c r="OV3" s="153"/>
      <c r="OW3" s="153"/>
      <c r="OX3" s="153"/>
      <c r="OY3" s="153"/>
      <c r="OZ3" s="153"/>
      <c r="PA3" s="153"/>
      <c r="PB3" s="153"/>
      <c r="PC3" s="153"/>
      <c r="PD3" s="153"/>
      <c r="PE3" s="153"/>
      <c r="PF3" s="153"/>
      <c r="PG3" s="153"/>
      <c r="PH3" s="153"/>
      <c r="PI3" s="153"/>
      <c r="PJ3" s="153"/>
      <c r="PK3" s="153"/>
      <c r="PL3" s="153"/>
      <c r="PM3" s="153"/>
      <c r="PN3" s="153"/>
      <c r="PO3" s="153"/>
      <c r="PP3" s="153"/>
      <c r="PQ3" s="153"/>
      <c r="PR3" s="153"/>
      <c r="PS3" s="153"/>
      <c r="PT3" s="153"/>
      <c r="PU3" s="153"/>
      <c r="PV3" s="153"/>
      <c r="PW3" s="153"/>
      <c r="PX3" s="153"/>
      <c r="PY3" s="153"/>
      <c r="PZ3" s="153"/>
      <c r="QA3" s="153"/>
      <c r="QB3" s="153"/>
      <c r="QC3" s="153"/>
      <c r="QD3" s="153"/>
      <c r="QE3" s="153"/>
      <c r="QF3" s="153"/>
      <c r="QG3" s="153"/>
      <c r="QH3" s="153"/>
      <c r="QI3" s="153"/>
      <c r="QJ3" s="153"/>
      <c r="QK3" s="153"/>
      <c r="QL3" s="153"/>
      <c r="QM3" s="153"/>
      <c r="QN3" s="153"/>
      <c r="QO3" s="153"/>
      <c r="QP3" s="153"/>
      <c r="QQ3" s="153"/>
      <c r="QR3" s="153"/>
      <c r="QS3" s="153"/>
      <c r="QT3" s="153"/>
      <c r="QU3" s="153"/>
      <c r="QV3" s="153"/>
      <c r="QW3" s="153"/>
      <c r="QX3" s="153"/>
      <c r="QY3" s="153"/>
      <c r="QZ3" s="153"/>
      <c r="RA3" s="153"/>
      <c r="RB3" s="153"/>
      <c r="RC3" s="153"/>
      <c r="RD3" s="153"/>
      <c r="RE3" s="153"/>
      <c r="RF3" s="153"/>
      <c r="RG3" s="153"/>
      <c r="RH3" s="153"/>
      <c r="RI3" s="153"/>
      <c r="RJ3" s="153"/>
      <c r="RK3" s="153"/>
      <c r="RL3" s="153"/>
      <c r="RM3" s="153"/>
      <c r="RN3" s="153"/>
      <c r="RO3" s="153"/>
      <c r="RP3" s="153"/>
      <c r="RQ3" s="153"/>
      <c r="RR3" s="153"/>
      <c r="RS3" s="153"/>
      <c r="RT3" s="153"/>
      <c r="RU3" s="153"/>
      <c r="RV3" s="153"/>
      <c r="RW3" s="153"/>
      <c r="RX3" s="153"/>
      <c r="RY3" s="153"/>
      <c r="RZ3" s="153"/>
      <c r="SA3" s="153"/>
      <c r="SB3" s="153"/>
      <c r="SC3" s="153"/>
      <c r="SD3" s="153"/>
      <c r="SE3" s="153"/>
      <c r="SF3" s="153"/>
      <c r="SG3" s="153"/>
      <c r="SH3" s="153"/>
      <c r="SI3" s="153"/>
      <c r="SJ3" s="153"/>
      <c r="SK3" s="153"/>
      <c r="SL3" s="153"/>
      <c r="SM3" s="153"/>
      <c r="SN3" s="153"/>
      <c r="SO3" s="153"/>
      <c r="SP3" s="153"/>
      <c r="SQ3" s="153"/>
      <c r="SR3" s="153"/>
      <c r="SS3" s="153"/>
      <c r="ST3" s="153"/>
      <c r="SU3" s="153"/>
      <c r="SV3" s="153"/>
      <c r="SW3" s="153"/>
      <c r="SX3" s="153"/>
      <c r="SY3" s="153"/>
      <c r="SZ3" s="153"/>
      <c r="TA3" s="153"/>
      <c r="TB3" s="153"/>
      <c r="TC3" s="153"/>
      <c r="TD3" s="153"/>
      <c r="TE3" s="153"/>
      <c r="TF3" s="153"/>
      <c r="TG3" s="153"/>
      <c r="TH3" s="153"/>
      <c r="TI3" s="153"/>
      <c r="TJ3" s="153"/>
      <c r="TK3" s="153"/>
      <c r="TL3" s="153"/>
      <c r="TM3" s="153"/>
      <c r="TN3" s="153"/>
      <c r="TO3" s="153"/>
      <c r="TP3" s="153"/>
      <c r="TQ3" s="153"/>
      <c r="TR3" s="153"/>
      <c r="TS3" s="153"/>
      <c r="TT3" s="153"/>
      <c r="TU3" s="153"/>
      <c r="TV3" s="153"/>
      <c r="TW3" s="153"/>
      <c r="TX3" s="153"/>
      <c r="TY3" s="153"/>
      <c r="TZ3" s="153"/>
      <c r="UA3" s="153"/>
      <c r="UB3" s="153"/>
      <c r="UC3" s="153"/>
      <c r="UD3" s="153"/>
      <c r="UE3" s="153"/>
      <c r="UF3" s="153"/>
      <c r="UG3" s="153"/>
      <c r="UH3" s="153"/>
      <c r="UI3" s="153"/>
      <c r="UJ3" s="153"/>
      <c r="UK3" s="153"/>
      <c r="UL3" s="153"/>
      <c r="UM3" s="153"/>
      <c r="UN3" s="153"/>
      <c r="UO3" s="153"/>
      <c r="UP3" s="153"/>
      <c r="UQ3" s="153"/>
      <c r="UR3" s="153"/>
      <c r="US3" s="153"/>
      <c r="UT3" s="153"/>
      <c r="UU3" s="153"/>
      <c r="UV3" s="153"/>
      <c r="UW3" s="153"/>
      <c r="UX3" s="153"/>
      <c r="UY3" s="153"/>
      <c r="UZ3" s="153"/>
      <c r="VA3" s="154"/>
      <c r="VB3" s="1"/>
      <c r="VC3" s="1"/>
      <c r="VD3" s="106" t="s">
        <v>266</v>
      </c>
      <c r="VE3" s="107"/>
      <c r="VF3" s="107"/>
      <c r="VG3" s="107"/>
      <c r="VH3" s="107"/>
      <c r="VI3" s="107"/>
      <c r="VJ3" s="108"/>
    </row>
    <row r="4" spans="1:582" ht="23.1" customHeight="1" x14ac:dyDescent="0.2">
      <c r="A4" s="1"/>
      <c r="B4" s="134" t="s">
        <v>9</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t="s">
        <v>10</v>
      </c>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t="s">
        <v>11</v>
      </c>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t="s">
        <v>12</v>
      </c>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40"/>
      <c r="JR4" s="1"/>
      <c r="JS4" s="1"/>
      <c r="JT4" s="1"/>
      <c r="JU4" s="1"/>
      <c r="JV4" s="1"/>
      <c r="JW4" s="1"/>
      <c r="JX4" s="1"/>
      <c r="JY4" s="1"/>
      <c r="JZ4" s="1"/>
      <c r="KA4" s="1"/>
      <c r="KB4" s="1"/>
      <c r="KC4" s="1"/>
      <c r="KD4" s="1"/>
      <c r="KE4" s="1"/>
      <c r="KF4" s="1"/>
      <c r="KG4" s="1"/>
      <c r="KH4" s="1"/>
      <c r="KI4" s="1"/>
      <c r="KJ4" s="1"/>
      <c r="KK4" s="152"/>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c r="NY4" s="153"/>
      <c r="NZ4" s="153"/>
      <c r="OA4" s="153"/>
      <c r="OB4" s="153"/>
      <c r="OC4" s="153"/>
      <c r="OD4" s="153"/>
      <c r="OE4" s="153"/>
      <c r="OF4" s="153"/>
      <c r="OG4" s="153"/>
      <c r="OH4" s="153"/>
      <c r="OI4" s="153"/>
      <c r="OJ4" s="153"/>
      <c r="OK4" s="153"/>
      <c r="OL4" s="153"/>
      <c r="OM4" s="153"/>
      <c r="ON4" s="153"/>
      <c r="OO4" s="153"/>
      <c r="OP4" s="153"/>
      <c r="OQ4" s="153"/>
      <c r="OR4" s="153"/>
      <c r="OS4" s="153"/>
      <c r="OT4" s="153"/>
      <c r="OU4" s="153"/>
      <c r="OV4" s="153"/>
      <c r="OW4" s="153"/>
      <c r="OX4" s="153"/>
      <c r="OY4" s="153"/>
      <c r="OZ4" s="153"/>
      <c r="PA4" s="153"/>
      <c r="PB4" s="153"/>
      <c r="PC4" s="153"/>
      <c r="PD4" s="153"/>
      <c r="PE4" s="153"/>
      <c r="PF4" s="153"/>
      <c r="PG4" s="153"/>
      <c r="PH4" s="153"/>
      <c r="PI4" s="153"/>
      <c r="PJ4" s="153"/>
      <c r="PK4" s="153"/>
      <c r="PL4" s="153"/>
      <c r="PM4" s="153"/>
      <c r="PN4" s="153"/>
      <c r="PO4" s="153"/>
      <c r="PP4" s="153"/>
      <c r="PQ4" s="153"/>
      <c r="PR4" s="153"/>
      <c r="PS4" s="153"/>
      <c r="PT4" s="153"/>
      <c r="PU4" s="153"/>
      <c r="PV4" s="153"/>
      <c r="PW4" s="153"/>
      <c r="PX4" s="153"/>
      <c r="PY4" s="153"/>
      <c r="PZ4" s="153"/>
      <c r="QA4" s="153"/>
      <c r="QB4" s="153"/>
      <c r="QC4" s="153"/>
      <c r="QD4" s="153"/>
      <c r="QE4" s="153"/>
      <c r="QF4" s="153"/>
      <c r="QG4" s="153"/>
      <c r="QH4" s="153"/>
      <c r="QI4" s="153"/>
      <c r="QJ4" s="153"/>
      <c r="QK4" s="153"/>
      <c r="QL4" s="153"/>
      <c r="QM4" s="153"/>
      <c r="QN4" s="153"/>
      <c r="QO4" s="153"/>
      <c r="QP4" s="153"/>
      <c r="QQ4" s="153"/>
      <c r="QR4" s="153"/>
      <c r="QS4" s="153"/>
      <c r="QT4" s="153"/>
      <c r="QU4" s="153"/>
      <c r="QV4" s="153"/>
      <c r="QW4" s="153"/>
      <c r="QX4" s="153"/>
      <c r="QY4" s="153"/>
      <c r="QZ4" s="153"/>
      <c r="RA4" s="153"/>
      <c r="RB4" s="153"/>
      <c r="RC4" s="153"/>
      <c r="RD4" s="153"/>
      <c r="RE4" s="153"/>
      <c r="RF4" s="153"/>
      <c r="RG4" s="153"/>
      <c r="RH4" s="153"/>
      <c r="RI4" s="153"/>
      <c r="RJ4" s="153"/>
      <c r="RK4" s="153"/>
      <c r="RL4" s="153"/>
      <c r="RM4" s="153"/>
      <c r="RN4" s="153"/>
      <c r="RO4" s="153"/>
      <c r="RP4" s="153"/>
      <c r="RQ4" s="153"/>
      <c r="RR4" s="153"/>
      <c r="RS4" s="153"/>
      <c r="RT4" s="153"/>
      <c r="RU4" s="153"/>
      <c r="RV4" s="153"/>
      <c r="RW4" s="153"/>
      <c r="RX4" s="153"/>
      <c r="RY4" s="153"/>
      <c r="RZ4" s="153"/>
      <c r="SA4" s="153"/>
      <c r="SB4" s="153"/>
      <c r="SC4" s="153"/>
      <c r="SD4" s="153"/>
      <c r="SE4" s="153"/>
      <c r="SF4" s="153"/>
      <c r="SG4" s="153"/>
      <c r="SH4" s="153"/>
      <c r="SI4" s="153"/>
      <c r="SJ4" s="153"/>
      <c r="SK4" s="153"/>
      <c r="SL4" s="153"/>
      <c r="SM4" s="153"/>
      <c r="SN4" s="153"/>
      <c r="SO4" s="153"/>
      <c r="SP4" s="153"/>
      <c r="SQ4" s="153"/>
      <c r="SR4" s="153"/>
      <c r="SS4" s="153"/>
      <c r="ST4" s="153"/>
      <c r="SU4" s="153"/>
      <c r="SV4" s="153"/>
      <c r="SW4" s="153"/>
      <c r="SX4" s="153"/>
      <c r="SY4" s="153"/>
      <c r="SZ4" s="153"/>
      <c r="TA4" s="153"/>
      <c r="TB4" s="153"/>
      <c r="TC4" s="153"/>
      <c r="TD4" s="153"/>
      <c r="TE4" s="153"/>
      <c r="TF4" s="153"/>
      <c r="TG4" s="153"/>
      <c r="TH4" s="153"/>
      <c r="TI4" s="153"/>
      <c r="TJ4" s="153"/>
      <c r="TK4" s="153"/>
      <c r="TL4" s="153"/>
      <c r="TM4" s="153"/>
      <c r="TN4" s="153"/>
      <c r="TO4" s="153"/>
      <c r="TP4" s="153"/>
      <c r="TQ4" s="153"/>
      <c r="TR4" s="153"/>
      <c r="TS4" s="153"/>
      <c r="TT4" s="153"/>
      <c r="TU4" s="153"/>
      <c r="TV4" s="153"/>
      <c r="TW4" s="153"/>
      <c r="TX4" s="153"/>
      <c r="TY4" s="153"/>
      <c r="TZ4" s="153"/>
      <c r="UA4" s="153"/>
      <c r="UB4" s="153"/>
      <c r="UC4" s="153"/>
      <c r="UD4" s="153"/>
      <c r="UE4" s="153"/>
      <c r="UF4" s="153"/>
      <c r="UG4" s="153"/>
      <c r="UH4" s="153"/>
      <c r="UI4" s="153"/>
      <c r="UJ4" s="153"/>
      <c r="UK4" s="153"/>
      <c r="UL4" s="153"/>
      <c r="UM4" s="153"/>
      <c r="UN4" s="153"/>
      <c r="UO4" s="153"/>
      <c r="UP4" s="153"/>
      <c r="UQ4" s="153"/>
      <c r="UR4" s="153"/>
      <c r="US4" s="153"/>
      <c r="UT4" s="153"/>
      <c r="UU4" s="153"/>
      <c r="UV4" s="153"/>
      <c r="UW4" s="153"/>
      <c r="UX4" s="153"/>
      <c r="UY4" s="153"/>
      <c r="UZ4" s="153"/>
      <c r="VA4" s="154"/>
      <c r="VB4" s="1"/>
      <c r="VC4" s="1"/>
      <c r="VD4" s="106"/>
      <c r="VE4" s="107"/>
      <c r="VF4" s="107"/>
      <c r="VG4" s="107"/>
      <c r="VH4" s="107"/>
      <c r="VI4" s="107"/>
      <c r="VJ4" s="108"/>
    </row>
    <row r="5" spans="1:582" ht="23.1" customHeight="1" x14ac:dyDescent="0.2">
      <c r="A5" s="1"/>
      <c r="B5" s="161">
        <f>データ!M6</f>
        <v>1</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3"/>
      <c r="BS5" s="164" t="str">
        <f>データ!N6</f>
        <v>-</v>
      </c>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3"/>
      <c r="EJ5" s="164" t="str">
        <f>データ!O6</f>
        <v>-</v>
      </c>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162"/>
      <c r="GW5" s="162"/>
      <c r="GX5" s="162"/>
      <c r="GY5" s="162"/>
      <c r="GZ5" s="163"/>
      <c r="HA5" s="164" t="str">
        <f>データ!P6</f>
        <v>-</v>
      </c>
      <c r="HB5" s="162"/>
      <c r="HC5" s="162"/>
      <c r="HD5" s="162"/>
      <c r="HE5" s="162"/>
      <c r="HF5" s="162"/>
      <c r="HG5" s="162"/>
      <c r="HH5" s="162"/>
      <c r="HI5" s="162"/>
      <c r="HJ5" s="162"/>
      <c r="HK5" s="162"/>
      <c r="HL5" s="162"/>
      <c r="HM5" s="162"/>
      <c r="HN5" s="162"/>
      <c r="HO5" s="162"/>
      <c r="HP5" s="162"/>
      <c r="HQ5" s="162"/>
      <c r="HR5" s="162"/>
      <c r="HS5" s="162"/>
      <c r="HT5" s="162"/>
      <c r="HU5" s="162"/>
      <c r="HV5" s="162"/>
      <c r="HW5" s="162"/>
      <c r="HX5" s="162"/>
      <c r="HY5" s="162"/>
      <c r="HZ5" s="162"/>
      <c r="IA5" s="162"/>
      <c r="IB5" s="162"/>
      <c r="IC5" s="162"/>
      <c r="ID5" s="162"/>
      <c r="IE5" s="162"/>
      <c r="IF5" s="162"/>
      <c r="IG5" s="162"/>
      <c r="IH5" s="162"/>
      <c r="II5" s="162"/>
      <c r="IJ5" s="162"/>
      <c r="IK5" s="162"/>
      <c r="IL5" s="162"/>
      <c r="IM5" s="162"/>
      <c r="IN5" s="162"/>
      <c r="IO5" s="162"/>
      <c r="IP5" s="162"/>
      <c r="IQ5" s="162"/>
      <c r="IR5" s="162"/>
      <c r="IS5" s="162"/>
      <c r="IT5" s="162"/>
      <c r="IU5" s="162"/>
      <c r="IV5" s="162"/>
      <c r="IW5" s="162"/>
      <c r="IX5" s="162"/>
      <c r="IY5" s="162"/>
      <c r="IZ5" s="162"/>
      <c r="JA5" s="162"/>
      <c r="JB5" s="162"/>
      <c r="JC5" s="162"/>
      <c r="JD5" s="162"/>
      <c r="JE5" s="162"/>
      <c r="JF5" s="162"/>
      <c r="JG5" s="162"/>
      <c r="JH5" s="162"/>
      <c r="JI5" s="162"/>
      <c r="JJ5" s="162"/>
      <c r="JK5" s="162"/>
      <c r="JL5" s="162"/>
      <c r="JM5" s="162"/>
      <c r="JN5" s="162"/>
      <c r="JO5" s="162"/>
      <c r="JP5" s="162"/>
      <c r="JQ5" s="165"/>
      <c r="JR5" s="1"/>
      <c r="JS5" s="1"/>
      <c r="JT5" s="1"/>
      <c r="JU5" s="1"/>
      <c r="JV5" s="1"/>
      <c r="JW5" s="1"/>
      <c r="JX5" s="1"/>
      <c r="JY5" s="1"/>
      <c r="JZ5" s="1"/>
      <c r="KA5" s="1"/>
      <c r="KB5" s="1"/>
      <c r="KC5" s="1"/>
      <c r="KD5" s="1"/>
      <c r="KE5" s="1"/>
      <c r="KF5" s="1"/>
      <c r="KG5" s="1"/>
      <c r="KH5" s="1"/>
      <c r="KI5" s="1"/>
      <c r="KJ5" s="1"/>
      <c r="KK5" s="152"/>
      <c r="KL5" s="153"/>
      <c r="KM5" s="153"/>
      <c r="KN5" s="153"/>
      <c r="KO5" s="153"/>
      <c r="KP5" s="153"/>
      <c r="KQ5" s="153"/>
      <c r="KR5" s="153"/>
      <c r="KS5" s="153"/>
      <c r="KT5" s="153"/>
      <c r="KU5" s="153"/>
      <c r="KV5" s="153"/>
      <c r="KW5" s="153"/>
      <c r="KX5" s="153"/>
      <c r="KY5" s="153"/>
      <c r="KZ5" s="153"/>
      <c r="LA5" s="153"/>
      <c r="LB5" s="153"/>
      <c r="LC5" s="153"/>
      <c r="LD5" s="153"/>
      <c r="LE5" s="153"/>
      <c r="LF5" s="153"/>
      <c r="LG5" s="153"/>
      <c r="LH5" s="153"/>
      <c r="LI5" s="153"/>
      <c r="LJ5" s="153"/>
      <c r="LK5" s="153"/>
      <c r="LL5" s="153"/>
      <c r="LM5" s="153"/>
      <c r="LN5" s="153"/>
      <c r="LO5" s="153"/>
      <c r="LP5" s="153"/>
      <c r="LQ5" s="153"/>
      <c r="LR5" s="153"/>
      <c r="LS5" s="153"/>
      <c r="LT5" s="153"/>
      <c r="LU5" s="153"/>
      <c r="LV5" s="153"/>
      <c r="LW5" s="153"/>
      <c r="LX5" s="153"/>
      <c r="LY5" s="153"/>
      <c r="LZ5" s="153"/>
      <c r="MA5" s="153"/>
      <c r="MB5" s="153"/>
      <c r="MC5" s="153"/>
      <c r="MD5" s="153"/>
      <c r="ME5" s="153"/>
      <c r="MF5" s="153"/>
      <c r="MG5" s="153"/>
      <c r="MH5" s="153"/>
      <c r="MI5" s="153"/>
      <c r="MJ5" s="153"/>
      <c r="MK5" s="153"/>
      <c r="ML5" s="153"/>
      <c r="MM5" s="153"/>
      <c r="MN5" s="153"/>
      <c r="MO5" s="153"/>
      <c r="MP5" s="153"/>
      <c r="MQ5" s="153"/>
      <c r="MR5" s="153"/>
      <c r="MS5" s="153"/>
      <c r="MT5" s="153"/>
      <c r="MU5" s="153"/>
      <c r="MV5" s="153"/>
      <c r="MW5" s="153"/>
      <c r="MX5" s="153"/>
      <c r="MY5" s="153"/>
      <c r="MZ5" s="153"/>
      <c r="NA5" s="153"/>
      <c r="NB5" s="153"/>
      <c r="NC5" s="153"/>
      <c r="ND5" s="153"/>
      <c r="NE5" s="153"/>
      <c r="NF5" s="153"/>
      <c r="NG5" s="153"/>
      <c r="NH5" s="153"/>
      <c r="NI5" s="153"/>
      <c r="NJ5" s="153"/>
      <c r="NK5" s="153"/>
      <c r="NL5" s="153"/>
      <c r="NM5" s="153"/>
      <c r="NN5" s="153"/>
      <c r="NO5" s="153"/>
      <c r="NP5" s="153"/>
      <c r="NQ5" s="153"/>
      <c r="NR5" s="153"/>
      <c r="NS5" s="153"/>
      <c r="NT5" s="153"/>
      <c r="NU5" s="153"/>
      <c r="NV5" s="153"/>
      <c r="NW5" s="153"/>
      <c r="NX5" s="153"/>
      <c r="NY5" s="153"/>
      <c r="NZ5" s="153"/>
      <c r="OA5" s="153"/>
      <c r="OB5" s="153"/>
      <c r="OC5" s="153"/>
      <c r="OD5" s="153"/>
      <c r="OE5" s="153"/>
      <c r="OF5" s="153"/>
      <c r="OG5" s="153"/>
      <c r="OH5" s="153"/>
      <c r="OI5" s="153"/>
      <c r="OJ5" s="153"/>
      <c r="OK5" s="153"/>
      <c r="OL5" s="153"/>
      <c r="OM5" s="153"/>
      <c r="ON5" s="153"/>
      <c r="OO5" s="153"/>
      <c r="OP5" s="153"/>
      <c r="OQ5" s="153"/>
      <c r="OR5" s="153"/>
      <c r="OS5" s="153"/>
      <c r="OT5" s="153"/>
      <c r="OU5" s="153"/>
      <c r="OV5" s="153"/>
      <c r="OW5" s="153"/>
      <c r="OX5" s="153"/>
      <c r="OY5" s="153"/>
      <c r="OZ5" s="153"/>
      <c r="PA5" s="153"/>
      <c r="PB5" s="153"/>
      <c r="PC5" s="153"/>
      <c r="PD5" s="153"/>
      <c r="PE5" s="153"/>
      <c r="PF5" s="153"/>
      <c r="PG5" s="153"/>
      <c r="PH5" s="153"/>
      <c r="PI5" s="153"/>
      <c r="PJ5" s="153"/>
      <c r="PK5" s="153"/>
      <c r="PL5" s="153"/>
      <c r="PM5" s="153"/>
      <c r="PN5" s="153"/>
      <c r="PO5" s="153"/>
      <c r="PP5" s="153"/>
      <c r="PQ5" s="153"/>
      <c r="PR5" s="153"/>
      <c r="PS5" s="153"/>
      <c r="PT5" s="153"/>
      <c r="PU5" s="153"/>
      <c r="PV5" s="153"/>
      <c r="PW5" s="153"/>
      <c r="PX5" s="153"/>
      <c r="PY5" s="153"/>
      <c r="PZ5" s="153"/>
      <c r="QA5" s="153"/>
      <c r="QB5" s="153"/>
      <c r="QC5" s="153"/>
      <c r="QD5" s="153"/>
      <c r="QE5" s="153"/>
      <c r="QF5" s="153"/>
      <c r="QG5" s="153"/>
      <c r="QH5" s="153"/>
      <c r="QI5" s="153"/>
      <c r="QJ5" s="153"/>
      <c r="QK5" s="153"/>
      <c r="QL5" s="153"/>
      <c r="QM5" s="153"/>
      <c r="QN5" s="153"/>
      <c r="QO5" s="153"/>
      <c r="QP5" s="153"/>
      <c r="QQ5" s="153"/>
      <c r="QR5" s="153"/>
      <c r="QS5" s="153"/>
      <c r="QT5" s="153"/>
      <c r="QU5" s="153"/>
      <c r="QV5" s="153"/>
      <c r="QW5" s="153"/>
      <c r="QX5" s="153"/>
      <c r="QY5" s="153"/>
      <c r="QZ5" s="153"/>
      <c r="RA5" s="153"/>
      <c r="RB5" s="153"/>
      <c r="RC5" s="153"/>
      <c r="RD5" s="153"/>
      <c r="RE5" s="153"/>
      <c r="RF5" s="153"/>
      <c r="RG5" s="153"/>
      <c r="RH5" s="153"/>
      <c r="RI5" s="153"/>
      <c r="RJ5" s="153"/>
      <c r="RK5" s="153"/>
      <c r="RL5" s="153"/>
      <c r="RM5" s="153"/>
      <c r="RN5" s="153"/>
      <c r="RO5" s="153"/>
      <c r="RP5" s="153"/>
      <c r="RQ5" s="153"/>
      <c r="RR5" s="153"/>
      <c r="RS5" s="153"/>
      <c r="RT5" s="153"/>
      <c r="RU5" s="153"/>
      <c r="RV5" s="153"/>
      <c r="RW5" s="153"/>
      <c r="RX5" s="153"/>
      <c r="RY5" s="153"/>
      <c r="RZ5" s="153"/>
      <c r="SA5" s="153"/>
      <c r="SB5" s="153"/>
      <c r="SC5" s="153"/>
      <c r="SD5" s="153"/>
      <c r="SE5" s="153"/>
      <c r="SF5" s="153"/>
      <c r="SG5" s="153"/>
      <c r="SH5" s="153"/>
      <c r="SI5" s="153"/>
      <c r="SJ5" s="153"/>
      <c r="SK5" s="153"/>
      <c r="SL5" s="153"/>
      <c r="SM5" s="153"/>
      <c r="SN5" s="153"/>
      <c r="SO5" s="153"/>
      <c r="SP5" s="153"/>
      <c r="SQ5" s="153"/>
      <c r="SR5" s="153"/>
      <c r="SS5" s="153"/>
      <c r="ST5" s="153"/>
      <c r="SU5" s="153"/>
      <c r="SV5" s="153"/>
      <c r="SW5" s="153"/>
      <c r="SX5" s="153"/>
      <c r="SY5" s="153"/>
      <c r="SZ5" s="153"/>
      <c r="TA5" s="153"/>
      <c r="TB5" s="153"/>
      <c r="TC5" s="153"/>
      <c r="TD5" s="153"/>
      <c r="TE5" s="153"/>
      <c r="TF5" s="153"/>
      <c r="TG5" s="153"/>
      <c r="TH5" s="153"/>
      <c r="TI5" s="153"/>
      <c r="TJ5" s="153"/>
      <c r="TK5" s="153"/>
      <c r="TL5" s="153"/>
      <c r="TM5" s="153"/>
      <c r="TN5" s="153"/>
      <c r="TO5" s="153"/>
      <c r="TP5" s="153"/>
      <c r="TQ5" s="153"/>
      <c r="TR5" s="153"/>
      <c r="TS5" s="153"/>
      <c r="TT5" s="153"/>
      <c r="TU5" s="153"/>
      <c r="TV5" s="153"/>
      <c r="TW5" s="153"/>
      <c r="TX5" s="153"/>
      <c r="TY5" s="153"/>
      <c r="TZ5" s="153"/>
      <c r="UA5" s="153"/>
      <c r="UB5" s="153"/>
      <c r="UC5" s="153"/>
      <c r="UD5" s="153"/>
      <c r="UE5" s="153"/>
      <c r="UF5" s="153"/>
      <c r="UG5" s="153"/>
      <c r="UH5" s="153"/>
      <c r="UI5" s="153"/>
      <c r="UJ5" s="153"/>
      <c r="UK5" s="153"/>
      <c r="UL5" s="153"/>
      <c r="UM5" s="153"/>
      <c r="UN5" s="153"/>
      <c r="UO5" s="153"/>
      <c r="UP5" s="153"/>
      <c r="UQ5" s="153"/>
      <c r="UR5" s="153"/>
      <c r="US5" s="153"/>
      <c r="UT5" s="153"/>
      <c r="UU5" s="153"/>
      <c r="UV5" s="153"/>
      <c r="UW5" s="153"/>
      <c r="UX5" s="153"/>
      <c r="UY5" s="153"/>
      <c r="UZ5" s="153"/>
      <c r="VA5" s="154"/>
      <c r="VB5" s="1"/>
      <c r="VC5" s="1"/>
      <c r="VD5" s="106"/>
      <c r="VE5" s="107"/>
      <c r="VF5" s="107"/>
      <c r="VG5" s="107"/>
      <c r="VH5" s="107"/>
      <c r="VI5" s="107"/>
      <c r="VJ5" s="108"/>
    </row>
    <row r="6" spans="1:582" ht="23.1" customHeight="1" x14ac:dyDescent="0.2">
      <c r="A6" s="1"/>
      <c r="B6" s="134" t="s">
        <v>13</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t="s">
        <v>14</v>
      </c>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t="s">
        <v>15</v>
      </c>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t="s">
        <v>16</v>
      </c>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c r="ID6" s="135"/>
      <c r="IE6" s="135"/>
      <c r="IF6" s="135"/>
      <c r="IG6" s="135"/>
      <c r="IH6" s="135"/>
      <c r="II6" s="135"/>
      <c r="IJ6" s="135"/>
      <c r="IK6" s="135"/>
      <c r="IL6" s="135"/>
      <c r="IM6" s="135"/>
      <c r="IN6" s="135"/>
      <c r="IO6" s="135"/>
      <c r="IP6" s="135"/>
      <c r="IQ6" s="135"/>
      <c r="IR6" s="135"/>
      <c r="IS6" s="135"/>
      <c r="IT6" s="135"/>
      <c r="IU6" s="135"/>
      <c r="IV6" s="135"/>
      <c r="IW6" s="135"/>
      <c r="IX6" s="135"/>
      <c r="IY6" s="135"/>
      <c r="IZ6" s="135"/>
      <c r="JA6" s="135"/>
      <c r="JB6" s="135"/>
      <c r="JC6" s="135"/>
      <c r="JD6" s="135"/>
      <c r="JE6" s="135"/>
      <c r="JF6" s="135"/>
      <c r="JG6" s="135"/>
      <c r="JH6" s="135"/>
      <c r="JI6" s="135"/>
      <c r="JJ6" s="135"/>
      <c r="JK6" s="135"/>
      <c r="JL6" s="135"/>
      <c r="JM6" s="135"/>
      <c r="JN6" s="135"/>
      <c r="JO6" s="135"/>
      <c r="JP6" s="135"/>
      <c r="JQ6" s="140"/>
      <c r="JR6" s="1"/>
      <c r="JS6" s="1"/>
      <c r="JT6" s="1"/>
      <c r="JU6" s="1"/>
      <c r="JV6" s="1"/>
      <c r="JW6" s="1"/>
      <c r="JX6" s="1"/>
      <c r="JY6" s="1"/>
      <c r="JZ6" s="1"/>
      <c r="KA6" s="1"/>
      <c r="KB6" s="1"/>
      <c r="KC6" s="1"/>
      <c r="KD6" s="1"/>
      <c r="KE6" s="1"/>
      <c r="KF6" s="1"/>
      <c r="KG6" s="1"/>
      <c r="KH6" s="1"/>
      <c r="KI6" s="1"/>
      <c r="KJ6" s="1"/>
      <c r="KK6" s="152"/>
      <c r="KL6" s="153"/>
      <c r="KM6" s="153"/>
      <c r="KN6" s="153"/>
      <c r="KO6" s="153"/>
      <c r="KP6" s="153"/>
      <c r="KQ6" s="153"/>
      <c r="KR6" s="153"/>
      <c r="KS6" s="153"/>
      <c r="KT6" s="153"/>
      <c r="KU6" s="153"/>
      <c r="KV6" s="153"/>
      <c r="KW6" s="153"/>
      <c r="KX6" s="153"/>
      <c r="KY6" s="153"/>
      <c r="KZ6" s="153"/>
      <c r="LA6" s="153"/>
      <c r="LB6" s="153"/>
      <c r="LC6" s="153"/>
      <c r="LD6" s="153"/>
      <c r="LE6" s="153"/>
      <c r="LF6" s="153"/>
      <c r="LG6" s="153"/>
      <c r="LH6" s="153"/>
      <c r="LI6" s="153"/>
      <c r="LJ6" s="153"/>
      <c r="LK6" s="153"/>
      <c r="LL6" s="153"/>
      <c r="LM6" s="153"/>
      <c r="LN6" s="153"/>
      <c r="LO6" s="153"/>
      <c r="LP6" s="153"/>
      <c r="LQ6" s="153"/>
      <c r="LR6" s="153"/>
      <c r="LS6" s="153"/>
      <c r="LT6" s="153"/>
      <c r="LU6" s="153"/>
      <c r="LV6" s="153"/>
      <c r="LW6" s="153"/>
      <c r="LX6" s="153"/>
      <c r="LY6" s="153"/>
      <c r="LZ6" s="153"/>
      <c r="MA6" s="153"/>
      <c r="MB6" s="153"/>
      <c r="MC6" s="153"/>
      <c r="MD6" s="153"/>
      <c r="ME6" s="153"/>
      <c r="MF6" s="153"/>
      <c r="MG6" s="153"/>
      <c r="MH6" s="153"/>
      <c r="MI6" s="153"/>
      <c r="MJ6" s="153"/>
      <c r="MK6" s="153"/>
      <c r="ML6" s="153"/>
      <c r="MM6" s="153"/>
      <c r="MN6" s="153"/>
      <c r="MO6" s="153"/>
      <c r="MP6" s="153"/>
      <c r="MQ6" s="153"/>
      <c r="MR6" s="153"/>
      <c r="MS6" s="153"/>
      <c r="MT6" s="153"/>
      <c r="MU6" s="153"/>
      <c r="MV6" s="153"/>
      <c r="MW6" s="153"/>
      <c r="MX6" s="153"/>
      <c r="MY6" s="153"/>
      <c r="MZ6" s="153"/>
      <c r="NA6" s="153"/>
      <c r="NB6" s="153"/>
      <c r="NC6" s="153"/>
      <c r="ND6" s="153"/>
      <c r="NE6" s="153"/>
      <c r="NF6" s="153"/>
      <c r="NG6" s="153"/>
      <c r="NH6" s="153"/>
      <c r="NI6" s="153"/>
      <c r="NJ6" s="153"/>
      <c r="NK6" s="153"/>
      <c r="NL6" s="153"/>
      <c r="NM6" s="153"/>
      <c r="NN6" s="153"/>
      <c r="NO6" s="153"/>
      <c r="NP6" s="153"/>
      <c r="NQ6" s="153"/>
      <c r="NR6" s="153"/>
      <c r="NS6" s="153"/>
      <c r="NT6" s="153"/>
      <c r="NU6" s="153"/>
      <c r="NV6" s="153"/>
      <c r="NW6" s="153"/>
      <c r="NX6" s="153"/>
      <c r="NY6" s="153"/>
      <c r="NZ6" s="153"/>
      <c r="OA6" s="153"/>
      <c r="OB6" s="153"/>
      <c r="OC6" s="153"/>
      <c r="OD6" s="153"/>
      <c r="OE6" s="153"/>
      <c r="OF6" s="153"/>
      <c r="OG6" s="153"/>
      <c r="OH6" s="153"/>
      <c r="OI6" s="153"/>
      <c r="OJ6" s="153"/>
      <c r="OK6" s="153"/>
      <c r="OL6" s="153"/>
      <c r="OM6" s="153"/>
      <c r="ON6" s="153"/>
      <c r="OO6" s="153"/>
      <c r="OP6" s="153"/>
      <c r="OQ6" s="153"/>
      <c r="OR6" s="153"/>
      <c r="OS6" s="153"/>
      <c r="OT6" s="153"/>
      <c r="OU6" s="153"/>
      <c r="OV6" s="153"/>
      <c r="OW6" s="153"/>
      <c r="OX6" s="153"/>
      <c r="OY6" s="153"/>
      <c r="OZ6" s="153"/>
      <c r="PA6" s="153"/>
      <c r="PB6" s="153"/>
      <c r="PC6" s="153"/>
      <c r="PD6" s="153"/>
      <c r="PE6" s="153"/>
      <c r="PF6" s="153"/>
      <c r="PG6" s="153"/>
      <c r="PH6" s="153"/>
      <c r="PI6" s="153"/>
      <c r="PJ6" s="153"/>
      <c r="PK6" s="153"/>
      <c r="PL6" s="153"/>
      <c r="PM6" s="153"/>
      <c r="PN6" s="153"/>
      <c r="PO6" s="153"/>
      <c r="PP6" s="153"/>
      <c r="PQ6" s="153"/>
      <c r="PR6" s="153"/>
      <c r="PS6" s="153"/>
      <c r="PT6" s="153"/>
      <c r="PU6" s="153"/>
      <c r="PV6" s="153"/>
      <c r="PW6" s="153"/>
      <c r="PX6" s="153"/>
      <c r="PY6" s="153"/>
      <c r="PZ6" s="153"/>
      <c r="QA6" s="153"/>
      <c r="QB6" s="153"/>
      <c r="QC6" s="153"/>
      <c r="QD6" s="153"/>
      <c r="QE6" s="153"/>
      <c r="QF6" s="153"/>
      <c r="QG6" s="153"/>
      <c r="QH6" s="153"/>
      <c r="QI6" s="153"/>
      <c r="QJ6" s="153"/>
      <c r="QK6" s="153"/>
      <c r="QL6" s="153"/>
      <c r="QM6" s="153"/>
      <c r="QN6" s="153"/>
      <c r="QO6" s="153"/>
      <c r="QP6" s="153"/>
      <c r="QQ6" s="153"/>
      <c r="QR6" s="153"/>
      <c r="QS6" s="153"/>
      <c r="QT6" s="153"/>
      <c r="QU6" s="153"/>
      <c r="QV6" s="153"/>
      <c r="QW6" s="153"/>
      <c r="QX6" s="153"/>
      <c r="QY6" s="153"/>
      <c r="QZ6" s="153"/>
      <c r="RA6" s="153"/>
      <c r="RB6" s="153"/>
      <c r="RC6" s="153"/>
      <c r="RD6" s="153"/>
      <c r="RE6" s="153"/>
      <c r="RF6" s="153"/>
      <c r="RG6" s="153"/>
      <c r="RH6" s="153"/>
      <c r="RI6" s="153"/>
      <c r="RJ6" s="153"/>
      <c r="RK6" s="153"/>
      <c r="RL6" s="153"/>
      <c r="RM6" s="153"/>
      <c r="RN6" s="153"/>
      <c r="RO6" s="153"/>
      <c r="RP6" s="153"/>
      <c r="RQ6" s="153"/>
      <c r="RR6" s="153"/>
      <c r="RS6" s="153"/>
      <c r="RT6" s="153"/>
      <c r="RU6" s="153"/>
      <c r="RV6" s="153"/>
      <c r="RW6" s="153"/>
      <c r="RX6" s="153"/>
      <c r="RY6" s="153"/>
      <c r="RZ6" s="153"/>
      <c r="SA6" s="153"/>
      <c r="SB6" s="153"/>
      <c r="SC6" s="153"/>
      <c r="SD6" s="153"/>
      <c r="SE6" s="153"/>
      <c r="SF6" s="153"/>
      <c r="SG6" s="153"/>
      <c r="SH6" s="153"/>
      <c r="SI6" s="153"/>
      <c r="SJ6" s="153"/>
      <c r="SK6" s="153"/>
      <c r="SL6" s="153"/>
      <c r="SM6" s="153"/>
      <c r="SN6" s="153"/>
      <c r="SO6" s="153"/>
      <c r="SP6" s="153"/>
      <c r="SQ6" s="153"/>
      <c r="SR6" s="153"/>
      <c r="SS6" s="153"/>
      <c r="ST6" s="153"/>
      <c r="SU6" s="153"/>
      <c r="SV6" s="153"/>
      <c r="SW6" s="153"/>
      <c r="SX6" s="153"/>
      <c r="SY6" s="153"/>
      <c r="SZ6" s="153"/>
      <c r="TA6" s="153"/>
      <c r="TB6" s="153"/>
      <c r="TC6" s="153"/>
      <c r="TD6" s="153"/>
      <c r="TE6" s="153"/>
      <c r="TF6" s="153"/>
      <c r="TG6" s="153"/>
      <c r="TH6" s="153"/>
      <c r="TI6" s="153"/>
      <c r="TJ6" s="153"/>
      <c r="TK6" s="153"/>
      <c r="TL6" s="153"/>
      <c r="TM6" s="153"/>
      <c r="TN6" s="153"/>
      <c r="TO6" s="153"/>
      <c r="TP6" s="153"/>
      <c r="TQ6" s="153"/>
      <c r="TR6" s="153"/>
      <c r="TS6" s="153"/>
      <c r="TT6" s="153"/>
      <c r="TU6" s="153"/>
      <c r="TV6" s="153"/>
      <c r="TW6" s="153"/>
      <c r="TX6" s="153"/>
      <c r="TY6" s="153"/>
      <c r="TZ6" s="153"/>
      <c r="UA6" s="153"/>
      <c r="UB6" s="153"/>
      <c r="UC6" s="153"/>
      <c r="UD6" s="153"/>
      <c r="UE6" s="153"/>
      <c r="UF6" s="153"/>
      <c r="UG6" s="153"/>
      <c r="UH6" s="153"/>
      <c r="UI6" s="153"/>
      <c r="UJ6" s="153"/>
      <c r="UK6" s="153"/>
      <c r="UL6" s="153"/>
      <c r="UM6" s="153"/>
      <c r="UN6" s="153"/>
      <c r="UO6" s="153"/>
      <c r="UP6" s="153"/>
      <c r="UQ6" s="153"/>
      <c r="UR6" s="153"/>
      <c r="US6" s="153"/>
      <c r="UT6" s="153"/>
      <c r="UU6" s="153"/>
      <c r="UV6" s="153"/>
      <c r="UW6" s="153"/>
      <c r="UX6" s="153"/>
      <c r="UY6" s="153"/>
      <c r="UZ6" s="153"/>
      <c r="VA6" s="154"/>
      <c r="VB6" s="1"/>
      <c r="VC6" s="1"/>
      <c r="VD6" s="106"/>
      <c r="VE6" s="107"/>
      <c r="VF6" s="107"/>
      <c r="VG6" s="107"/>
      <c r="VH6" s="107"/>
      <c r="VI6" s="107"/>
      <c r="VJ6" s="108"/>
    </row>
    <row r="7" spans="1:582" ht="22.5" customHeight="1" x14ac:dyDescent="0.2">
      <c r="A7" s="1"/>
      <c r="B7" s="158" t="str">
        <f>データ!Q6</f>
        <v>-</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59" t="s">
        <v>135</v>
      </c>
      <c r="BT7" s="159"/>
      <c r="BU7" s="159"/>
      <c r="BV7" s="159"/>
      <c r="BW7" s="159"/>
      <c r="BX7" s="159"/>
      <c r="BY7" s="159"/>
      <c r="BZ7" s="159"/>
      <c r="CA7" s="159"/>
      <c r="CB7" s="159"/>
      <c r="CC7" s="159"/>
      <c r="CD7" s="159"/>
      <c r="CE7" s="159"/>
      <c r="CF7" s="159"/>
      <c r="CG7" s="159"/>
      <c r="CH7" s="159"/>
      <c r="CI7" s="159"/>
      <c r="CJ7" s="159"/>
      <c r="CK7" s="159"/>
      <c r="CL7" s="159"/>
      <c r="CM7" s="159"/>
      <c r="CN7" s="159"/>
      <c r="CO7" s="159"/>
      <c r="CP7" s="159"/>
      <c r="CQ7" s="159"/>
      <c r="CR7" s="159"/>
      <c r="CS7" s="159"/>
      <c r="CT7" s="159"/>
      <c r="CU7" s="159"/>
      <c r="CV7" s="159"/>
      <c r="CW7" s="159"/>
      <c r="CX7" s="159"/>
      <c r="CY7" s="159"/>
      <c r="CZ7" s="159"/>
      <c r="DA7" s="159"/>
      <c r="DB7" s="159"/>
      <c r="DC7" s="159"/>
      <c r="DD7" s="159"/>
      <c r="DE7" s="159"/>
      <c r="DF7" s="159"/>
      <c r="DG7" s="159"/>
      <c r="DH7" s="159"/>
      <c r="DI7" s="159"/>
      <c r="DJ7" s="159"/>
      <c r="DK7" s="159"/>
      <c r="DL7" s="159"/>
      <c r="DM7" s="159"/>
      <c r="DN7" s="159"/>
      <c r="DO7" s="159"/>
      <c r="DP7" s="159"/>
      <c r="DQ7" s="159"/>
      <c r="DR7" s="159"/>
      <c r="DS7" s="159"/>
      <c r="DT7" s="159"/>
      <c r="DU7" s="159"/>
      <c r="DV7" s="159"/>
      <c r="DW7" s="159"/>
      <c r="DX7" s="159"/>
      <c r="DY7" s="159"/>
      <c r="DZ7" s="159"/>
      <c r="EA7" s="159"/>
      <c r="EB7" s="159"/>
      <c r="EC7" s="159"/>
      <c r="ED7" s="159"/>
      <c r="EE7" s="159"/>
      <c r="EF7" s="159"/>
      <c r="EG7" s="159"/>
      <c r="EH7" s="159"/>
      <c r="EI7" s="159"/>
      <c r="EJ7" s="159" t="s">
        <v>136</v>
      </c>
      <c r="EK7" s="159"/>
      <c r="EL7" s="159"/>
      <c r="EM7" s="159"/>
      <c r="EN7" s="159"/>
      <c r="EO7" s="159"/>
      <c r="EP7" s="159"/>
      <c r="EQ7" s="159"/>
      <c r="ER7" s="159"/>
      <c r="ES7" s="159"/>
      <c r="ET7" s="159"/>
      <c r="EU7" s="159"/>
      <c r="EV7" s="159"/>
      <c r="EW7" s="159"/>
      <c r="EX7" s="159"/>
      <c r="EY7" s="159"/>
      <c r="EZ7" s="159"/>
      <c r="FA7" s="159"/>
      <c r="FB7" s="159"/>
      <c r="FC7" s="159"/>
      <c r="FD7" s="159"/>
      <c r="FE7" s="159"/>
      <c r="FF7" s="159"/>
      <c r="FG7" s="159"/>
      <c r="FH7" s="159"/>
      <c r="FI7" s="159"/>
      <c r="FJ7" s="159"/>
      <c r="FK7" s="159"/>
      <c r="FL7" s="159"/>
      <c r="FM7" s="159"/>
      <c r="FN7" s="159"/>
      <c r="FO7" s="159"/>
      <c r="FP7" s="159"/>
      <c r="FQ7" s="159"/>
      <c r="FR7" s="159"/>
      <c r="FS7" s="159"/>
      <c r="FT7" s="159"/>
      <c r="FU7" s="159"/>
      <c r="FV7" s="159"/>
      <c r="FW7" s="159"/>
      <c r="FX7" s="159"/>
      <c r="FY7" s="159"/>
      <c r="FZ7" s="159"/>
      <c r="GA7" s="159"/>
      <c r="GB7" s="159"/>
      <c r="GC7" s="159"/>
      <c r="GD7" s="159"/>
      <c r="GE7" s="159"/>
      <c r="GF7" s="159"/>
      <c r="GG7" s="159"/>
      <c r="GH7" s="159"/>
      <c r="GI7" s="159"/>
      <c r="GJ7" s="159"/>
      <c r="GK7" s="159"/>
      <c r="GL7" s="159"/>
      <c r="GM7" s="159"/>
      <c r="GN7" s="159"/>
      <c r="GO7" s="159"/>
      <c r="GP7" s="159"/>
      <c r="GQ7" s="159"/>
      <c r="GR7" s="159"/>
      <c r="GS7" s="159"/>
      <c r="GT7" s="159"/>
      <c r="GU7" s="159"/>
      <c r="GV7" s="159"/>
      <c r="GW7" s="159"/>
      <c r="GX7" s="159"/>
      <c r="GY7" s="159"/>
      <c r="GZ7" s="159"/>
      <c r="HA7" s="149" t="str">
        <f>データ!T6</f>
        <v>無</v>
      </c>
      <c r="HB7" s="149"/>
      <c r="HC7" s="149"/>
      <c r="HD7" s="149"/>
      <c r="HE7" s="149"/>
      <c r="HF7" s="149"/>
      <c r="HG7" s="149"/>
      <c r="HH7" s="149"/>
      <c r="HI7" s="149"/>
      <c r="HJ7" s="149"/>
      <c r="HK7" s="149"/>
      <c r="HL7" s="149"/>
      <c r="HM7" s="149"/>
      <c r="HN7" s="149"/>
      <c r="HO7" s="149"/>
      <c r="HP7" s="149"/>
      <c r="HQ7" s="149"/>
      <c r="HR7" s="149"/>
      <c r="HS7" s="149"/>
      <c r="HT7" s="149"/>
      <c r="HU7" s="149"/>
      <c r="HV7" s="149"/>
      <c r="HW7" s="149"/>
      <c r="HX7" s="149"/>
      <c r="HY7" s="149"/>
      <c r="HZ7" s="149"/>
      <c r="IA7" s="149"/>
      <c r="IB7" s="149"/>
      <c r="IC7" s="149"/>
      <c r="ID7" s="149"/>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60"/>
      <c r="JR7" s="1"/>
      <c r="JS7" s="1"/>
      <c r="JT7" s="1"/>
      <c r="JU7" s="1"/>
      <c r="JV7" s="1"/>
      <c r="JW7" s="1"/>
      <c r="JX7" s="1"/>
      <c r="JY7" s="1"/>
      <c r="JZ7" s="1"/>
      <c r="KA7" s="1"/>
      <c r="KB7" s="1"/>
      <c r="KC7" s="1"/>
      <c r="KD7" s="1"/>
      <c r="KE7" s="1"/>
      <c r="KF7" s="1"/>
      <c r="KG7" s="1"/>
      <c r="KH7" s="1"/>
      <c r="KI7" s="1"/>
      <c r="KJ7" s="1"/>
      <c r="KK7" s="152"/>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3"/>
      <c r="LP7" s="153"/>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3"/>
      <c r="NI7" s="153"/>
      <c r="NJ7" s="153"/>
      <c r="NK7" s="153"/>
      <c r="NL7" s="153"/>
      <c r="NM7" s="153"/>
      <c r="NN7" s="153"/>
      <c r="NO7" s="153"/>
      <c r="NP7" s="153"/>
      <c r="NQ7" s="153"/>
      <c r="NR7" s="153"/>
      <c r="NS7" s="153"/>
      <c r="NT7" s="153"/>
      <c r="NU7" s="153"/>
      <c r="NV7" s="153"/>
      <c r="NW7" s="153"/>
      <c r="NX7" s="153"/>
      <c r="NY7" s="153"/>
      <c r="NZ7" s="153"/>
      <c r="OA7" s="153"/>
      <c r="OB7" s="153"/>
      <c r="OC7" s="153"/>
      <c r="OD7" s="153"/>
      <c r="OE7" s="153"/>
      <c r="OF7" s="153"/>
      <c r="OG7" s="153"/>
      <c r="OH7" s="153"/>
      <c r="OI7" s="153"/>
      <c r="OJ7" s="153"/>
      <c r="OK7" s="153"/>
      <c r="OL7" s="153"/>
      <c r="OM7" s="153"/>
      <c r="ON7" s="153"/>
      <c r="OO7" s="153"/>
      <c r="OP7" s="153"/>
      <c r="OQ7" s="153"/>
      <c r="OR7" s="153"/>
      <c r="OS7" s="153"/>
      <c r="OT7" s="153"/>
      <c r="OU7" s="153"/>
      <c r="OV7" s="153"/>
      <c r="OW7" s="153"/>
      <c r="OX7" s="153"/>
      <c r="OY7" s="153"/>
      <c r="OZ7" s="153"/>
      <c r="PA7" s="153"/>
      <c r="PB7" s="153"/>
      <c r="PC7" s="153"/>
      <c r="PD7" s="153"/>
      <c r="PE7" s="153"/>
      <c r="PF7" s="153"/>
      <c r="PG7" s="153"/>
      <c r="PH7" s="153"/>
      <c r="PI7" s="153"/>
      <c r="PJ7" s="153"/>
      <c r="PK7" s="153"/>
      <c r="PL7" s="153"/>
      <c r="PM7" s="153"/>
      <c r="PN7" s="153"/>
      <c r="PO7" s="153"/>
      <c r="PP7" s="153"/>
      <c r="PQ7" s="153"/>
      <c r="PR7" s="153"/>
      <c r="PS7" s="153"/>
      <c r="PT7" s="153"/>
      <c r="PU7" s="153"/>
      <c r="PV7" s="153"/>
      <c r="PW7" s="153"/>
      <c r="PX7" s="153"/>
      <c r="PY7" s="153"/>
      <c r="PZ7" s="153"/>
      <c r="QA7" s="153"/>
      <c r="QB7" s="153"/>
      <c r="QC7" s="153"/>
      <c r="QD7" s="153"/>
      <c r="QE7" s="153"/>
      <c r="QF7" s="153"/>
      <c r="QG7" s="153"/>
      <c r="QH7" s="153"/>
      <c r="QI7" s="153"/>
      <c r="QJ7" s="153"/>
      <c r="QK7" s="153"/>
      <c r="QL7" s="153"/>
      <c r="QM7" s="153"/>
      <c r="QN7" s="153"/>
      <c r="QO7" s="153"/>
      <c r="QP7" s="153"/>
      <c r="QQ7" s="153"/>
      <c r="QR7" s="153"/>
      <c r="QS7" s="153"/>
      <c r="QT7" s="153"/>
      <c r="QU7" s="153"/>
      <c r="QV7" s="153"/>
      <c r="QW7" s="153"/>
      <c r="QX7" s="153"/>
      <c r="QY7" s="153"/>
      <c r="QZ7" s="153"/>
      <c r="RA7" s="153"/>
      <c r="RB7" s="153"/>
      <c r="RC7" s="153"/>
      <c r="RD7" s="153"/>
      <c r="RE7" s="153"/>
      <c r="RF7" s="153"/>
      <c r="RG7" s="153"/>
      <c r="RH7" s="153"/>
      <c r="RI7" s="153"/>
      <c r="RJ7" s="153"/>
      <c r="RK7" s="153"/>
      <c r="RL7" s="153"/>
      <c r="RM7" s="153"/>
      <c r="RN7" s="153"/>
      <c r="RO7" s="153"/>
      <c r="RP7" s="153"/>
      <c r="RQ7" s="153"/>
      <c r="RR7" s="153"/>
      <c r="RS7" s="153"/>
      <c r="RT7" s="153"/>
      <c r="RU7" s="153"/>
      <c r="RV7" s="153"/>
      <c r="RW7" s="153"/>
      <c r="RX7" s="153"/>
      <c r="RY7" s="153"/>
      <c r="RZ7" s="153"/>
      <c r="SA7" s="153"/>
      <c r="SB7" s="153"/>
      <c r="SC7" s="153"/>
      <c r="SD7" s="153"/>
      <c r="SE7" s="153"/>
      <c r="SF7" s="153"/>
      <c r="SG7" s="153"/>
      <c r="SH7" s="153"/>
      <c r="SI7" s="153"/>
      <c r="SJ7" s="153"/>
      <c r="SK7" s="153"/>
      <c r="SL7" s="153"/>
      <c r="SM7" s="153"/>
      <c r="SN7" s="153"/>
      <c r="SO7" s="153"/>
      <c r="SP7" s="153"/>
      <c r="SQ7" s="153"/>
      <c r="SR7" s="153"/>
      <c r="SS7" s="153"/>
      <c r="ST7" s="153"/>
      <c r="SU7" s="153"/>
      <c r="SV7" s="153"/>
      <c r="SW7" s="153"/>
      <c r="SX7" s="153"/>
      <c r="SY7" s="153"/>
      <c r="SZ7" s="153"/>
      <c r="TA7" s="153"/>
      <c r="TB7" s="153"/>
      <c r="TC7" s="153"/>
      <c r="TD7" s="153"/>
      <c r="TE7" s="153"/>
      <c r="TF7" s="153"/>
      <c r="TG7" s="153"/>
      <c r="TH7" s="153"/>
      <c r="TI7" s="153"/>
      <c r="TJ7" s="153"/>
      <c r="TK7" s="153"/>
      <c r="TL7" s="153"/>
      <c r="TM7" s="153"/>
      <c r="TN7" s="153"/>
      <c r="TO7" s="153"/>
      <c r="TP7" s="153"/>
      <c r="TQ7" s="153"/>
      <c r="TR7" s="153"/>
      <c r="TS7" s="153"/>
      <c r="TT7" s="153"/>
      <c r="TU7" s="153"/>
      <c r="TV7" s="153"/>
      <c r="TW7" s="153"/>
      <c r="TX7" s="153"/>
      <c r="TY7" s="153"/>
      <c r="TZ7" s="153"/>
      <c r="UA7" s="153"/>
      <c r="UB7" s="153"/>
      <c r="UC7" s="153"/>
      <c r="UD7" s="153"/>
      <c r="UE7" s="153"/>
      <c r="UF7" s="153"/>
      <c r="UG7" s="153"/>
      <c r="UH7" s="153"/>
      <c r="UI7" s="153"/>
      <c r="UJ7" s="153"/>
      <c r="UK7" s="153"/>
      <c r="UL7" s="153"/>
      <c r="UM7" s="153"/>
      <c r="UN7" s="153"/>
      <c r="UO7" s="153"/>
      <c r="UP7" s="153"/>
      <c r="UQ7" s="153"/>
      <c r="UR7" s="153"/>
      <c r="US7" s="153"/>
      <c r="UT7" s="153"/>
      <c r="UU7" s="153"/>
      <c r="UV7" s="153"/>
      <c r="UW7" s="153"/>
      <c r="UX7" s="153"/>
      <c r="UY7" s="153"/>
      <c r="UZ7" s="153"/>
      <c r="VA7" s="154"/>
      <c r="VB7" s="1"/>
      <c r="VC7" s="1"/>
      <c r="VD7" s="106"/>
      <c r="VE7" s="107"/>
      <c r="VF7" s="107"/>
      <c r="VG7" s="107"/>
      <c r="VH7" s="107"/>
      <c r="VI7" s="107"/>
      <c r="VJ7" s="108"/>
    </row>
    <row r="8" spans="1:582" ht="23.1" customHeight="1" x14ac:dyDescent="0.2">
      <c r="A8" s="1"/>
      <c r="B8" s="134" t="s">
        <v>17</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t="s">
        <v>18</v>
      </c>
      <c r="BT8" s="135"/>
      <c r="BU8" s="135"/>
      <c r="BV8" s="135"/>
      <c r="BW8" s="135"/>
      <c r="BX8" s="135"/>
      <c r="BY8" s="135"/>
      <c r="BZ8" s="135"/>
      <c r="CA8" s="135"/>
      <c r="CB8" s="135"/>
      <c r="CC8" s="135"/>
      <c r="CD8" s="135"/>
      <c r="CE8" s="135"/>
      <c r="CF8" s="135"/>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5"/>
      <c r="HS8" s="135"/>
      <c r="HT8" s="135"/>
      <c r="HU8" s="135"/>
      <c r="HV8" s="135"/>
      <c r="HW8" s="135"/>
      <c r="HX8" s="135"/>
      <c r="HY8" s="135"/>
      <c r="HZ8" s="135"/>
      <c r="IA8" s="135"/>
      <c r="IB8" s="135"/>
      <c r="IC8" s="135"/>
      <c r="ID8" s="135"/>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40"/>
      <c r="JR8" s="1"/>
      <c r="JS8" s="1"/>
      <c r="JT8" s="1"/>
      <c r="JU8" s="1"/>
      <c r="JV8" s="1"/>
      <c r="JW8" s="1"/>
      <c r="JX8" s="1"/>
      <c r="JY8" s="1"/>
      <c r="JZ8" s="1"/>
      <c r="KA8" s="1"/>
      <c r="KB8" s="1"/>
      <c r="KC8" s="1"/>
      <c r="KD8" s="1"/>
      <c r="KE8" s="1"/>
      <c r="KF8" s="1"/>
      <c r="KG8" s="1"/>
      <c r="KH8" s="1"/>
      <c r="KI8" s="1"/>
      <c r="KJ8" s="1"/>
      <c r="KK8" s="152"/>
      <c r="KL8" s="153"/>
      <c r="KM8" s="153"/>
      <c r="KN8" s="153"/>
      <c r="KO8" s="153"/>
      <c r="KP8" s="153"/>
      <c r="KQ8" s="153"/>
      <c r="KR8" s="153"/>
      <c r="KS8" s="153"/>
      <c r="KT8" s="153"/>
      <c r="KU8" s="153"/>
      <c r="KV8" s="153"/>
      <c r="KW8" s="153"/>
      <c r="KX8" s="153"/>
      <c r="KY8" s="153"/>
      <c r="KZ8" s="153"/>
      <c r="LA8" s="153"/>
      <c r="LB8" s="153"/>
      <c r="LC8" s="153"/>
      <c r="LD8" s="153"/>
      <c r="LE8" s="153"/>
      <c r="LF8" s="153"/>
      <c r="LG8" s="153"/>
      <c r="LH8" s="153"/>
      <c r="LI8" s="153"/>
      <c r="LJ8" s="153"/>
      <c r="LK8" s="153"/>
      <c r="LL8" s="153"/>
      <c r="LM8" s="153"/>
      <c r="LN8" s="153"/>
      <c r="LO8" s="153"/>
      <c r="LP8" s="153"/>
      <c r="LQ8" s="153"/>
      <c r="LR8" s="153"/>
      <c r="LS8" s="153"/>
      <c r="LT8" s="153"/>
      <c r="LU8" s="153"/>
      <c r="LV8" s="153"/>
      <c r="LW8" s="153"/>
      <c r="LX8" s="153"/>
      <c r="LY8" s="153"/>
      <c r="LZ8" s="153"/>
      <c r="MA8" s="153"/>
      <c r="MB8" s="153"/>
      <c r="MC8" s="153"/>
      <c r="MD8" s="153"/>
      <c r="ME8" s="153"/>
      <c r="MF8" s="153"/>
      <c r="MG8" s="153"/>
      <c r="MH8" s="153"/>
      <c r="MI8" s="153"/>
      <c r="MJ8" s="153"/>
      <c r="MK8" s="153"/>
      <c r="ML8" s="153"/>
      <c r="MM8" s="153"/>
      <c r="MN8" s="153"/>
      <c r="MO8" s="153"/>
      <c r="MP8" s="153"/>
      <c r="MQ8" s="153"/>
      <c r="MR8" s="153"/>
      <c r="MS8" s="153"/>
      <c r="MT8" s="153"/>
      <c r="MU8" s="153"/>
      <c r="MV8" s="153"/>
      <c r="MW8" s="153"/>
      <c r="MX8" s="153"/>
      <c r="MY8" s="153"/>
      <c r="MZ8" s="153"/>
      <c r="NA8" s="153"/>
      <c r="NB8" s="153"/>
      <c r="NC8" s="153"/>
      <c r="ND8" s="153"/>
      <c r="NE8" s="153"/>
      <c r="NF8" s="153"/>
      <c r="NG8" s="153"/>
      <c r="NH8" s="153"/>
      <c r="NI8" s="153"/>
      <c r="NJ8" s="153"/>
      <c r="NK8" s="153"/>
      <c r="NL8" s="153"/>
      <c r="NM8" s="153"/>
      <c r="NN8" s="153"/>
      <c r="NO8" s="153"/>
      <c r="NP8" s="153"/>
      <c r="NQ8" s="153"/>
      <c r="NR8" s="153"/>
      <c r="NS8" s="153"/>
      <c r="NT8" s="153"/>
      <c r="NU8" s="153"/>
      <c r="NV8" s="153"/>
      <c r="NW8" s="153"/>
      <c r="NX8" s="153"/>
      <c r="NY8" s="153"/>
      <c r="NZ8" s="153"/>
      <c r="OA8" s="153"/>
      <c r="OB8" s="153"/>
      <c r="OC8" s="153"/>
      <c r="OD8" s="153"/>
      <c r="OE8" s="153"/>
      <c r="OF8" s="153"/>
      <c r="OG8" s="153"/>
      <c r="OH8" s="153"/>
      <c r="OI8" s="153"/>
      <c r="OJ8" s="153"/>
      <c r="OK8" s="153"/>
      <c r="OL8" s="153"/>
      <c r="OM8" s="153"/>
      <c r="ON8" s="153"/>
      <c r="OO8" s="153"/>
      <c r="OP8" s="153"/>
      <c r="OQ8" s="153"/>
      <c r="OR8" s="153"/>
      <c r="OS8" s="153"/>
      <c r="OT8" s="153"/>
      <c r="OU8" s="153"/>
      <c r="OV8" s="153"/>
      <c r="OW8" s="153"/>
      <c r="OX8" s="153"/>
      <c r="OY8" s="153"/>
      <c r="OZ8" s="153"/>
      <c r="PA8" s="153"/>
      <c r="PB8" s="153"/>
      <c r="PC8" s="153"/>
      <c r="PD8" s="153"/>
      <c r="PE8" s="153"/>
      <c r="PF8" s="153"/>
      <c r="PG8" s="153"/>
      <c r="PH8" s="153"/>
      <c r="PI8" s="153"/>
      <c r="PJ8" s="153"/>
      <c r="PK8" s="153"/>
      <c r="PL8" s="153"/>
      <c r="PM8" s="153"/>
      <c r="PN8" s="153"/>
      <c r="PO8" s="153"/>
      <c r="PP8" s="153"/>
      <c r="PQ8" s="153"/>
      <c r="PR8" s="153"/>
      <c r="PS8" s="153"/>
      <c r="PT8" s="153"/>
      <c r="PU8" s="153"/>
      <c r="PV8" s="153"/>
      <c r="PW8" s="153"/>
      <c r="PX8" s="153"/>
      <c r="PY8" s="153"/>
      <c r="PZ8" s="153"/>
      <c r="QA8" s="153"/>
      <c r="QB8" s="153"/>
      <c r="QC8" s="153"/>
      <c r="QD8" s="153"/>
      <c r="QE8" s="153"/>
      <c r="QF8" s="153"/>
      <c r="QG8" s="153"/>
      <c r="QH8" s="153"/>
      <c r="QI8" s="153"/>
      <c r="QJ8" s="153"/>
      <c r="QK8" s="153"/>
      <c r="QL8" s="153"/>
      <c r="QM8" s="153"/>
      <c r="QN8" s="153"/>
      <c r="QO8" s="153"/>
      <c r="QP8" s="153"/>
      <c r="QQ8" s="153"/>
      <c r="QR8" s="153"/>
      <c r="QS8" s="153"/>
      <c r="QT8" s="153"/>
      <c r="QU8" s="153"/>
      <c r="QV8" s="153"/>
      <c r="QW8" s="153"/>
      <c r="QX8" s="153"/>
      <c r="QY8" s="153"/>
      <c r="QZ8" s="153"/>
      <c r="RA8" s="153"/>
      <c r="RB8" s="153"/>
      <c r="RC8" s="153"/>
      <c r="RD8" s="153"/>
      <c r="RE8" s="153"/>
      <c r="RF8" s="153"/>
      <c r="RG8" s="153"/>
      <c r="RH8" s="153"/>
      <c r="RI8" s="153"/>
      <c r="RJ8" s="153"/>
      <c r="RK8" s="153"/>
      <c r="RL8" s="153"/>
      <c r="RM8" s="153"/>
      <c r="RN8" s="153"/>
      <c r="RO8" s="153"/>
      <c r="RP8" s="153"/>
      <c r="RQ8" s="153"/>
      <c r="RR8" s="153"/>
      <c r="RS8" s="153"/>
      <c r="RT8" s="153"/>
      <c r="RU8" s="153"/>
      <c r="RV8" s="153"/>
      <c r="RW8" s="153"/>
      <c r="RX8" s="153"/>
      <c r="RY8" s="153"/>
      <c r="RZ8" s="153"/>
      <c r="SA8" s="153"/>
      <c r="SB8" s="153"/>
      <c r="SC8" s="153"/>
      <c r="SD8" s="153"/>
      <c r="SE8" s="153"/>
      <c r="SF8" s="153"/>
      <c r="SG8" s="153"/>
      <c r="SH8" s="153"/>
      <c r="SI8" s="153"/>
      <c r="SJ8" s="153"/>
      <c r="SK8" s="153"/>
      <c r="SL8" s="153"/>
      <c r="SM8" s="153"/>
      <c r="SN8" s="153"/>
      <c r="SO8" s="153"/>
      <c r="SP8" s="153"/>
      <c r="SQ8" s="153"/>
      <c r="SR8" s="153"/>
      <c r="SS8" s="153"/>
      <c r="ST8" s="153"/>
      <c r="SU8" s="153"/>
      <c r="SV8" s="153"/>
      <c r="SW8" s="153"/>
      <c r="SX8" s="153"/>
      <c r="SY8" s="153"/>
      <c r="SZ8" s="153"/>
      <c r="TA8" s="153"/>
      <c r="TB8" s="153"/>
      <c r="TC8" s="153"/>
      <c r="TD8" s="153"/>
      <c r="TE8" s="153"/>
      <c r="TF8" s="153"/>
      <c r="TG8" s="153"/>
      <c r="TH8" s="153"/>
      <c r="TI8" s="153"/>
      <c r="TJ8" s="153"/>
      <c r="TK8" s="153"/>
      <c r="TL8" s="153"/>
      <c r="TM8" s="153"/>
      <c r="TN8" s="153"/>
      <c r="TO8" s="153"/>
      <c r="TP8" s="153"/>
      <c r="TQ8" s="153"/>
      <c r="TR8" s="153"/>
      <c r="TS8" s="153"/>
      <c r="TT8" s="153"/>
      <c r="TU8" s="153"/>
      <c r="TV8" s="153"/>
      <c r="TW8" s="153"/>
      <c r="TX8" s="153"/>
      <c r="TY8" s="153"/>
      <c r="TZ8" s="153"/>
      <c r="UA8" s="153"/>
      <c r="UB8" s="153"/>
      <c r="UC8" s="153"/>
      <c r="UD8" s="153"/>
      <c r="UE8" s="153"/>
      <c r="UF8" s="153"/>
      <c r="UG8" s="153"/>
      <c r="UH8" s="153"/>
      <c r="UI8" s="153"/>
      <c r="UJ8" s="153"/>
      <c r="UK8" s="153"/>
      <c r="UL8" s="153"/>
      <c r="UM8" s="153"/>
      <c r="UN8" s="153"/>
      <c r="UO8" s="153"/>
      <c r="UP8" s="153"/>
      <c r="UQ8" s="153"/>
      <c r="UR8" s="153"/>
      <c r="US8" s="153"/>
      <c r="UT8" s="153"/>
      <c r="UU8" s="153"/>
      <c r="UV8" s="153"/>
      <c r="UW8" s="153"/>
      <c r="UX8" s="153"/>
      <c r="UY8" s="153"/>
      <c r="UZ8" s="153"/>
      <c r="VA8" s="154"/>
      <c r="VB8" s="1"/>
      <c r="VC8" s="1"/>
      <c r="VD8" s="106"/>
      <c r="VE8" s="107"/>
      <c r="VF8" s="107"/>
      <c r="VG8" s="107"/>
      <c r="VH8" s="107"/>
      <c r="VI8" s="107"/>
      <c r="VJ8" s="108"/>
    </row>
    <row r="9" spans="1:582" ht="23.1" customHeight="1" thickBot="1" x14ac:dyDescent="0.25">
      <c r="A9" s="1"/>
      <c r="B9" s="141" t="s">
        <v>138</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3" t="str">
        <f>データ!V6</f>
        <v>-</v>
      </c>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c r="HT9" s="144"/>
      <c r="HU9" s="144"/>
      <c r="HV9" s="144"/>
      <c r="HW9" s="144"/>
      <c r="HX9" s="144"/>
      <c r="HY9" s="144"/>
      <c r="HZ9" s="144"/>
      <c r="IA9" s="144"/>
      <c r="IB9" s="144"/>
      <c r="IC9" s="144"/>
      <c r="ID9" s="144"/>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5"/>
      <c r="JR9" s="1"/>
      <c r="JS9" s="1"/>
      <c r="JT9" s="1"/>
      <c r="JU9" s="1"/>
      <c r="JV9" s="1"/>
      <c r="JW9" s="1"/>
      <c r="JX9" s="1"/>
      <c r="JY9" s="1"/>
      <c r="JZ9" s="1"/>
      <c r="KA9" s="1"/>
      <c r="KB9" s="1"/>
      <c r="KC9" s="1"/>
      <c r="KD9" s="1"/>
      <c r="KE9" s="1"/>
      <c r="KF9" s="1"/>
      <c r="KG9" s="1"/>
      <c r="KH9" s="1"/>
      <c r="KI9" s="1"/>
      <c r="KJ9" s="1"/>
      <c r="KK9" s="152"/>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3"/>
      <c r="LP9" s="153"/>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3"/>
      <c r="NI9" s="153"/>
      <c r="NJ9" s="153"/>
      <c r="NK9" s="153"/>
      <c r="NL9" s="153"/>
      <c r="NM9" s="153"/>
      <c r="NN9" s="153"/>
      <c r="NO9" s="153"/>
      <c r="NP9" s="153"/>
      <c r="NQ9" s="153"/>
      <c r="NR9" s="153"/>
      <c r="NS9" s="153"/>
      <c r="NT9" s="153"/>
      <c r="NU9" s="153"/>
      <c r="NV9" s="153"/>
      <c r="NW9" s="153"/>
      <c r="NX9" s="153"/>
      <c r="NY9" s="153"/>
      <c r="NZ9" s="153"/>
      <c r="OA9" s="153"/>
      <c r="OB9" s="153"/>
      <c r="OC9" s="153"/>
      <c r="OD9" s="153"/>
      <c r="OE9" s="153"/>
      <c r="OF9" s="153"/>
      <c r="OG9" s="153"/>
      <c r="OH9" s="153"/>
      <c r="OI9" s="153"/>
      <c r="OJ9" s="153"/>
      <c r="OK9" s="153"/>
      <c r="OL9" s="153"/>
      <c r="OM9" s="153"/>
      <c r="ON9" s="153"/>
      <c r="OO9" s="153"/>
      <c r="OP9" s="153"/>
      <c r="OQ9" s="153"/>
      <c r="OR9" s="153"/>
      <c r="OS9" s="153"/>
      <c r="OT9" s="153"/>
      <c r="OU9" s="153"/>
      <c r="OV9" s="153"/>
      <c r="OW9" s="153"/>
      <c r="OX9" s="153"/>
      <c r="OY9" s="153"/>
      <c r="OZ9" s="153"/>
      <c r="PA9" s="153"/>
      <c r="PB9" s="153"/>
      <c r="PC9" s="153"/>
      <c r="PD9" s="153"/>
      <c r="PE9" s="153"/>
      <c r="PF9" s="153"/>
      <c r="PG9" s="153"/>
      <c r="PH9" s="153"/>
      <c r="PI9" s="153"/>
      <c r="PJ9" s="153"/>
      <c r="PK9" s="153"/>
      <c r="PL9" s="153"/>
      <c r="PM9" s="153"/>
      <c r="PN9" s="153"/>
      <c r="PO9" s="153"/>
      <c r="PP9" s="153"/>
      <c r="PQ9" s="153"/>
      <c r="PR9" s="153"/>
      <c r="PS9" s="153"/>
      <c r="PT9" s="153"/>
      <c r="PU9" s="153"/>
      <c r="PV9" s="153"/>
      <c r="PW9" s="153"/>
      <c r="PX9" s="153"/>
      <c r="PY9" s="153"/>
      <c r="PZ9" s="153"/>
      <c r="QA9" s="153"/>
      <c r="QB9" s="153"/>
      <c r="QC9" s="153"/>
      <c r="QD9" s="153"/>
      <c r="QE9" s="153"/>
      <c r="QF9" s="153"/>
      <c r="QG9" s="153"/>
      <c r="QH9" s="153"/>
      <c r="QI9" s="153"/>
      <c r="QJ9" s="153"/>
      <c r="QK9" s="153"/>
      <c r="QL9" s="153"/>
      <c r="QM9" s="153"/>
      <c r="QN9" s="153"/>
      <c r="QO9" s="153"/>
      <c r="QP9" s="153"/>
      <c r="QQ9" s="153"/>
      <c r="QR9" s="153"/>
      <c r="QS9" s="153"/>
      <c r="QT9" s="153"/>
      <c r="QU9" s="153"/>
      <c r="QV9" s="153"/>
      <c r="QW9" s="153"/>
      <c r="QX9" s="153"/>
      <c r="QY9" s="153"/>
      <c r="QZ9" s="153"/>
      <c r="RA9" s="153"/>
      <c r="RB9" s="153"/>
      <c r="RC9" s="153"/>
      <c r="RD9" s="153"/>
      <c r="RE9" s="153"/>
      <c r="RF9" s="153"/>
      <c r="RG9" s="153"/>
      <c r="RH9" s="153"/>
      <c r="RI9" s="153"/>
      <c r="RJ9" s="153"/>
      <c r="RK9" s="153"/>
      <c r="RL9" s="153"/>
      <c r="RM9" s="153"/>
      <c r="RN9" s="153"/>
      <c r="RO9" s="153"/>
      <c r="RP9" s="153"/>
      <c r="RQ9" s="153"/>
      <c r="RR9" s="153"/>
      <c r="RS9" s="153"/>
      <c r="RT9" s="153"/>
      <c r="RU9" s="153"/>
      <c r="RV9" s="153"/>
      <c r="RW9" s="153"/>
      <c r="RX9" s="153"/>
      <c r="RY9" s="153"/>
      <c r="RZ9" s="153"/>
      <c r="SA9" s="153"/>
      <c r="SB9" s="153"/>
      <c r="SC9" s="153"/>
      <c r="SD9" s="153"/>
      <c r="SE9" s="153"/>
      <c r="SF9" s="153"/>
      <c r="SG9" s="153"/>
      <c r="SH9" s="153"/>
      <c r="SI9" s="153"/>
      <c r="SJ9" s="153"/>
      <c r="SK9" s="153"/>
      <c r="SL9" s="153"/>
      <c r="SM9" s="153"/>
      <c r="SN9" s="153"/>
      <c r="SO9" s="153"/>
      <c r="SP9" s="153"/>
      <c r="SQ9" s="153"/>
      <c r="SR9" s="153"/>
      <c r="SS9" s="153"/>
      <c r="ST9" s="153"/>
      <c r="SU9" s="153"/>
      <c r="SV9" s="153"/>
      <c r="SW9" s="153"/>
      <c r="SX9" s="153"/>
      <c r="SY9" s="153"/>
      <c r="SZ9" s="153"/>
      <c r="TA9" s="153"/>
      <c r="TB9" s="153"/>
      <c r="TC9" s="153"/>
      <c r="TD9" s="153"/>
      <c r="TE9" s="153"/>
      <c r="TF9" s="153"/>
      <c r="TG9" s="153"/>
      <c r="TH9" s="153"/>
      <c r="TI9" s="153"/>
      <c r="TJ9" s="153"/>
      <c r="TK9" s="153"/>
      <c r="TL9" s="153"/>
      <c r="TM9" s="153"/>
      <c r="TN9" s="153"/>
      <c r="TO9" s="153"/>
      <c r="TP9" s="153"/>
      <c r="TQ9" s="153"/>
      <c r="TR9" s="153"/>
      <c r="TS9" s="153"/>
      <c r="TT9" s="153"/>
      <c r="TU9" s="153"/>
      <c r="TV9" s="153"/>
      <c r="TW9" s="153"/>
      <c r="TX9" s="153"/>
      <c r="TY9" s="153"/>
      <c r="TZ9" s="153"/>
      <c r="UA9" s="153"/>
      <c r="UB9" s="153"/>
      <c r="UC9" s="153"/>
      <c r="UD9" s="153"/>
      <c r="UE9" s="153"/>
      <c r="UF9" s="153"/>
      <c r="UG9" s="153"/>
      <c r="UH9" s="153"/>
      <c r="UI9" s="153"/>
      <c r="UJ9" s="153"/>
      <c r="UK9" s="153"/>
      <c r="UL9" s="153"/>
      <c r="UM9" s="153"/>
      <c r="UN9" s="153"/>
      <c r="UO9" s="153"/>
      <c r="UP9" s="153"/>
      <c r="UQ9" s="153"/>
      <c r="UR9" s="153"/>
      <c r="US9" s="153"/>
      <c r="UT9" s="153"/>
      <c r="UU9" s="153"/>
      <c r="UV9" s="153"/>
      <c r="UW9" s="153"/>
      <c r="UX9" s="153"/>
      <c r="UY9" s="153"/>
      <c r="UZ9" s="153"/>
      <c r="VA9" s="154"/>
      <c r="VB9" s="1"/>
      <c r="VC9" s="1"/>
      <c r="VD9" s="106"/>
      <c r="VE9" s="107"/>
      <c r="VF9" s="107"/>
      <c r="VG9" s="107"/>
      <c r="VH9" s="107"/>
      <c r="VI9" s="107"/>
      <c r="VJ9" s="108"/>
    </row>
    <row r="10" spans="1:582" ht="27" customHeight="1" thickBot="1" x14ac:dyDescent="0.25">
      <c r="A10" s="1"/>
      <c r="B10" s="146" t="s">
        <v>19</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6"/>
      <c r="EG10" s="146"/>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6"/>
      <c r="FZ10" s="146"/>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6"/>
      <c r="HS10" s="146"/>
      <c r="HT10" s="146"/>
      <c r="HU10" s="146"/>
      <c r="HV10" s="146"/>
      <c r="HW10" s="146"/>
      <c r="HX10" s="146"/>
      <c r="HY10" s="146"/>
      <c r="HZ10" s="146"/>
      <c r="IA10" s="146"/>
      <c r="IB10" s="146"/>
      <c r="IC10" s="146"/>
      <c r="ID10" s="146"/>
      <c r="IE10" s="146"/>
      <c r="IF10" s="146"/>
      <c r="IG10" s="146"/>
      <c r="IH10" s="146"/>
      <c r="II10" s="146"/>
      <c r="IJ10" s="146"/>
      <c r="IK10" s="146"/>
      <c r="IL10" s="146"/>
      <c r="IM10" s="146"/>
      <c r="IN10" s="146"/>
      <c r="IO10" s="146"/>
      <c r="IP10" s="146"/>
      <c r="IQ10" s="146"/>
      <c r="IR10" s="146"/>
      <c r="IS10" s="146"/>
      <c r="IT10" s="146"/>
      <c r="IU10" s="146"/>
      <c r="IV10" s="146"/>
      <c r="IW10" s="146"/>
      <c r="IX10" s="146"/>
      <c r="IY10" s="146"/>
      <c r="IZ10" s="146"/>
      <c r="JA10" s="146"/>
      <c r="JB10" s="146"/>
      <c r="JC10" s="146"/>
      <c r="JD10" s="146"/>
      <c r="JE10" s="146"/>
      <c r="JF10" s="146"/>
      <c r="JG10" s="146"/>
      <c r="JH10" s="146"/>
      <c r="JI10" s="146"/>
      <c r="JJ10" s="146"/>
      <c r="JK10" s="146"/>
      <c r="JL10" s="146"/>
      <c r="JM10" s="146"/>
      <c r="JN10" s="146"/>
      <c r="JO10" s="146"/>
      <c r="JP10" s="146"/>
      <c r="JQ10" s="146"/>
      <c r="JR10" s="3"/>
      <c r="JS10" s="3"/>
      <c r="JT10" s="3"/>
      <c r="JU10" s="3"/>
      <c r="JV10" s="3"/>
      <c r="JW10" s="3"/>
      <c r="JX10" s="3"/>
      <c r="JY10" s="3"/>
      <c r="JZ10" s="3"/>
      <c r="KA10" s="3"/>
      <c r="KB10" s="3"/>
      <c r="KC10" s="3"/>
      <c r="KD10" s="3"/>
      <c r="KE10" s="3"/>
      <c r="KF10" s="3"/>
      <c r="KG10" s="3"/>
      <c r="KH10" s="3"/>
      <c r="KI10" s="3"/>
      <c r="KJ10" s="4"/>
      <c r="KK10" s="152"/>
      <c r="KL10" s="153"/>
      <c r="KM10" s="153"/>
      <c r="KN10" s="153"/>
      <c r="KO10" s="153"/>
      <c r="KP10" s="153"/>
      <c r="KQ10" s="153"/>
      <c r="KR10" s="153"/>
      <c r="KS10" s="153"/>
      <c r="KT10" s="153"/>
      <c r="KU10" s="153"/>
      <c r="KV10" s="153"/>
      <c r="KW10" s="153"/>
      <c r="KX10" s="153"/>
      <c r="KY10" s="153"/>
      <c r="KZ10" s="153"/>
      <c r="LA10" s="153"/>
      <c r="LB10" s="153"/>
      <c r="LC10" s="153"/>
      <c r="LD10" s="153"/>
      <c r="LE10" s="153"/>
      <c r="LF10" s="153"/>
      <c r="LG10" s="153"/>
      <c r="LH10" s="153"/>
      <c r="LI10" s="153"/>
      <c r="LJ10" s="153"/>
      <c r="LK10" s="153"/>
      <c r="LL10" s="153"/>
      <c r="LM10" s="153"/>
      <c r="LN10" s="153"/>
      <c r="LO10" s="153"/>
      <c r="LP10" s="153"/>
      <c r="LQ10" s="153"/>
      <c r="LR10" s="153"/>
      <c r="LS10" s="153"/>
      <c r="LT10" s="153"/>
      <c r="LU10" s="153"/>
      <c r="LV10" s="153"/>
      <c r="LW10" s="153"/>
      <c r="LX10" s="153"/>
      <c r="LY10" s="153"/>
      <c r="LZ10" s="153"/>
      <c r="MA10" s="153"/>
      <c r="MB10" s="153"/>
      <c r="MC10" s="153"/>
      <c r="MD10" s="153"/>
      <c r="ME10" s="153"/>
      <c r="MF10" s="153"/>
      <c r="MG10" s="153"/>
      <c r="MH10" s="153"/>
      <c r="MI10" s="153"/>
      <c r="MJ10" s="153"/>
      <c r="MK10" s="153"/>
      <c r="ML10" s="153"/>
      <c r="MM10" s="153"/>
      <c r="MN10" s="153"/>
      <c r="MO10" s="153"/>
      <c r="MP10" s="153"/>
      <c r="MQ10" s="153"/>
      <c r="MR10" s="153"/>
      <c r="MS10" s="153"/>
      <c r="MT10" s="153"/>
      <c r="MU10" s="153"/>
      <c r="MV10" s="153"/>
      <c r="MW10" s="153"/>
      <c r="MX10" s="153"/>
      <c r="MY10" s="153"/>
      <c r="MZ10" s="153"/>
      <c r="NA10" s="153"/>
      <c r="NB10" s="153"/>
      <c r="NC10" s="153"/>
      <c r="ND10" s="153"/>
      <c r="NE10" s="153"/>
      <c r="NF10" s="153"/>
      <c r="NG10" s="153"/>
      <c r="NH10" s="153"/>
      <c r="NI10" s="153"/>
      <c r="NJ10" s="153"/>
      <c r="NK10" s="153"/>
      <c r="NL10" s="153"/>
      <c r="NM10" s="153"/>
      <c r="NN10" s="153"/>
      <c r="NO10" s="153"/>
      <c r="NP10" s="153"/>
      <c r="NQ10" s="153"/>
      <c r="NR10" s="153"/>
      <c r="NS10" s="153"/>
      <c r="NT10" s="153"/>
      <c r="NU10" s="153"/>
      <c r="NV10" s="153"/>
      <c r="NW10" s="153"/>
      <c r="NX10" s="153"/>
      <c r="NY10" s="153"/>
      <c r="NZ10" s="153"/>
      <c r="OA10" s="153"/>
      <c r="OB10" s="153"/>
      <c r="OC10" s="153"/>
      <c r="OD10" s="153"/>
      <c r="OE10" s="153"/>
      <c r="OF10" s="153"/>
      <c r="OG10" s="153"/>
      <c r="OH10" s="153"/>
      <c r="OI10" s="153"/>
      <c r="OJ10" s="153"/>
      <c r="OK10" s="153"/>
      <c r="OL10" s="153"/>
      <c r="OM10" s="153"/>
      <c r="ON10" s="153"/>
      <c r="OO10" s="153"/>
      <c r="OP10" s="153"/>
      <c r="OQ10" s="153"/>
      <c r="OR10" s="153"/>
      <c r="OS10" s="153"/>
      <c r="OT10" s="153"/>
      <c r="OU10" s="153"/>
      <c r="OV10" s="153"/>
      <c r="OW10" s="153"/>
      <c r="OX10" s="153"/>
      <c r="OY10" s="153"/>
      <c r="OZ10" s="153"/>
      <c r="PA10" s="153"/>
      <c r="PB10" s="153"/>
      <c r="PC10" s="153"/>
      <c r="PD10" s="153"/>
      <c r="PE10" s="153"/>
      <c r="PF10" s="153"/>
      <c r="PG10" s="153"/>
      <c r="PH10" s="153"/>
      <c r="PI10" s="153"/>
      <c r="PJ10" s="153"/>
      <c r="PK10" s="153"/>
      <c r="PL10" s="153"/>
      <c r="PM10" s="153"/>
      <c r="PN10" s="153"/>
      <c r="PO10" s="153"/>
      <c r="PP10" s="153"/>
      <c r="PQ10" s="153"/>
      <c r="PR10" s="153"/>
      <c r="PS10" s="153"/>
      <c r="PT10" s="153"/>
      <c r="PU10" s="153"/>
      <c r="PV10" s="153"/>
      <c r="PW10" s="153"/>
      <c r="PX10" s="153"/>
      <c r="PY10" s="153"/>
      <c r="PZ10" s="153"/>
      <c r="QA10" s="153"/>
      <c r="QB10" s="153"/>
      <c r="QC10" s="153"/>
      <c r="QD10" s="153"/>
      <c r="QE10" s="153"/>
      <c r="QF10" s="153"/>
      <c r="QG10" s="153"/>
      <c r="QH10" s="153"/>
      <c r="QI10" s="153"/>
      <c r="QJ10" s="153"/>
      <c r="QK10" s="153"/>
      <c r="QL10" s="153"/>
      <c r="QM10" s="153"/>
      <c r="QN10" s="153"/>
      <c r="QO10" s="153"/>
      <c r="QP10" s="153"/>
      <c r="QQ10" s="153"/>
      <c r="QR10" s="153"/>
      <c r="QS10" s="153"/>
      <c r="QT10" s="153"/>
      <c r="QU10" s="153"/>
      <c r="QV10" s="153"/>
      <c r="QW10" s="153"/>
      <c r="QX10" s="153"/>
      <c r="QY10" s="153"/>
      <c r="QZ10" s="153"/>
      <c r="RA10" s="153"/>
      <c r="RB10" s="153"/>
      <c r="RC10" s="153"/>
      <c r="RD10" s="153"/>
      <c r="RE10" s="153"/>
      <c r="RF10" s="153"/>
      <c r="RG10" s="153"/>
      <c r="RH10" s="153"/>
      <c r="RI10" s="153"/>
      <c r="RJ10" s="153"/>
      <c r="RK10" s="153"/>
      <c r="RL10" s="153"/>
      <c r="RM10" s="153"/>
      <c r="RN10" s="153"/>
      <c r="RO10" s="153"/>
      <c r="RP10" s="153"/>
      <c r="RQ10" s="153"/>
      <c r="RR10" s="153"/>
      <c r="RS10" s="153"/>
      <c r="RT10" s="153"/>
      <c r="RU10" s="153"/>
      <c r="RV10" s="153"/>
      <c r="RW10" s="153"/>
      <c r="RX10" s="153"/>
      <c r="RY10" s="153"/>
      <c r="RZ10" s="153"/>
      <c r="SA10" s="153"/>
      <c r="SB10" s="153"/>
      <c r="SC10" s="153"/>
      <c r="SD10" s="153"/>
      <c r="SE10" s="153"/>
      <c r="SF10" s="153"/>
      <c r="SG10" s="153"/>
      <c r="SH10" s="153"/>
      <c r="SI10" s="153"/>
      <c r="SJ10" s="153"/>
      <c r="SK10" s="153"/>
      <c r="SL10" s="153"/>
      <c r="SM10" s="153"/>
      <c r="SN10" s="153"/>
      <c r="SO10" s="153"/>
      <c r="SP10" s="153"/>
      <c r="SQ10" s="153"/>
      <c r="SR10" s="153"/>
      <c r="SS10" s="153"/>
      <c r="ST10" s="153"/>
      <c r="SU10" s="153"/>
      <c r="SV10" s="153"/>
      <c r="SW10" s="153"/>
      <c r="SX10" s="153"/>
      <c r="SY10" s="153"/>
      <c r="SZ10" s="153"/>
      <c r="TA10" s="153"/>
      <c r="TB10" s="153"/>
      <c r="TC10" s="153"/>
      <c r="TD10" s="153"/>
      <c r="TE10" s="153"/>
      <c r="TF10" s="153"/>
      <c r="TG10" s="153"/>
      <c r="TH10" s="153"/>
      <c r="TI10" s="153"/>
      <c r="TJ10" s="153"/>
      <c r="TK10" s="153"/>
      <c r="TL10" s="153"/>
      <c r="TM10" s="153"/>
      <c r="TN10" s="153"/>
      <c r="TO10" s="153"/>
      <c r="TP10" s="153"/>
      <c r="TQ10" s="153"/>
      <c r="TR10" s="153"/>
      <c r="TS10" s="153"/>
      <c r="TT10" s="153"/>
      <c r="TU10" s="153"/>
      <c r="TV10" s="153"/>
      <c r="TW10" s="153"/>
      <c r="TX10" s="153"/>
      <c r="TY10" s="153"/>
      <c r="TZ10" s="153"/>
      <c r="UA10" s="153"/>
      <c r="UB10" s="153"/>
      <c r="UC10" s="153"/>
      <c r="UD10" s="153"/>
      <c r="UE10" s="153"/>
      <c r="UF10" s="153"/>
      <c r="UG10" s="153"/>
      <c r="UH10" s="153"/>
      <c r="UI10" s="153"/>
      <c r="UJ10" s="153"/>
      <c r="UK10" s="153"/>
      <c r="UL10" s="153"/>
      <c r="UM10" s="153"/>
      <c r="UN10" s="153"/>
      <c r="UO10" s="153"/>
      <c r="UP10" s="153"/>
      <c r="UQ10" s="153"/>
      <c r="UR10" s="153"/>
      <c r="US10" s="153"/>
      <c r="UT10" s="153"/>
      <c r="UU10" s="153"/>
      <c r="UV10" s="153"/>
      <c r="UW10" s="153"/>
      <c r="UX10" s="153"/>
      <c r="UY10" s="153"/>
      <c r="UZ10" s="153"/>
      <c r="VA10" s="154"/>
      <c r="VB10" s="1"/>
      <c r="VC10" s="1"/>
      <c r="VD10" s="106"/>
      <c r="VE10" s="107"/>
      <c r="VF10" s="107"/>
      <c r="VG10" s="107"/>
      <c r="VH10" s="107"/>
      <c r="VI10" s="107"/>
      <c r="VJ10" s="108"/>
    </row>
    <row r="11" spans="1:582" ht="23.1" customHeight="1" x14ac:dyDescent="0.2">
      <c r="A11" s="1"/>
      <c r="B11" s="147" t="s">
        <v>20</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38" t="str">
        <f>データ!B10</f>
        <v>H30</v>
      </c>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t="str">
        <f>データ!C10</f>
        <v>R01</v>
      </c>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8"/>
      <c r="EG11" s="138"/>
      <c r="EH11" s="138"/>
      <c r="EI11" s="138"/>
      <c r="EJ11" s="138"/>
      <c r="EK11" s="138" t="str">
        <f>データ!D10</f>
        <v>R02</v>
      </c>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t="str">
        <f>データ!E10</f>
        <v>R03</v>
      </c>
      <c r="FU11" s="138"/>
      <c r="FV11" s="138"/>
      <c r="FW11" s="138"/>
      <c r="FX11" s="138"/>
      <c r="FY11" s="138"/>
      <c r="FZ11" s="138"/>
      <c r="GA11" s="138"/>
      <c r="GB11" s="138"/>
      <c r="GC11" s="138"/>
      <c r="GD11" s="138"/>
      <c r="GE11" s="138"/>
      <c r="GF11" s="138"/>
      <c r="GG11" s="138"/>
      <c r="GH11" s="138"/>
      <c r="GI11" s="138"/>
      <c r="GJ11" s="138"/>
      <c r="GK11" s="138"/>
      <c r="GL11" s="138"/>
      <c r="GM11" s="138"/>
      <c r="GN11" s="138"/>
      <c r="GO11" s="138"/>
      <c r="GP11" s="138"/>
      <c r="GQ11" s="138"/>
      <c r="GR11" s="138"/>
      <c r="GS11" s="138"/>
      <c r="GT11" s="138"/>
      <c r="GU11" s="138"/>
      <c r="GV11" s="138"/>
      <c r="GW11" s="138"/>
      <c r="GX11" s="138"/>
      <c r="GY11" s="138"/>
      <c r="GZ11" s="138"/>
      <c r="HA11" s="138"/>
      <c r="HB11" s="138"/>
      <c r="HC11" s="138" t="str">
        <f>データ!F10</f>
        <v>R04</v>
      </c>
      <c r="HD11" s="138"/>
      <c r="HE11" s="138"/>
      <c r="HF11" s="138"/>
      <c r="HG11" s="138"/>
      <c r="HH11" s="138"/>
      <c r="HI11" s="138"/>
      <c r="HJ11" s="138"/>
      <c r="HK11" s="138"/>
      <c r="HL11" s="138"/>
      <c r="HM11" s="138"/>
      <c r="HN11" s="138"/>
      <c r="HO11" s="138"/>
      <c r="HP11" s="138"/>
      <c r="HQ11" s="138"/>
      <c r="HR11" s="138"/>
      <c r="HS11" s="138"/>
      <c r="HT11" s="138"/>
      <c r="HU11" s="138"/>
      <c r="HV11" s="138"/>
      <c r="HW11" s="138"/>
      <c r="HX11" s="138"/>
      <c r="HY11" s="138"/>
      <c r="HZ11" s="138"/>
      <c r="IA11" s="138"/>
      <c r="IB11" s="138"/>
      <c r="IC11" s="138"/>
      <c r="ID11" s="138"/>
      <c r="IE11" s="138"/>
      <c r="IF11" s="138"/>
      <c r="IG11" s="138"/>
      <c r="IH11" s="138"/>
      <c r="II11" s="138"/>
      <c r="IJ11" s="138"/>
      <c r="IK11" s="13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2"/>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3"/>
      <c r="LP11" s="153"/>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3"/>
      <c r="NI11" s="153"/>
      <c r="NJ11" s="153"/>
      <c r="NK11" s="153"/>
      <c r="NL11" s="153"/>
      <c r="NM11" s="153"/>
      <c r="NN11" s="153"/>
      <c r="NO11" s="153"/>
      <c r="NP11" s="153"/>
      <c r="NQ11" s="153"/>
      <c r="NR11" s="153"/>
      <c r="NS11" s="153"/>
      <c r="NT11" s="153"/>
      <c r="NU11" s="153"/>
      <c r="NV11" s="153"/>
      <c r="NW11" s="153"/>
      <c r="NX11" s="153"/>
      <c r="NY11" s="153"/>
      <c r="NZ11" s="153"/>
      <c r="OA11" s="153"/>
      <c r="OB11" s="153"/>
      <c r="OC11" s="153"/>
      <c r="OD11" s="153"/>
      <c r="OE11" s="153"/>
      <c r="OF11" s="153"/>
      <c r="OG11" s="153"/>
      <c r="OH11" s="153"/>
      <c r="OI11" s="153"/>
      <c r="OJ11" s="153"/>
      <c r="OK11" s="153"/>
      <c r="OL11" s="153"/>
      <c r="OM11" s="153"/>
      <c r="ON11" s="153"/>
      <c r="OO11" s="153"/>
      <c r="OP11" s="153"/>
      <c r="OQ11" s="153"/>
      <c r="OR11" s="153"/>
      <c r="OS11" s="153"/>
      <c r="OT11" s="153"/>
      <c r="OU11" s="153"/>
      <c r="OV11" s="153"/>
      <c r="OW11" s="153"/>
      <c r="OX11" s="153"/>
      <c r="OY11" s="153"/>
      <c r="OZ11" s="153"/>
      <c r="PA11" s="153"/>
      <c r="PB11" s="153"/>
      <c r="PC11" s="153"/>
      <c r="PD11" s="153"/>
      <c r="PE11" s="153"/>
      <c r="PF11" s="153"/>
      <c r="PG11" s="153"/>
      <c r="PH11" s="153"/>
      <c r="PI11" s="153"/>
      <c r="PJ11" s="153"/>
      <c r="PK11" s="153"/>
      <c r="PL11" s="153"/>
      <c r="PM11" s="153"/>
      <c r="PN11" s="153"/>
      <c r="PO11" s="153"/>
      <c r="PP11" s="153"/>
      <c r="PQ11" s="153"/>
      <c r="PR11" s="153"/>
      <c r="PS11" s="153"/>
      <c r="PT11" s="153"/>
      <c r="PU11" s="153"/>
      <c r="PV11" s="153"/>
      <c r="PW11" s="153"/>
      <c r="PX11" s="153"/>
      <c r="PY11" s="153"/>
      <c r="PZ11" s="153"/>
      <c r="QA11" s="153"/>
      <c r="QB11" s="153"/>
      <c r="QC11" s="153"/>
      <c r="QD11" s="153"/>
      <c r="QE11" s="153"/>
      <c r="QF11" s="153"/>
      <c r="QG11" s="153"/>
      <c r="QH11" s="153"/>
      <c r="QI11" s="153"/>
      <c r="QJ11" s="153"/>
      <c r="QK11" s="153"/>
      <c r="QL11" s="153"/>
      <c r="QM11" s="153"/>
      <c r="QN11" s="153"/>
      <c r="QO11" s="153"/>
      <c r="QP11" s="153"/>
      <c r="QQ11" s="153"/>
      <c r="QR11" s="153"/>
      <c r="QS11" s="153"/>
      <c r="QT11" s="153"/>
      <c r="QU11" s="153"/>
      <c r="QV11" s="153"/>
      <c r="QW11" s="153"/>
      <c r="QX11" s="153"/>
      <c r="QY11" s="153"/>
      <c r="QZ11" s="153"/>
      <c r="RA11" s="153"/>
      <c r="RB11" s="153"/>
      <c r="RC11" s="153"/>
      <c r="RD11" s="153"/>
      <c r="RE11" s="153"/>
      <c r="RF11" s="153"/>
      <c r="RG11" s="153"/>
      <c r="RH11" s="153"/>
      <c r="RI11" s="153"/>
      <c r="RJ11" s="153"/>
      <c r="RK11" s="153"/>
      <c r="RL11" s="153"/>
      <c r="RM11" s="153"/>
      <c r="RN11" s="153"/>
      <c r="RO11" s="153"/>
      <c r="RP11" s="153"/>
      <c r="RQ11" s="153"/>
      <c r="RR11" s="153"/>
      <c r="RS11" s="153"/>
      <c r="RT11" s="153"/>
      <c r="RU11" s="153"/>
      <c r="RV11" s="153"/>
      <c r="RW11" s="153"/>
      <c r="RX11" s="153"/>
      <c r="RY11" s="153"/>
      <c r="RZ11" s="153"/>
      <c r="SA11" s="153"/>
      <c r="SB11" s="153"/>
      <c r="SC11" s="153"/>
      <c r="SD11" s="153"/>
      <c r="SE11" s="153"/>
      <c r="SF11" s="153"/>
      <c r="SG11" s="153"/>
      <c r="SH11" s="153"/>
      <c r="SI11" s="153"/>
      <c r="SJ11" s="153"/>
      <c r="SK11" s="153"/>
      <c r="SL11" s="153"/>
      <c r="SM11" s="153"/>
      <c r="SN11" s="153"/>
      <c r="SO11" s="153"/>
      <c r="SP11" s="153"/>
      <c r="SQ11" s="153"/>
      <c r="SR11" s="153"/>
      <c r="SS11" s="153"/>
      <c r="ST11" s="153"/>
      <c r="SU11" s="153"/>
      <c r="SV11" s="153"/>
      <c r="SW11" s="153"/>
      <c r="SX11" s="153"/>
      <c r="SY11" s="153"/>
      <c r="SZ11" s="153"/>
      <c r="TA11" s="153"/>
      <c r="TB11" s="153"/>
      <c r="TC11" s="153"/>
      <c r="TD11" s="153"/>
      <c r="TE11" s="153"/>
      <c r="TF11" s="153"/>
      <c r="TG11" s="153"/>
      <c r="TH11" s="153"/>
      <c r="TI11" s="153"/>
      <c r="TJ11" s="153"/>
      <c r="TK11" s="153"/>
      <c r="TL11" s="153"/>
      <c r="TM11" s="153"/>
      <c r="TN11" s="153"/>
      <c r="TO11" s="153"/>
      <c r="TP11" s="153"/>
      <c r="TQ11" s="153"/>
      <c r="TR11" s="153"/>
      <c r="TS11" s="153"/>
      <c r="TT11" s="153"/>
      <c r="TU11" s="153"/>
      <c r="TV11" s="153"/>
      <c r="TW11" s="153"/>
      <c r="TX11" s="153"/>
      <c r="TY11" s="153"/>
      <c r="TZ11" s="153"/>
      <c r="UA11" s="153"/>
      <c r="UB11" s="153"/>
      <c r="UC11" s="153"/>
      <c r="UD11" s="153"/>
      <c r="UE11" s="153"/>
      <c r="UF11" s="153"/>
      <c r="UG11" s="153"/>
      <c r="UH11" s="153"/>
      <c r="UI11" s="153"/>
      <c r="UJ11" s="153"/>
      <c r="UK11" s="153"/>
      <c r="UL11" s="153"/>
      <c r="UM11" s="153"/>
      <c r="UN11" s="153"/>
      <c r="UO11" s="153"/>
      <c r="UP11" s="153"/>
      <c r="UQ11" s="153"/>
      <c r="UR11" s="153"/>
      <c r="US11" s="153"/>
      <c r="UT11" s="153"/>
      <c r="UU11" s="153"/>
      <c r="UV11" s="153"/>
      <c r="UW11" s="153"/>
      <c r="UX11" s="153"/>
      <c r="UY11" s="153"/>
      <c r="UZ11" s="153"/>
      <c r="VA11" s="154"/>
      <c r="VB11" s="1"/>
      <c r="VC11" s="1"/>
      <c r="VD11" s="106"/>
      <c r="VE11" s="107"/>
      <c r="VF11" s="107"/>
      <c r="VG11" s="107"/>
      <c r="VH11" s="107"/>
      <c r="VI11" s="107"/>
      <c r="VJ11" s="108"/>
    </row>
    <row r="12" spans="1:582" ht="23.1" customHeight="1" x14ac:dyDescent="0.2">
      <c r="A12" s="1"/>
      <c r="B12" s="134" t="s">
        <v>21</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6">
        <f>データ!W6</f>
        <v>2385</v>
      </c>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f>データ!X6</f>
        <v>2322</v>
      </c>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f>データ!Y6</f>
        <v>1120</v>
      </c>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f>データ!Z6</f>
        <v>2606</v>
      </c>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f>データ!AA6</f>
        <v>2830</v>
      </c>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c r="IJ12" s="136"/>
      <c r="IK12" s="13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2"/>
      <c r="KL12" s="153"/>
      <c r="KM12" s="153"/>
      <c r="KN12" s="153"/>
      <c r="KO12" s="153"/>
      <c r="KP12" s="153"/>
      <c r="KQ12" s="153"/>
      <c r="KR12" s="153"/>
      <c r="KS12" s="153"/>
      <c r="KT12" s="153"/>
      <c r="KU12" s="153"/>
      <c r="KV12" s="153"/>
      <c r="KW12" s="153"/>
      <c r="KX12" s="153"/>
      <c r="KY12" s="153"/>
      <c r="KZ12" s="153"/>
      <c r="LA12" s="153"/>
      <c r="LB12" s="153"/>
      <c r="LC12" s="153"/>
      <c r="LD12" s="153"/>
      <c r="LE12" s="153"/>
      <c r="LF12" s="153"/>
      <c r="LG12" s="153"/>
      <c r="LH12" s="153"/>
      <c r="LI12" s="153"/>
      <c r="LJ12" s="153"/>
      <c r="LK12" s="153"/>
      <c r="LL12" s="153"/>
      <c r="LM12" s="153"/>
      <c r="LN12" s="153"/>
      <c r="LO12" s="153"/>
      <c r="LP12" s="153"/>
      <c r="LQ12" s="153"/>
      <c r="LR12" s="153"/>
      <c r="LS12" s="153"/>
      <c r="LT12" s="153"/>
      <c r="LU12" s="153"/>
      <c r="LV12" s="153"/>
      <c r="LW12" s="153"/>
      <c r="LX12" s="153"/>
      <c r="LY12" s="153"/>
      <c r="LZ12" s="153"/>
      <c r="MA12" s="153"/>
      <c r="MB12" s="153"/>
      <c r="MC12" s="153"/>
      <c r="MD12" s="153"/>
      <c r="ME12" s="153"/>
      <c r="MF12" s="153"/>
      <c r="MG12" s="153"/>
      <c r="MH12" s="153"/>
      <c r="MI12" s="153"/>
      <c r="MJ12" s="153"/>
      <c r="MK12" s="153"/>
      <c r="ML12" s="153"/>
      <c r="MM12" s="153"/>
      <c r="MN12" s="153"/>
      <c r="MO12" s="153"/>
      <c r="MP12" s="153"/>
      <c r="MQ12" s="153"/>
      <c r="MR12" s="153"/>
      <c r="MS12" s="153"/>
      <c r="MT12" s="153"/>
      <c r="MU12" s="153"/>
      <c r="MV12" s="153"/>
      <c r="MW12" s="153"/>
      <c r="MX12" s="153"/>
      <c r="MY12" s="153"/>
      <c r="MZ12" s="153"/>
      <c r="NA12" s="153"/>
      <c r="NB12" s="153"/>
      <c r="NC12" s="153"/>
      <c r="ND12" s="153"/>
      <c r="NE12" s="153"/>
      <c r="NF12" s="153"/>
      <c r="NG12" s="153"/>
      <c r="NH12" s="153"/>
      <c r="NI12" s="153"/>
      <c r="NJ12" s="153"/>
      <c r="NK12" s="153"/>
      <c r="NL12" s="153"/>
      <c r="NM12" s="153"/>
      <c r="NN12" s="153"/>
      <c r="NO12" s="153"/>
      <c r="NP12" s="153"/>
      <c r="NQ12" s="153"/>
      <c r="NR12" s="153"/>
      <c r="NS12" s="153"/>
      <c r="NT12" s="153"/>
      <c r="NU12" s="153"/>
      <c r="NV12" s="153"/>
      <c r="NW12" s="153"/>
      <c r="NX12" s="153"/>
      <c r="NY12" s="153"/>
      <c r="NZ12" s="153"/>
      <c r="OA12" s="153"/>
      <c r="OB12" s="153"/>
      <c r="OC12" s="153"/>
      <c r="OD12" s="153"/>
      <c r="OE12" s="153"/>
      <c r="OF12" s="153"/>
      <c r="OG12" s="153"/>
      <c r="OH12" s="153"/>
      <c r="OI12" s="153"/>
      <c r="OJ12" s="153"/>
      <c r="OK12" s="153"/>
      <c r="OL12" s="153"/>
      <c r="OM12" s="153"/>
      <c r="ON12" s="153"/>
      <c r="OO12" s="153"/>
      <c r="OP12" s="153"/>
      <c r="OQ12" s="153"/>
      <c r="OR12" s="153"/>
      <c r="OS12" s="153"/>
      <c r="OT12" s="153"/>
      <c r="OU12" s="153"/>
      <c r="OV12" s="153"/>
      <c r="OW12" s="153"/>
      <c r="OX12" s="153"/>
      <c r="OY12" s="153"/>
      <c r="OZ12" s="153"/>
      <c r="PA12" s="153"/>
      <c r="PB12" s="153"/>
      <c r="PC12" s="153"/>
      <c r="PD12" s="153"/>
      <c r="PE12" s="153"/>
      <c r="PF12" s="153"/>
      <c r="PG12" s="153"/>
      <c r="PH12" s="153"/>
      <c r="PI12" s="153"/>
      <c r="PJ12" s="153"/>
      <c r="PK12" s="153"/>
      <c r="PL12" s="153"/>
      <c r="PM12" s="153"/>
      <c r="PN12" s="153"/>
      <c r="PO12" s="153"/>
      <c r="PP12" s="153"/>
      <c r="PQ12" s="153"/>
      <c r="PR12" s="153"/>
      <c r="PS12" s="153"/>
      <c r="PT12" s="153"/>
      <c r="PU12" s="153"/>
      <c r="PV12" s="153"/>
      <c r="PW12" s="153"/>
      <c r="PX12" s="153"/>
      <c r="PY12" s="153"/>
      <c r="PZ12" s="153"/>
      <c r="QA12" s="153"/>
      <c r="QB12" s="153"/>
      <c r="QC12" s="153"/>
      <c r="QD12" s="153"/>
      <c r="QE12" s="153"/>
      <c r="QF12" s="153"/>
      <c r="QG12" s="153"/>
      <c r="QH12" s="153"/>
      <c r="QI12" s="153"/>
      <c r="QJ12" s="153"/>
      <c r="QK12" s="153"/>
      <c r="QL12" s="153"/>
      <c r="QM12" s="153"/>
      <c r="QN12" s="153"/>
      <c r="QO12" s="153"/>
      <c r="QP12" s="153"/>
      <c r="QQ12" s="153"/>
      <c r="QR12" s="153"/>
      <c r="QS12" s="153"/>
      <c r="QT12" s="153"/>
      <c r="QU12" s="153"/>
      <c r="QV12" s="153"/>
      <c r="QW12" s="153"/>
      <c r="QX12" s="153"/>
      <c r="QY12" s="153"/>
      <c r="QZ12" s="153"/>
      <c r="RA12" s="153"/>
      <c r="RB12" s="153"/>
      <c r="RC12" s="153"/>
      <c r="RD12" s="153"/>
      <c r="RE12" s="153"/>
      <c r="RF12" s="153"/>
      <c r="RG12" s="153"/>
      <c r="RH12" s="153"/>
      <c r="RI12" s="153"/>
      <c r="RJ12" s="153"/>
      <c r="RK12" s="153"/>
      <c r="RL12" s="153"/>
      <c r="RM12" s="153"/>
      <c r="RN12" s="153"/>
      <c r="RO12" s="153"/>
      <c r="RP12" s="153"/>
      <c r="RQ12" s="153"/>
      <c r="RR12" s="153"/>
      <c r="RS12" s="153"/>
      <c r="RT12" s="153"/>
      <c r="RU12" s="153"/>
      <c r="RV12" s="153"/>
      <c r="RW12" s="153"/>
      <c r="RX12" s="153"/>
      <c r="RY12" s="153"/>
      <c r="RZ12" s="153"/>
      <c r="SA12" s="153"/>
      <c r="SB12" s="153"/>
      <c r="SC12" s="153"/>
      <c r="SD12" s="153"/>
      <c r="SE12" s="153"/>
      <c r="SF12" s="153"/>
      <c r="SG12" s="153"/>
      <c r="SH12" s="153"/>
      <c r="SI12" s="153"/>
      <c r="SJ12" s="153"/>
      <c r="SK12" s="153"/>
      <c r="SL12" s="153"/>
      <c r="SM12" s="153"/>
      <c r="SN12" s="153"/>
      <c r="SO12" s="153"/>
      <c r="SP12" s="153"/>
      <c r="SQ12" s="153"/>
      <c r="SR12" s="153"/>
      <c r="SS12" s="153"/>
      <c r="ST12" s="153"/>
      <c r="SU12" s="153"/>
      <c r="SV12" s="153"/>
      <c r="SW12" s="153"/>
      <c r="SX12" s="153"/>
      <c r="SY12" s="153"/>
      <c r="SZ12" s="153"/>
      <c r="TA12" s="153"/>
      <c r="TB12" s="153"/>
      <c r="TC12" s="153"/>
      <c r="TD12" s="153"/>
      <c r="TE12" s="153"/>
      <c r="TF12" s="153"/>
      <c r="TG12" s="153"/>
      <c r="TH12" s="153"/>
      <c r="TI12" s="153"/>
      <c r="TJ12" s="153"/>
      <c r="TK12" s="153"/>
      <c r="TL12" s="153"/>
      <c r="TM12" s="153"/>
      <c r="TN12" s="153"/>
      <c r="TO12" s="153"/>
      <c r="TP12" s="153"/>
      <c r="TQ12" s="153"/>
      <c r="TR12" s="153"/>
      <c r="TS12" s="153"/>
      <c r="TT12" s="153"/>
      <c r="TU12" s="153"/>
      <c r="TV12" s="153"/>
      <c r="TW12" s="153"/>
      <c r="TX12" s="153"/>
      <c r="TY12" s="153"/>
      <c r="TZ12" s="153"/>
      <c r="UA12" s="153"/>
      <c r="UB12" s="153"/>
      <c r="UC12" s="153"/>
      <c r="UD12" s="153"/>
      <c r="UE12" s="153"/>
      <c r="UF12" s="153"/>
      <c r="UG12" s="153"/>
      <c r="UH12" s="153"/>
      <c r="UI12" s="153"/>
      <c r="UJ12" s="153"/>
      <c r="UK12" s="153"/>
      <c r="UL12" s="153"/>
      <c r="UM12" s="153"/>
      <c r="UN12" s="153"/>
      <c r="UO12" s="153"/>
      <c r="UP12" s="153"/>
      <c r="UQ12" s="153"/>
      <c r="UR12" s="153"/>
      <c r="US12" s="153"/>
      <c r="UT12" s="153"/>
      <c r="UU12" s="153"/>
      <c r="UV12" s="153"/>
      <c r="UW12" s="153"/>
      <c r="UX12" s="153"/>
      <c r="UY12" s="153"/>
      <c r="UZ12" s="153"/>
      <c r="VA12" s="154"/>
      <c r="VB12" s="1"/>
      <c r="VC12" s="1"/>
      <c r="VD12" s="106"/>
      <c r="VE12" s="107"/>
      <c r="VF12" s="107"/>
      <c r="VG12" s="107"/>
      <c r="VH12" s="107"/>
      <c r="VI12" s="107"/>
      <c r="VJ12" s="108"/>
    </row>
    <row r="13" spans="1:582" ht="23.1" customHeight="1" x14ac:dyDescent="0.2">
      <c r="A13" s="1"/>
      <c r="B13" s="134" t="s">
        <v>22</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6" t="str">
        <f>データ!AB6</f>
        <v>-</v>
      </c>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t="str">
        <f>データ!AC6</f>
        <v>-</v>
      </c>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t="str">
        <f>データ!AD6</f>
        <v>-</v>
      </c>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c r="FO13" s="136"/>
      <c r="FP13" s="136"/>
      <c r="FQ13" s="136"/>
      <c r="FR13" s="136"/>
      <c r="FS13" s="136"/>
      <c r="FT13" s="136" t="str">
        <f>データ!AE6</f>
        <v>-</v>
      </c>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t="str">
        <f>データ!AF6</f>
        <v>-</v>
      </c>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2"/>
      <c r="KL13" s="153"/>
      <c r="KM13" s="153"/>
      <c r="KN13" s="153"/>
      <c r="KO13" s="153"/>
      <c r="KP13" s="153"/>
      <c r="KQ13" s="153"/>
      <c r="KR13" s="153"/>
      <c r="KS13" s="153"/>
      <c r="KT13" s="153"/>
      <c r="KU13" s="153"/>
      <c r="KV13" s="153"/>
      <c r="KW13" s="153"/>
      <c r="KX13" s="153"/>
      <c r="KY13" s="153"/>
      <c r="KZ13" s="153"/>
      <c r="LA13" s="153"/>
      <c r="LB13" s="153"/>
      <c r="LC13" s="153"/>
      <c r="LD13" s="153"/>
      <c r="LE13" s="153"/>
      <c r="LF13" s="153"/>
      <c r="LG13" s="153"/>
      <c r="LH13" s="153"/>
      <c r="LI13" s="153"/>
      <c r="LJ13" s="153"/>
      <c r="LK13" s="153"/>
      <c r="LL13" s="153"/>
      <c r="LM13" s="153"/>
      <c r="LN13" s="153"/>
      <c r="LO13" s="153"/>
      <c r="LP13" s="153"/>
      <c r="LQ13" s="153"/>
      <c r="LR13" s="153"/>
      <c r="LS13" s="153"/>
      <c r="LT13" s="153"/>
      <c r="LU13" s="153"/>
      <c r="LV13" s="153"/>
      <c r="LW13" s="153"/>
      <c r="LX13" s="153"/>
      <c r="LY13" s="153"/>
      <c r="LZ13" s="153"/>
      <c r="MA13" s="153"/>
      <c r="MB13" s="153"/>
      <c r="MC13" s="153"/>
      <c r="MD13" s="153"/>
      <c r="ME13" s="153"/>
      <c r="MF13" s="153"/>
      <c r="MG13" s="153"/>
      <c r="MH13" s="153"/>
      <c r="MI13" s="153"/>
      <c r="MJ13" s="153"/>
      <c r="MK13" s="153"/>
      <c r="ML13" s="153"/>
      <c r="MM13" s="153"/>
      <c r="MN13" s="153"/>
      <c r="MO13" s="153"/>
      <c r="MP13" s="153"/>
      <c r="MQ13" s="153"/>
      <c r="MR13" s="153"/>
      <c r="MS13" s="153"/>
      <c r="MT13" s="153"/>
      <c r="MU13" s="153"/>
      <c r="MV13" s="153"/>
      <c r="MW13" s="153"/>
      <c r="MX13" s="153"/>
      <c r="MY13" s="153"/>
      <c r="MZ13" s="153"/>
      <c r="NA13" s="153"/>
      <c r="NB13" s="153"/>
      <c r="NC13" s="153"/>
      <c r="ND13" s="153"/>
      <c r="NE13" s="153"/>
      <c r="NF13" s="153"/>
      <c r="NG13" s="153"/>
      <c r="NH13" s="153"/>
      <c r="NI13" s="153"/>
      <c r="NJ13" s="153"/>
      <c r="NK13" s="153"/>
      <c r="NL13" s="153"/>
      <c r="NM13" s="153"/>
      <c r="NN13" s="153"/>
      <c r="NO13" s="153"/>
      <c r="NP13" s="153"/>
      <c r="NQ13" s="153"/>
      <c r="NR13" s="153"/>
      <c r="NS13" s="153"/>
      <c r="NT13" s="153"/>
      <c r="NU13" s="153"/>
      <c r="NV13" s="153"/>
      <c r="NW13" s="153"/>
      <c r="NX13" s="153"/>
      <c r="NY13" s="153"/>
      <c r="NZ13" s="153"/>
      <c r="OA13" s="153"/>
      <c r="OB13" s="153"/>
      <c r="OC13" s="153"/>
      <c r="OD13" s="153"/>
      <c r="OE13" s="153"/>
      <c r="OF13" s="153"/>
      <c r="OG13" s="153"/>
      <c r="OH13" s="153"/>
      <c r="OI13" s="153"/>
      <c r="OJ13" s="153"/>
      <c r="OK13" s="153"/>
      <c r="OL13" s="153"/>
      <c r="OM13" s="153"/>
      <c r="ON13" s="153"/>
      <c r="OO13" s="153"/>
      <c r="OP13" s="153"/>
      <c r="OQ13" s="153"/>
      <c r="OR13" s="153"/>
      <c r="OS13" s="153"/>
      <c r="OT13" s="153"/>
      <c r="OU13" s="153"/>
      <c r="OV13" s="153"/>
      <c r="OW13" s="153"/>
      <c r="OX13" s="153"/>
      <c r="OY13" s="153"/>
      <c r="OZ13" s="153"/>
      <c r="PA13" s="153"/>
      <c r="PB13" s="153"/>
      <c r="PC13" s="153"/>
      <c r="PD13" s="153"/>
      <c r="PE13" s="153"/>
      <c r="PF13" s="153"/>
      <c r="PG13" s="153"/>
      <c r="PH13" s="153"/>
      <c r="PI13" s="153"/>
      <c r="PJ13" s="153"/>
      <c r="PK13" s="153"/>
      <c r="PL13" s="153"/>
      <c r="PM13" s="153"/>
      <c r="PN13" s="153"/>
      <c r="PO13" s="153"/>
      <c r="PP13" s="153"/>
      <c r="PQ13" s="153"/>
      <c r="PR13" s="153"/>
      <c r="PS13" s="153"/>
      <c r="PT13" s="153"/>
      <c r="PU13" s="153"/>
      <c r="PV13" s="153"/>
      <c r="PW13" s="153"/>
      <c r="PX13" s="153"/>
      <c r="PY13" s="153"/>
      <c r="PZ13" s="153"/>
      <c r="QA13" s="153"/>
      <c r="QB13" s="153"/>
      <c r="QC13" s="153"/>
      <c r="QD13" s="153"/>
      <c r="QE13" s="153"/>
      <c r="QF13" s="153"/>
      <c r="QG13" s="153"/>
      <c r="QH13" s="153"/>
      <c r="QI13" s="153"/>
      <c r="QJ13" s="153"/>
      <c r="QK13" s="153"/>
      <c r="QL13" s="153"/>
      <c r="QM13" s="153"/>
      <c r="QN13" s="153"/>
      <c r="QO13" s="153"/>
      <c r="QP13" s="153"/>
      <c r="QQ13" s="153"/>
      <c r="QR13" s="153"/>
      <c r="QS13" s="153"/>
      <c r="QT13" s="153"/>
      <c r="QU13" s="153"/>
      <c r="QV13" s="153"/>
      <c r="QW13" s="153"/>
      <c r="QX13" s="153"/>
      <c r="QY13" s="153"/>
      <c r="QZ13" s="153"/>
      <c r="RA13" s="153"/>
      <c r="RB13" s="153"/>
      <c r="RC13" s="153"/>
      <c r="RD13" s="153"/>
      <c r="RE13" s="153"/>
      <c r="RF13" s="153"/>
      <c r="RG13" s="153"/>
      <c r="RH13" s="153"/>
      <c r="RI13" s="153"/>
      <c r="RJ13" s="153"/>
      <c r="RK13" s="153"/>
      <c r="RL13" s="153"/>
      <c r="RM13" s="153"/>
      <c r="RN13" s="153"/>
      <c r="RO13" s="153"/>
      <c r="RP13" s="153"/>
      <c r="RQ13" s="153"/>
      <c r="RR13" s="153"/>
      <c r="RS13" s="153"/>
      <c r="RT13" s="153"/>
      <c r="RU13" s="153"/>
      <c r="RV13" s="153"/>
      <c r="RW13" s="153"/>
      <c r="RX13" s="153"/>
      <c r="RY13" s="153"/>
      <c r="RZ13" s="153"/>
      <c r="SA13" s="153"/>
      <c r="SB13" s="153"/>
      <c r="SC13" s="153"/>
      <c r="SD13" s="153"/>
      <c r="SE13" s="153"/>
      <c r="SF13" s="153"/>
      <c r="SG13" s="153"/>
      <c r="SH13" s="153"/>
      <c r="SI13" s="153"/>
      <c r="SJ13" s="153"/>
      <c r="SK13" s="153"/>
      <c r="SL13" s="153"/>
      <c r="SM13" s="153"/>
      <c r="SN13" s="153"/>
      <c r="SO13" s="153"/>
      <c r="SP13" s="153"/>
      <c r="SQ13" s="153"/>
      <c r="SR13" s="153"/>
      <c r="SS13" s="153"/>
      <c r="ST13" s="153"/>
      <c r="SU13" s="153"/>
      <c r="SV13" s="153"/>
      <c r="SW13" s="153"/>
      <c r="SX13" s="153"/>
      <c r="SY13" s="153"/>
      <c r="SZ13" s="153"/>
      <c r="TA13" s="153"/>
      <c r="TB13" s="153"/>
      <c r="TC13" s="153"/>
      <c r="TD13" s="153"/>
      <c r="TE13" s="153"/>
      <c r="TF13" s="153"/>
      <c r="TG13" s="153"/>
      <c r="TH13" s="153"/>
      <c r="TI13" s="153"/>
      <c r="TJ13" s="153"/>
      <c r="TK13" s="153"/>
      <c r="TL13" s="153"/>
      <c r="TM13" s="153"/>
      <c r="TN13" s="153"/>
      <c r="TO13" s="153"/>
      <c r="TP13" s="153"/>
      <c r="TQ13" s="153"/>
      <c r="TR13" s="153"/>
      <c r="TS13" s="153"/>
      <c r="TT13" s="153"/>
      <c r="TU13" s="153"/>
      <c r="TV13" s="153"/>
      <c r="TW13" s="153"/>
      <c r="TX13" s="153"/>
      <c r="TY13" s="153"/>
      <c r="TZ13" s="153"/>
      <c r="UA13" s="153"/>
      <c r="UB13" s="153"/>
      <c r="UC13" s="153"/>
      <c r="UD13" s="153"/>
      <c r="UE13" s="153"/>
      <c r="UF13" s="153"/>
      <c r="UG13" s="153"/>
      <c r="UH13" s="153"/>
      <c r="UI13" s="153"/>
      <c r="UJ13" s="153"/>
      <c r="UK13" s="153"/>
      <c r="UL13" s="153"/>
      <c r="UM13" s="153"/>
      <c r="UN13" s="153"/>
      <c r="UO13" s="153"/>
      <c r="UP13" s="153"/>
      <c r="UQ13" s="153"/>
      <c r="UR13" s="153"/>
      <c r="US13" s="153"/>
      <c r="UT13" s="153"/>
      <c r="UU13" s="153"/>
      <c r="UV13" s="153"/>
      <c r="UW13" s="153"/>
      <c r="UX13" s="153"/>
      <c r="UY13" s="153"/>
      <c r="UZ13" s="153"/>
      <c r="VA13" s="154"/>
      <c r="VB13" s="1"/>
      <c r="VC13" s="1"/>
      <c r="VD13" s="106"/>
      <c r="VE13" s="107"/>
      <c r="VF13" s="107"/>
      <c r="VG13" s="107"/>
      <c r="VH13" s="107"/>
      <c r="VI13" s="107"/>
      <c r="VJ13" s="108"/>
    </row>
    <row r="14" spans="1:582" ht="23.1" customHeight="1" x14ac:dyDescent="0.2">
      <c r="A14" s="1"/>
      <c r="B14" s="134" t="s">
        <v>23</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6" t="str">
        <f>データ!AG6</f>
        <v>-</v>
      </c>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t="str">
        <f>データ!AH6</f>
        <v>-</v>
      </c>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t="str">
        <f>データ!AI6</f>
        <v>-</v>
      </c>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t="str">
        <f>データ!AJ6</f>
        <v>-</v>
      </c>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t="str">
        <f>データ!AK6</f>
        <v>-</v>
      </c>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2"/>
      <c r="KL14" s="153"/>
      <c r="KM14" s="153"/>
      <c r="KN14" s="153"/>
      <c r="KO14" s="153"/>
      <c r="KP14" s="153"/>
      <c r="KQ14" s="153"/>
      <c r="KR14" s="153"/>
      <c r="KS14" s="153"/>
      <c r="KT14" s="153"/>
      <c r="KU14" s="153"/>
      <c r="KV14" s="153"/>
      <c r="KW14" s="153"/>
      <c r="KX14" s="153"/>
      <c r="KY14" s="153"/>
      <c r="KZ14" s="153"/>
      <c r="LA14" s="153"/>
      <c r="LB14" s="153"/>
      <c r="LC14" s="153"/>
      <c r="LD14" s="153"/>
      <c r="LE14" s="153"/>
      <c r="LF14" s="153"/>
      <c r="LG14" s="153"/>
      <c r="LH14" s="153"/>
      <c r="LI14" s="153"/>
      <c r="LJ14" s="153"/>
      <c r="LK14" s="153"/>
      <c r="LL14" s="153"/>
      <c r="LM14" s="153"/>
      <c r="LN14" s="153"/>
      <c r="LO14" s="153"/>
      <c r="LP14" s="153"/>
      <c r="LQ14" s="153"/>
      <c r="LR14" s="153"/>
      <c r="LS14" s="153"/>
      <c r="LT14" s="153"/>
      <c r="LU14" s="153"/>
      <c r="LV14" s="153"/>
      <c r="LW14" s="153"/>
      <c r="LX14" s="153"/>
      <c r="LY14" s="153"/>
      <c r="LZ14" s="153"/>
      <c r="MA14" s="153"/>
      <c r="MB14" s="153"/>
      <c r="MC14" s="153"/>
      <c r="MD14" s="153"/>
      <c r="ME14" s="153"/>
      <c r="MF14" s="153"/>
      <c r="MG14" s="153"/>
      <c r="MH14" s="153"/>
      <c r="MI14" s="153"/>
      <c r="MJ14" s="153"/>
      <c r="MK14" s="153"/>
      <c r="ML14" s="153"/>
      <c r="MM14" s="153"/>
      <c r="MN14" s="153"/>
      <c r="MO14" s="153"/>
      <c r="MP14" s="153"/>
      <c r="MQ14" s="153"/>
      <c r="MR14" s="153"/>
      <c r="MS14" s="153"/>
      <c r="MT14" s="153"/>
      <c r="MU14" s="153"/>
      <c r="MV14" s="153"/>
      <c r="MW14" s="153"/>
      <c r="MX14" s="153"/>
      <c r="MY14" s="153"/>
      <c r="MZ14" s="153"/>
      <c r="NA14" s="153"/>
      <c r="NB14" s="153"/>
      <c r="NC14" s="153"/>
      <c r="ND14" s="153"/>
      <c r="NE14" s="153"/>
      <c r="NF14" s="153"/>
      <c r="NG14" s="153"/>
      <c r="NH14" s="153"/>
      <c r="NI14" s="153"/>
      <c r="NJ14" s="153"/>
      <c r="NK14" s="153"/>
      <c r="NL14" s="153"/>
      <c r="NM14" s="153"/>
      <c r="NN14" s="153"/>
      <c r="NO14" s="153"/>
      <c r="NP14" s="153"/>
      <c r="NQ14" s="153"/>
      <c r="NR14" s="153"/>
      <c r="NS14" s="153"/>
      <c r="NT14" s="153"/>
      <c r="NU14" s="153"/>
      <c r="NV14" s="153"/>
      <c r="NW14" s="153"/>
      <c r="NX14" s="153"/>
      <c r="NY14" s="153"/>
      <c r="NZ14" s="153"/>
      <c r="OA14" s="153"/>
      <c r="OB14" s="153"/>
      <c r="OC14" s="153"/>
      <c r="OD14" s="153"/>
      <c r="OE14" s="153"/>
      <c r="OF14" s="153"/>
      <c r="OG14" s="153"/>
      <c r="OH14" s="153"/>
      <c r="OI14" s="153"/>
      <c r="OJ14" s="153"/>
      <c r="OK14" s="153"/>
      <c r="OL14" s="153"/>
      <c r="OM14" s="153"/>
      <c r="ON14" s="153"/>
      <c r="OO14" s="153"/>
      <c r="OP14" s="153"/>
      <c r="OQ14" s="153"/>
      <c r="OR14" s="153"/>
      <c r="OS14" s="153"/>
      <c r="OT14" s="153"/>
      <c r="OU14" s="153"/>
      <c r="OV14" s="153"/>
      <c r="OW14" s="153"/>
      <c r="OX14" s="153"/>
      <c r="OY14" s="153"/>
      <c r="OZ14" s="153"/>
      <c r="PA14" s="153"/>
      <c r="PB14" s="153"/>
      <c r="PC14" s="153"/>
      <c r="PD14" s="153"/>
      <c r="PE14" s="153"/>
      <c r="PF14" s="153"/>
      <c r="PG14" s="153"/>
      <c r="PH14" s="153"/>
      <c r="PI14" s="153"/>
      <c r="PJ14" s="153"/>
      <c r="PK14" s="153"/>
      <c r="PL14" s="153"/>
      <c r="PM14" s="153"/>
      <c r="PN14" s="153"/>
      <c r="PO14" s="153"/>
      <c r="PP14" s="153"/>
      <c r="PQ14" s="153"/>
      <c r="PR14" s="153"/>
      <c r="PS14" s="153"/>
      <c r="PT14" s="153"/>
      <c r="PU14" s="153"/>
      <c r="PV14" s="153"/>
      <c r="PW14" s="153"/>
      <c r="PX14" s="153"/>
      <c r="PY14" s="153"/>
      <c r="PZ14" s="153"/>
      <c r="QA14" s="153"/>
      <c r="QB14" s="153"/>
      <c r="QC14" s="153"/>
      <c r="QD14" s="153"/>
      <c r="QE14" s="153"/>
      <c r="QF14" s="153"/>
      <c r="QG14" s="153"/>
      <c r="QH14" s="153"/>
      <c r="QI14" s="153"/>
      <c r="QJ14" s="153"/>
      <c r="QK14" s="153"/>
      <c r="QL14" s="153"/>
      <c r="QM14" s="153"/>
      <c r="QN14" s="153"/>
      <c r="QO14" s="153"/>
      <c r="QP14" s="153"/>
      <c r="QQ14" s="153"/>
      <c r="QR14" s="153"/>
      <c r="QS14" s="153"/>
      <c r="QT14" s="153"/>
      <c r="QU14" s="153"/>
      <c r="QV14" s="153"/>
      <c r="QW14" s="153"/>
      <c r="QX14" s="153"/>
      <c r="QY14" s="153"/>
      <c r="QZ14" s="153"/>
      <c r="RA14" s="153"/>
      <c r="RB14" s="153"/>
      <c r="RC14" s="153"/>
      <c r="RD14" s="153"/>
      <c r="RE14" s="153"/>
      <c r="RF14" s="153"/>
      <c r="RG14" s="153"/>
      <c r="RH14" s="153"/>
      <c r="RI14" s="153"/>
      <c r="RJ14" s="153"/>
      <c r="RK14" s="153"/>
      <c r="RL14" s="153"/>
      <c r="RM14" s="153"/>
      <c r="RN14" s="153"/>
      <c r="RO14" s="153"/>
      <c r="RP14" s="153"/>
      <c r="RQ14" s="153"/>
      <c r="RR14" s="153"/>
      <c r="RS14" s="153"/>
      <c r="RT14" s="153"/>
      <c r="RU14" s="153"/>
      <c r="RV14" s="153"/>
      <c r="RW14" s="153"/>
      <c r="RX14" s="153"/>
      <c r="RY14" s="153"/>
      <c r="RZ14" s="153"/>
      <c r="SA14" s="153"/>
      <c r="SB14" s="153"/>
      <c r="SC14" s="153"/>
      <c r="SD14" s="153"/>
      <c r="SE14" s="153"/>
      <c r="SF14" s="153"/>
      <c r="SG14" s="153"/>
      <c r="SH14" s="153"/>
      <c r="SI14" s="153"/>
      <c r="SJ14" s="153"/>
      <c r="SK14" s="153"/>
      <c r="SL14" s="153"/>
      <c r="SM14" s="153"/>
      <c r="SN14" s="153"/>
      <c r="SO14" s="153"/>
      <c r="SP14" s="153"/>
      <c r="SQ14" s="153"/>
      <c r="SR14" s="153"/>
      <c r="SS14" s="153"/>
      <c r="ST14" s="153"/>
      <c r="SU14" s="153"/>
      <c r="SV14" s="153"/>
      <c r="SW14" s="153"/>
      <c r="SX14" s="153"/>
      <c r="SY14" s="153"/>
      <c r="SZ14" s="153"/>
      <c r="TA14" s="153"/>
      <c r="TB14" s="153"/>
      <c r="TC14" s="153"/>
      <c r="TD14" s="153"/>
      <c r="TE14" s="153"/>
      <c r="TF14" s="153"/>
      <c r="TG14" s="153"/>
      <c r="TH14" s="153"/>
      <c r="TI14" s="153"/>
      <c r="TJ14" s="153"/>
      <c r="TK14" s="153"/>
      <c r="TL14" s="153"/>
      <c r="TM14" s="153"/>
      <c r="TN14" s="153"/>
      <c r="TO14" s="153"/>
      <c r="TP14" s="153"/>
      <c r="TQ14" s="153"/>
      <c r="TR14" s="153"/>
      <c r="TS14" s="153"/>
      <c r="TT14" s="153"/>
      <c r="TU14" s="153"/>
      <c r="TV14" s="153"/>
      <c r="TW14" s="153"/>
      <c r="TX14" s="153"/>
      <c r="TY14" s="153"/>
      <c r="TZ14" s="153"/>
      <c r="UA14" s="153"/>
      <c r="UB14" s="153"/>
      <c r="UC14" s="153"/>
      <c r="UD14" s="153"/>
      <c r="UE14" s="153"/>
      <c r="UF14" s="153"/>
      <c r="UG14" s="153"/>
      <c r="UH14" s="153"/>
      <c r="UI14" s="153"/>
      <c r="UJ14" s="153"/>
      <c r="UK14" s="153"/>
      <c r="UL14" s="153"/>
      <c r="UM14" s="153"/>
      <c r="UN14" s="153"/>
      <c r="UO14" s="153"/>
      <c r="UP14" s="153"/>
      <c r="UQ14" s="153"/>
      <c r="UR14" s="153"/>
      <c r="US14" s="153"/>
      <c r="UT14" s="153"/>
      <c r="UU14" s="153"/>
      <c r="UV14" s="153"/>
      <c r="UW14" s="153"/>
      <c r="UX14" s="153"/>
      <c r="UY14" s="153"/>
      <c r="UZ14" s="153"/>
      <c r="VA14" s="154"/>
      <c r="VB14" s="1"/>
      <c r="VC14" s="1"/>
      <c r="VD14" s="106"/>
      <c r="VE14" s="107"/>
      <c r="VF14" s="107"/>
      <c r="VG14" s="107"/>
      <c r="VH14" s="107"/>
      <c r="VI14" s="107"/>
      <c r="VJ14" s="108"/>
    </row>
    <row r="15" spans="1:582" ht="23.1" customHeight="1" x14ac:dyDescent="0.2">
      <c r="A15" s="1"/>
      <c r="B15" s="134" t="s">
        <v>24</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6" t="str">
        <f>データ!AL6</f>
        <v>-</v>
      </c>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t="str">
        <f>データ!AM6</f>
        <v>-</v>
      </c>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c r="EK15" s="136" t="str">
        <f>データ!AN6</f>
        <v>-</v>
      </c>
      <c r="EL15" s="136"/>
      <c r="EM15" s="136"/>
      <c r="EN15" s="136"/>
      <c r="EO15" s="136"/>
      <c r="EP15" s="136"/>
      <c r="EQ15" s="136"/>
      <c r="ER15" s="136"/>
      <c r="ES15" s="136"/>
      <c r="ET15" s="136"/>
      <c r="EU15" s="136"/>
      <c r="EV15" s="136"/>
      <c r="EW15" s="136"/>
      <c r="EX15" s="136"/>
      <c r="EY15" s="136"/>
      <c r="EZ15" s="136"/>
      <c r="FA15" s="136"/>
      <c r="FB15" s="136"/>
      <c r="FC15" s="136"/>
      <c r="FD15" s="136"/>
      <c r="FE15" s="136"/>
      <c r="FF15" s="136"/>
      <c r="FG15" s="136"/>
      <c r="FH15" s="136"/>
      <c r="FI15" s="136"/>
      <c r="FJ15" s="136"/>
      <c r="FK15" s="136"/>
      <c r="FL15" s="136"/>
      <c r="FM15" s="136"/>
      <c r="FN15" s="136"/>
      <c r="FO15" s="136"/>
      <c r="FP15" s="136"/>
      <c r="FQ15" s="136"/>
      <c r="FR15" s="136"/>
      <c r="FS15" s="136"/>
      <c r="FT15" s="136" t="str">
        <f>データ!AO6</f>
        <v>-</v>
      </c>
      <c r="FU15" s="136"/>
      <c r="FV15" s="136"/>
      <c r="FW15" s="136"/>
      <c r="FX15" s="136"/>
      <c r="FY15" s="136"/>
      <c r="FZ15" s="136"/>
      <c r="GA15" s="136"/>
      <c r="GB15" s="136"/>
      <c r="GC15" s="136"/>
      <c r="GD15" s="136"/>
      <c r="GE15" s="136"/>
      <c r="GF15" s="136"/>
      <c r="GG15" s="136"/>
      <c r="GH15" s="136"/>
      <c r="GI15" s="136"/>
      <c r="GJ15" s="136"/>
      <c r="GK15" s="136"/>
      <c r="GL15" s="136"/>
      <c r="GM15" s="136"/>
      <c r="GN15" s="136"/>
      <c r="GO15" s="136"/>
      <c r="GP15" s="136"/>
      <c r="GQ15" s="136"/>
      <c r="GR15" s="136"/>
      <c r="GS15" s="136"/>
      <c r="GT15" s="136"/>
      <c r="GU15" s="136"/>
      <c r="GV15" s="136"/>
      <c r="GW15" s="136"/>
      <c r="GX15" s="136"/>
      <c r="GY15" s="136"/>
      <c r="GZ15" s="136"/>
      <c r="HA15" s="136"/>
      <c r="HB15" s="136"/>
      <c r="HC15" s="136" t="str">
        <f>データ!AP6</f>
        <v>-</v>
      </c>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6"/>
      <c r="HZ15" s="136"/>
      <c r="IA15" s="136"/>
      <c r="IB15" s="136"/>
      <c r="IC15" s="136"/>
      <c r="ID15" s="136"/>
      <c r="IE15" s="136"/>
      <c r="IF15" s="136"/>
      <c r="IG15" s="136"/>
      <c r="IH15" s="136"/>
      <c r="II15" s="136"/>
      <c r="IJ15" s="136"/>
      <c r="IK15" s="13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2"/>
      <c r="KL15" s="153"/>
      <c r="KM15" s="153"/>
      <c r="KN15" s="153"/>
      <c r="KO15" s="153"/>
      <c r="KP15" s="153"/>
      <c r="KQ15" s="153"/>
      <c r="KR15" s="153"/>
      <c r="KS15" s="153"/>
      <c r="KT15" s="153"/>
      <c r="KU15" s="153"/>
      <c r="KV15" s="153"/>
      <c r="KW15" s="153"/>
      <c r="KX15" s="153"/>
      <c r="KY15" s="153"/>
      <c r="KZ15" s="153"/>
      <c r="LA15" s="153"/>
      <c r="LB15" s="153"/>
      <c r="LC15" s="153"/>
      <c r="LD15" s="153"/>
      <c r="LE15" s="153"/>
      <c r="LF15" s="153"/>
      <c r="LG15" s="153"/>
      <c r="LH15" s="153"/>
      <c r="LI15" s="153"/>
      <c r="LJ15" s="153"/>
      <c r="LK15" s="153"/>
      <c r="LL15" s="153"/>
      <c r="LM15" s="153"/>
      <c r="LN15" s="153"/>
      <c r="LO15" s="153"/>
      <c r="LP15" s="153"/>
      <c r="LQ15" s="153"/>
      <c r="LR15" s="153"/>
      <c r="LS15" s="153"/>
      <c r="LT15" s="153"/>
      <c r="LU15" s="153"/>
      <c r="LV15" s="153"/>
      <c r="LW15" s="153"/>
      <c r="LX15" s="153"/>
      <c r="LY15" s="153"/>
      <c r="LZ15" s="153"/>
      <c r="MA15" s="153"/>
      <c r="MB15" s="153"/>
      <c r="MC15" s="153"/>
      <c r="MD15" s="153"/>
      <c r="ME15" s="153"/>
      <c r="MF15" s="153"/>
      <c r="MG15" s="153"/>
      <c r="MH15" s="153"/>
      <c r="MI15" s="153"/>
      <c r="MJ15" s="153"/>
      <c r="MK15" s="153"/>
      <c r="ML15" s="153"/>
      <c r="MM15" s="153"/>
      <c r="MN15" s="153"/>
      <c r="MO15" s="153"/>
      <c r="MP15" s="153"/>
      <c r="MQ15" s="153"/>
      <c r="MR15" s="153"/>
      <c r="MS15" s="153"/>
      <c r="MT15" s="153"/>
      <c r="MU15" s="153"/>
      <c r="MV15" s="153"/>
      <c r="MW15" s="153"/>
      <c r="MX15" s="153"/>
      <c r="MY15" s="153"/>
      <c r="MZ15" s="153"/>
      <c r="NA15" s="153"/>
      <c r="NB15" s="153"/>
      <c r="NC15" s="153"/>
      <c r="ND15" s="153"/>
      <c r="NE15" s="153"/>
      <c r="NF15" s="153"/>
      <c r="NG15" s="153"/>
      <c r="NH15" s="153"/>
      <c r="NI15" s="153"/>
      <c r="NJ15" s="153"/>
      <c r="NK15" s="153"/>
      <c r="NL15" s="153"/>
      <c r="NM15" s="153"/>
      <c r="NN15" s="153"/>
      <c r="NO15" s="153"/>
      <c r="NP15" s="153"/>
      <c r="NQ15" s="153"/>
      <c r="NR15" s="153"/>
      <c r="NS15" s="153"/>
      <c r="NT15" s="153"/>
      <c r="NU15" s="153"/>
      <c r="NV15" s="153"/>
      <c r="NW15" s="153"/>
      <c r="NX15" s="153"/>
      <c r="NY15" s="153"/>
      <c r="NZ15" s="153"/>
      <c r="OA15" s="153"/>
      <c r="OB15" s="153"/>
      <c r="OC15" s="153"/>
      <c r="OD15" s="153"/>
      <c r="OE15" s="153"/>
      <c r="OF15" s="153"/>
      <c r="OG15" s="153"/>
      <c r="OH15" s="153"/>
      <c r="OI15" s="153"/>
      <c r="OJ15" s="153"/>
      <c r="OK15" s="153"/>
      <c r="OL15" s="153"/>
      <c r="OM15" s="153"/>
      <c r="ON15" s="153"/>
      <c r="OO15" s="153"/>
      <c r="OP15" s="153"/>
      <c r="OQ15" s="153"/>
      <c r="OR15" s="153"/>
      <c r="OS15" s="153"/>
      <c r="OT15" s="153"/>
      <c r="OU15" s="153"/>
      <c r="OV15" s="153"/>
      <c r="OW15" s="153"/>
      <c r="OX15" s="153"/>
      <c r="OY15" s="153"/>
      <c r="OZ15" s="153"/>
      <c r="PA15" s="153"/>
      <c r="PB15" s="153"/>
      <c r="PC15" s="153"/>
      <c r="PD15" s="153"/>
      <c r="PE15" s="153"/>
      <c r="PF15" s="153"/>
      <c r="PG15" s="153"/>
      <c r="PH15" s="153"/>
      <c r="PI15" s="153"/>
      <c r="PJ15" s="153"/>
      <c r="PK15" s="153"/>
      <c r="PL15" s="153"/>
      <c r="PM15" s="153"/>
      <c r="PN15" s="153"/>
      <c r="PO15" s="153"/>
      <c r="PP15" s="153"/>
      <c r="PQ15" s="153"/>
      <c r="PR15" s="153"/>
      <c r="PS15" s="153"/>
      <c r="PT15" s="153"/>
      <c r="PU15" s="153"/>
      <c r="PV15" s="153"/>
      <c r="PW15" s="153"/>
      <c r="PX15" s="153"/>
      <c r="PY15" s="153"/>
      <c r="PZ15" s="153"/>
      <c r="QA15" s="153"/>
      <c r="QB15" s="153"/>
      <c r="QC15" s="153"/>
      <c r="QD15" s="153"/>
      <c r="QE15" s="153"/>
      <c r="QF15" s="153"/>
      <c r="QG15" s="153"/>
      <c r="QH15" s="153"/>
      <c r="QI15" s="153"/>
      <c r="QJ15" s="153"/>
      <c r="QK15" s="153"/>
      <c r="QL15" s="153"/>
      <c r="QM15" s="153"/>
      <c r="QN15" s="153"/>
      <c r="QO15" s="153"/>
      <c r="QP15" s="153"/>
      <c r="QQ15" s="153"/>
      <c r="QR15" s="153"/>
      <c r="QS15" s="153"/>
      <c r="QT15" s="153"/>
      <c r="QU15" s="153"/>
      <c r="QV15" s="153"/>
      <c r="QW15" s="153"/>
      <c r="QX15" s="153"/>
      <c r="QY15" s="153"/>
      <c r="QZ15" s="153"/>
      <c r="RA15" s="153"/>
      <c r="RB15" s="153"/>
      <c r="RC15" s="153"/>
      <c r="RD15" s="153"/>
      <c r="RE15" s="153"/>
      <c r="RF15" s="153"/>
      <c r="RG15" s="153"/>
      <c r="RH15" s="153"/>
      <c r="RI15" s="153"/>
      <c r="RJ15" s="153"/>
      <c r="RK15" s="153"/>
      <c r="RL15" s="153"/>
      <c r="RM15" s="153"/>
      <c r="RN15" s="153"/>
      <c r="RO15" s="153"/>
      <c r="RP15" s="153"/>
      <c r="RQ15" s="153"/>
      <c r="RR15" s="153"/>
      <c r="RS15" s="153"/>
      <c r="RT15" s="153"/>
      <c r="RU15" s="153"/>
      <c r="RV15" s="153"/>
      <c r="RW15" s="153"/>
      <c r="RX15" s="153"/>
      <c r="RY15" s="153"/>
      <c r="RZ15" s="153"/>
      <c r="SA15" s="153"/>
      <c r="SB15" s="153"/>
      <c r="SC15" s="153"/>
      <c r="SD15" s="153"/>
      <c r="SE15" s="153"/>
      <c r="SF15" s="153"/>
      <c r="SG15" s="153"/>
      <c r="SH15" s="153"/>
      <c r="SI15" s="153"/>
      <c r="SJ15" s="153"/>
      <c r="SK15" s="153"/>
      <c r="SL15" s="153"/>
      <c r="SM15" s="153"/>
      <c r="SN15" s="153"/>
      <c r="SO15" s="153"/>
      <c r="SP15" s="153"/>
      <c r="SQ15" s="153"/>
      <c r="SR15" s="153"/>
      <c r="SS15" s="153"/>
      <c r="ST15" s="153"/>
      <c r="SU15" s="153"/>
      <c r="SV15" s="153"/>
      <c r="SW15" s="153"/>
      <c r="SX15" s="153"/>
      <c r="SY15" s="153"/>
      <c r="SZ15" s="153"/>
      <c r="TA15" s="153"/>
      <c r="TB15" s="153"/>
      <c r="TC15" s="153"/>
      <c r="TD15" s="153"/>
      <c r="TE15" s="153"/>
      <c r="TF15" s="153"/>
      <c r="TG15" s="153"/>
      <c r="TH15" s="153"/>
      <c r="TI15" s="153"/>
      <c r="TJ15" s="153"/>
      <c r="TK15" s="153"/>
      <c r="TL15" s="153"/>
      <c r="TM15" s="153"/>
      <c r="TN15" s="153"/>
      <c r="TO15" s="153"/>
      <c r="TP15" s="153"/>
      <c r="TQ15" s="153"/>
      <c r="TR15" s="153"/>
      <c r="TS15" s="153"/>
      <c r="TT15" s="153"/>
      <c r="TU15" s="153"/>
      <c r="TV15" s="153"/>
      <c r="TW15" s="153"/>
      <c r="TX15" s="153"/>
      <c r="TY15" s="153"/>
      <c r="TZ15" s="153"/>
      <c r="UA15" s="153"/>
      <c r="UB15" s="153"/>
      <c r="UC15" s="153"/>
      <c r="UD15" s="153"/>
      <c r="UE15" s="153"/>
      <c r="UF15" s="153"/>
      <c r="UG15" s="153"/>
      <c r="UH15" s="153"/>
      <c r="UI15" s="153"/>
      <c r="UJ15" s="153"/>
      <c r="UK15" s="153"/>
      <c r="UL15" s="153"/>
      <c r="UM15" s="153"/>
      <c r="UN15" s="153"/>
      <c r="UO15" s="153"/>
      <c r="UP15" s="153"/>
      <c r="UQ15" s="153"/>
      <c r="UR15" s="153"/>
      <c r="US15" s="153"/>
      <c r="UT15" s="153"/>
      <c r="UU15" s="153"/>
      <c r="UV15" s="153"/>
      <c r="UW15" s="153"/>
      <c r="UX15" s="153"/>
      <c r="UY15" s="153"/>
      <c r="UZ15" s="153"/>
      <c r="VA15" s="154"/>
      <c r="VB15" s="1"/>
      <c r="VC15" s="1"/>
      <c r="VD15" s="106"/>
      <c r="VE15" s="107"/>
      <c r="VF15" s="107"/>
      <c r="VG15" s="107"/>
      <c r="VH15" s="107"/>
      <c r="VI15" s="107"/>
      <c r="VJ15" s="108"/>
    </row>
    <row r="16" spans="1:582" ht="23.1" customHeight="1" thickBot="1" x14ac:dyDescent="0.25">
      <c r="A16" s="1"/>
      <c r="B16" s="130" t="s">
        <v>25</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2">
        <f>データ!AQ6</f>
        <v>2385</v>
      </c>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f>データ!AR6</f>
        <v>2322</v>
      </c>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f>データ!AS6</f>
        <v>1120</v>
      </c>
      <c r="EL16" s="132"/>
      <c r="EM16" s="132"/>
      <c r="EN16" s="132"/>
      <c r="EO16" s="132"/>
      <c r="EP16" s="132"/>
      <c r="EQ16" s="132"/>
      <c r="ER16" s="132"/>
      <c r="ES16" s="132"/>
      <c r="ET16" s="132"/>
      <c r="EU16" s="132"/>
      <c r="EV16" s="132"/>
      <c r="EW16" s="132"/>
      <c r="EX16" s="132"/>
      <c r="EY16" s="132"/>
      <c r="EZ16" s="132"/>
      <c r="FA16" s="132"/>
      <c r="FB16" s="132"/>
      <c r="FC16" s="132"/>
      <c r="FD16" s="132"/>
      <c r="FE16" s="132"/>
      <c r="FF16" s="132"/>
      <c r="FG16" s="132"/>
      <c r="FH16" s="132"/>
      <c r="FI16" s="132"/>
      <c r="FJ16" s="132"/>
      <c r="FK16" s="132"/>
      <c r="FL16" s="132"/>
      <c r="FM16" s="132"/>
      <c r="FN16" s="132"/>
      <c r="FO16" s="132"/>
      <c r="FP16" s="132"/>
      <c r="FQ16" s="132"/>
      <c r="FR16" s="132"/>
      <c r="FS16" s="132"/>
      <c r="FT16" s="132">
        <f>データ!AT6</f>
        <v>2606</v>
      </c>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f>データ!AU6</f>
        <v>2830</v>
      </c>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2"/>
      <c r="KL16" s="153"/>
      <c r="KM16" s="153"/>
      <c r="KN16" s="153"/>
      <c r="KO16" s="153"/>
      <c r="KP16" s="153"/>
      <c r="KQ16" s="153"/>
      <c r="KR16" s="153"/>
      <c r="KS16" s="153"/>
      <c r="KT16" s="153"/>
      <c r="KU16" s="153"/>
      <c r="KV16" s="153"/>
      <c r="KW16" s="153"/>
      <c r="KX16" s="153"/>
      <c r="KY16" s="153"/>
      <c r="KZ16" s="153"/>
      <c r="LA16" s="153"/>
      <c r="LB16" s="153"/>
      <c r="LC16" s="153"/>
      <c r="LD16" s="153"/>
      <c r="LE16" s="153"/>
      <c r="LF16" s="153"/>
      <c r="LG16" s="153"/>
      <c r="LH16" s="153"/>
      <c r="LI16" s="153"/>
      <c r="LJ16" s="153"/>
      <c r="LK16" s="153"/>
      <c r="LL16" s="153"/>
      <c r="LM16" s="153"/>
      <c r="LN16" s="153"/>
      <c r="LO16" s="153"/>
      <c r="LP16" s="153"/>
      <c r="LQ16" s="153"/>
      <c r="LR16" s="153"/>
      <c r="LS16" s="153"/>
      <c r="LT16" s="153"/>
      <c r="LU16" s="153"/>
      <c r="LV16" s="153"/>
      <c r="LW16" s="153"/>
      <c r="LX16" s="153"/>
      <c r="LY16" s="153"/>
      <c r="LZ16" s="153"/>
      <c r="MA16" s="153"/>
      <c r="MB16" s="153"/>
      <c r="MC16" s="153"/>
      <c r="MD16" s="153"/>
      <c r="ME16" s="153"/>
      <c r="MF16" s="153"/>
      <c r="MG16" s="153"/>
      <c r="MH16" s="153"/>
      <c r="MI16" s="153"/>
      <c r="MJ16" s="153"/>
      <c r="MK16" s="153"/>
      <c r="ML16" s="153"/>
      <c r="MM16" s="153"/>
      <c r="MN16" s="153"/>
      <c r="MO16" s="153"/>
      <c r="MP16" s="153"/>
      <c r="MQ16" s="153"/>
      <c r="MR16" s="153"/>
      <c r="MS16" s="153"/>
      <c r="MT16" s="153"/>
      <c r="MU16" s="153"/>
      <c r="MV16" s="153"/>
      <c r="MW16" s="153"/>
      <c r="MX16" s="153"/>
      <c r="MY16" s="153"/>
      <c r="MZ16" s="153"/>
      <c r="NA16" s="153"/>
      <c r="NB16" s="153"/>
      <c r="NC16" s="153"/>
      <c r="ND16" s="153"/>
      <c r="NE16" s="153"/>
      <c r="NF16" s="153"/>
      <c r="NG16" s="153"/>
      <c r="NH16" s="153"/>
      <c r="NI16" s="153"/>
      <c r="NJ16" s="153"/>
      <c r="NK16" s="153"/>
      <c r="NL16" s="153"/>
      <c r="NM16" s="153"/>
      <c r="NN16" s="153"/>
      <c r="NO16" s="153"/>
      <c r="NP16" s="153"/>
      <c r="NQ16" s="153"/>
      <c r="NR16" s="153"/>
      <c r="NS16" s="153"/>
      <c r="NT16" s="153"/>
      <c r="NU16" s="153"/>
      <c r="NV16" s="153"/>
      <c r="NW16" s="153"/>
      <c r="NX16" s="153"/>
      <c r="NY16" s="153"/>
      <c r="NZ16" s="153"/>
      <c r="OA16" s="153"/>
      <c r="OB16" s="153"/>
      <c r="OC16" s="153"/>
      <c r="OD16" s="153"/>
      <c r="OE16" s="153"/>
      <c r="OF16" s="153"/>
      <c r="OG16" s="153"/>
      <c r="OH16" s="153"/>
      <c r="OI16" s="153"/>
      <c r="OJ16" s="153"/>
      <c r="OK16" s="153"/>
      <c r="OL16" s="153"/>
      <c r="OM16" s="153"/>
      <c r="ON16" s="153"/>
      <c r="OO16" s="153"/>
      <c r="OP16" s="153"/>
      <c r="OQ16" s="153"/>
      <c r="OR16" s="153"/>
      <c r="OS16" s="153"/>
      <c r="OT16" s="153"/>
      <c r="OU16" s="153"/>
      <c r="OV16" s="153"/>
      <c r="OW16" s="153"/>
      <c r="OX16" s="153"/>
      <c r="OY16" s="153"/>
      <c r="OZ16" s="153"/>
      <c r="PA16" s="153"/>
      <c r="PB16" s="153"/>
      <c r="PC16" s="153"/>
      <c r="PD16" s="153"/>
      <c r="PE16" s="153"/>
      <c r="PF16" s="153"/>
      <c r="PG16" s="153"/>
      <c r="PH16" s="153"/>
      <c r="PI16" s="153"/>
      <c r="PJ16" s="153"/>
      <c r="PK16" s="153"/>
      <c r="PL16" s="153"/>
      <c r="PM16" s="153"/>
      <c r="PN16" s="153"/>
      <c r="PO16" s="153"/>
      <c r="PP16" s="153"/>
      <c r="PQ16" s="153"/>
      <c r="PR16" s="153"/>
      <c r="PS16" s="153"/>
      <c r="PT16" s="153"/>
      <c r="PU16" s="153"/>
      <c r="PV16" s="153"/>
      <c r="PW16" s="153"/>
      <c r="PX16" s="153"/>
      <c r="PY16" s="153"/>
      <c r="PZ16" s="153"/>
      <c r="QA16" s="153"/>
      <c r="QB16" s="153"/>
      <c r="QC16" s="153"/>
      <c r="QD16" s="153"/>
      <c r="QE16" s="153"/>
      <c r="QF16" s="153"/>
      <c r="QG16" s="153"/>
      <c r="QH16" s="153"/>
      <c r="QI16" s="153"/>
      <c r="QJ16" s="153"/>
      <c r="QK16" s="153"/>
      <c r="QL16" s="153"/>
      <c r="QM16" s="153"/>
      <c r="QN16" s="153"/>
      <c r="QO16" s="153"/>
      <c r="QP16" s="153"/>
      <c r="QQ16" s="153"/>
      <c r="QR16" s="153"/>
      <c r="QS16" s="153"/>
      <c r="QT16" s="153"/>
      <c r="QU16" s="153"/>
      <c r="QV16" s="153"/>
      <c r="QW16" s="153"/>
      <c r="QX16" s="153"/>
      <c r="QY16" s="153"/>
      <c r="QZ16" s="153"/>
      <c r="RA16" s="153"/>
      <c r="RB16" s="153"/>
      <c r="RC16" s="153"/>
      <c r="RD16" s="153"/>
      <c r="RE16" s="153"/>
      <c r="RF16" s="153"/>
      <c r="RG16" s="153"/>
      <c r="RH16" s="153"/>
      <c r="RI16" s="153"/>
      <c r="RJ16" s="153"/>
      <c r="RK16" s="153"/>
      <c r="RL16" s="153"/>
      <c r="RM16" s="153"/>
      <c r="RN16" s="153"/>
      <c r="RO16" s="153"/>
      <c r="RP16" s="153"/>
      <c r="RQ16" s="153"/>
      <c r="RR16" s="153"/>
      <c r="RS16" s="153"/>
      <c r="RT16" s="153"/>
      <c r="RU16" s="153"/>
      <c r="RV16" s="153"/>
      <c r="RW16" s="153"/>
      <c r="RX16" s="153"/>
      <c r="RY16" s="153"/>
      <c r="RZ16" s="153"/>
      <c r="SA16" s="153"/>
      <c r="SB16" s="153"/>
      <c r="SC16" s="153"/>
      <c r="SD16" s="153"/>
      <c r="SE16" s="153"/>
      <c r="SF16" s="153"/>
      <c r="SG16" s="153"/>
      <c r="SH16" s="153"/>
      <c r="SI16" s="153"/>
      <c r="SJ16" s="153"/>
      <c r="SK16" s="153"/>
      <c r="SL16" s="153"/>
      <c r="SM16" s="153"/>
      <c r="SN16" s="153"/>
      <c r="SO16" s="153"/>
      <c r="SP16" s="153"/>
      <c r="SQ16" s="153"/>
      <c r="SR16" s="153"/>
      <c r="SS16" s="153"/>
      <c r="ST16" s="153"/>
      <c r="SU16" s="153"/>
      <c r="SV16" s="153"/>
      <c r="SW16" s="153"/>
      <c r="SX16" s="153"/>
      <c r="SY16" s="153"/>
      <c r="SZ16" s="153"/>
      <c r="TA16" s="153"/>
      <c r="TB16" s="153"/>
      <c r="TC16" s="153"/>
      <c r="TD16" s="153"/>
      <c r="TE16" s="153"/>
      <c r="TF16" s="153"/>
      <c r="TG16" s="153"/>
      <c r="TH16" s="153"/>
      <c r="TI16" s="153"/>
      <c r="TJ16" s="153"/>
      <c r="TK16" s="153"/>
      <c r="TL16" s="153"/>
      <c r="TM16" s="153"/>
      <c r="TN16" s="153"/>
      <c r="TO16" s="153"/>
      <c r="TP16" s="153"/>
      <c r="TQ16" s="153"/>
      <c r="TR16" s="153"/>
      <c r="TS16" s="153"/>
      <c r="TT16" s="153"/>
      <c r="TU16" s="153"/>
      <c r="TV16" s="153"/>
      <c r="TW16" s="153"/>
      <c r="TX16" s="153"/>
      <c r="TY16" s="153"/>
      <c r="TZ16" s="153"/>
      <c r="UA16" s="153"/>
      <c r="UB16" s="153"/>
      <c r="UC16" s="153"/>
      <c r="UD16" s="153"/>
      <c r="UE16" s="153"/>
      <c r="UF16" s="153"/>
      <c r="UG16" s="153"/>
      <c r="UH16" s="153"/>
      <c r="UI16" s="153"/>
      <c r="UJ16" s="153"/>
      <c r="UK16" s="153"/>
      <c r="UL16" s="153"/>
      <c r="UM16" s="153"/>
      <c r="UN16" s="153"/>
      <c r="UO16" s="153"/>
      <c r="UP16" s="153"/>
      <c r="UQ16" s="153"/>
      <c r="UR16" s="153"/>
      <c r="US16" s="153"/>
      <c r="UT16" s="153"/>
      <c r="UU16" s="153"/>
      <c r="UV16" s="153"/>
      <c r="UW16" s="153"/>
      <c r="UX16" s="153"/>
      <c r="UY16" s="153"/>
      <c r="UZ16" s="153"/>
      <c r="VA16" s="154"/>
      <c r="VB16" s="1"/>
      <c r="VC16" s="1"/>
      <c r="VD16" s="106"/>
      <c r="VE16" s="107"/>
      <c r="VF16" s="107"/>
      <c r="VG16" s="107"/>
      <c r="VH16" s="107"/>
      <c r="VI16" s="107"/>
      <c r="VJ16" s="108"/>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2"/>
      <c r="KL17" s="153"/>
      <c r="KM17" s="153"/>
      <c r="KN17" s="153"/>
      <c r="KO17" s="153"/>
      <c r="KP17" s="153"/>
      <c r="KQ17" s="153"/>
      <c r="KR17" s="153"/>
      <c r="KS17" s="153"/>
      <c r="KT17" s="153"/>
      <c r="KU17" s="153"/>
      <c r="KV17" s="153"/>
      <c r="KW17" s="153"/>
      <c r="KX17" s="153"/>
      <c r="KY17" s="153"/>
      <c r="KZ17" s="153"/>
      <c r="LA17" s="153"/>
      <c r="LB17" s="153"/>
      <c r="LC17" s="153"/>
      <c r="LD17" s="153"/>
      <c r="LE17" s="153"/>
      <c r="LF17" s="153"/>
      <c r="LG17" s="153"/>
      <c r="LH17" s="153"/>
      <c r="LI17" s="153"/>
      <c r="LJ17" s="153"/>
      <c r="LK17" s="153"/>
      <c r="LL17" s="153"/>
      <c r="LM17" s="153"/>
      <c r="LN17" s="153"/>
      <c r="LO17" s="153"/>
      <c r="LP17" s="153"/>
      <c r="LQ17" s="153"/>
      <c r="LR17" s="153"/>
      <c r="LS17" s="153"/>
      <c r="LT17" s="153"/>
      <c r="LU17" s="153"/>
      <c r="LV17" s="153"/>
      <c r="LW17" s="153"/>
      <c r="LX17" s="153"/>
      <c r="LY17" s="153"/>
      <c r="LZ17" s="153"/>
      <c r="MA17" s="153"/>
      <c r="MB17" s="153"/>
      <c r="MC17" s="153"/>
      <c r="MD17" s="153"/>
      <c r="ME17" s="153"/>
      <c r="MF17" s="153"/>
      <c r="MG17" s="153"/>
      <c r="MH17" s="153"/>
      <c r="MI17" s="153"/>
      <c r="MJ17" s="153"/>
      <c r="MK17" s="153"/>
      <c r="ML17" s="153"/>
      <c r="MM17" s="153"/>
      <c r="MN17" s="153"/>
      <c r="MO17" s="153"/>
      <c r="MP17" s="153"/>
      <c r="MQ17" s="153"/>
      <c r="MR17" s="153"/>
      <c r="MS17" s="153"/>
      <c r="MT17" s="153"/>
      <c r="MU17" s="153"/>
      <c r="MV17" s="153"/>
      <c r="MW17" s="153"/>
      <c r="MX17" s="153"/>
      <c r="MY17" s="153"/>
      <c r="MZ17" s="153"/>
      <c r="NA17" s="153"/>
      <c r="NB17" s="153"/>
      <c r="NC17" s="153"/>
      <c r="ND17" s="153"/>
      <c r="NE17" s="153"/>
      <c r="NF17" s="153"/>
      <c r="NG17" s="153"/>
      <c r="NH17" s="153"/>
      <c r="NI17" s="153"/>
      <c r="NJ17" s="153"/>
      <c r="NK17" s="153"/>
      <c r="NL17" s="153"/>
      <c r="NM17" s="153"/>
      <c r="NN17" s="153"/>
      <c r="NO17" s="153"/>
      <c r="NP17" s="153"/>
      <c r="NQ17" s="153"/>
      <c r="NR17" s="153"/>
      <c r="NS17" s="153"/>
      <c r="NT17" s="153"/>
      <c r="NU17" s="153"/>
      <c r="NV17" s="153"/>
      <c r="NW17" s="153"/>
      <c r="NX17" s="153"/>
      <c r="NY17" s="153"/>
      <c r="NZ17" s="153"/>
      <c r="OA17" s="153"/>
      <c r="OB17" s="153"/>
      <c r="OC17" s="153"/>
      <c r="OD17" s="153"/>
      <c r="OE17" s="153"/>
      <c r="OF17" s="153"/>
      <c r="OG17" s="153"/>
      <c r="OH17" s="153"/>
      <c r="OI17" s="153"/>
      <c r="OJ17" s="153"/>
      <c r="OK17" s="153"/>
      <c r="OL17" s="153"/>
      <c r="OM17" s="153"/>
      <c r="ON17" s="153"/>
      <c r="OO17" s="153"/>
      <c r="OP17" s="153"/>
      <c r="OQ17" s="153"/>
      <c r="OR17" s="153"/>
      <c r="OS17" s="153"/>
      <c r="OT17" s="153"/>
      <c r="OU17" s="153"/>
      <c r="OV17" s="153"/>
      <c r="OW17" s="153"/>
      <c r="OX17" s="153"/>
      <c r="OY17" s="153"/>
      <c r="OZ17" s="153"/>
      <c r="PA17" s="153"/>
      <c r="PB17" s="153"/>
      <c r="PC17" s="153"/>
      <c r="PD17" s="153"/>
      <c r="PE17" s="153"/>
      <c r="PF17" s="153"/>
      <c r="PG17" s="153"/>
      <c r="PH17" s="153"/>
      <c r="PI17" s="153"/>
      <c r="PJ17" s="153"/>
      <c r="PK17" s="153"/>
      <c r="PL17" s="153"/>
      <c r="PM17" s="153"/>
      <c r="PN17" s="153"/>
      <c r="PO17" s="153"/>
      <c r="PP17" s="153"/>
      <c r="PQ17" s="153"/>
      <c r="PR17" s="153"/>
      <c r="PS17" s="153"/>
      <c r="PT17" s="153"/>
      <c r="PU17" s="153"/>
      <c r="PV17" s="153"/>
      <c r="PW17" s="153"/>
      <c r="PX17" s="153"/>
      <c r="PY17" s="153"/>
      <c r="PZ17" s="153"/>
      <c r="QA17" s="153"/>
      <c r="QB17" s="153"/>
      <c r="QC17" s="153"/>
      <c r="QD17" s="153"/>
      <c r="QE17" s="153"/>
      <c r="QF17" s="153"/>
      <c r="QG17" s="153"/>
      <c r="QH17" s="153"/>
      <c r="QI17" s="153"/>
      <c r="QJ17" s="153"/>
      <c r="QK17" s="153"/>
      <c r="QL17" s="153"/>
      <c r="QM17" s="153"/>
      <c r="QN17" s="153"/>
      <c r="QO17" s="153"/>
      <c r="QP17" s="153"/>
      <c r="QQ17" s="153"/>
      <c r="QR17" s="153"/>
      <c r="QS17" s="153"/>
      <c r="QT17" s="153"/>
      <c r="QU17" s="153"/>
      <c r="QV17" s="153"/>
      <c r="QW17" s="153"/>
      <c r="QX17" s="153"/>
      <c r="QY17" s="153"/>
      <c r="QZ17" s="153"/>
      <c r="RA17" s="153"/>
      <c r="RB17" s="153"/>
      <c r="RC17" s="153"/>
      <c r="RD17" s="153"/>
      <c r="RE17" s="153"/>
      <c r="RF17" s="153"/>
      <c r="RG17" s="153"/>
      <c r="RH17" s="153"/>
      <c r="RI17" s="153"/>
      <c r="RJ17" s="153"/>
      <c r="RK17" s="153"/>
      <c r="RL17" s="153"/>
      <c r="RM17" s="153"/>
      <c r="RN17" s="153"/>
      <c r="RO17" s="153"/>
      <c r="RP17" s="153"/>
      <c r="RQ17" s="153"/>
      <c r="RR17" s="153"/>
      <c r="RS17" s="153"/>
      <c r="RT17" s="153"/>
      <c r="RU17" s="153"/>
      <c r="RV17" s="153"/>
      <c r="RW17" s="153"/>
      <c r="RX17" s="153"/>
      <c r="RY17" s="153"/>
      <c r="RZ17" s="153"/>
      <c r="SA17" s="153"/>
      <c r="SB17" s="153"/>
      <c r="SC17" s="153"/>
      <c r="SD17" s="153"/>
      <c r="SE17" s="153"/>
      <c r="SF17" s="153"/>
      <c r="SG17" s="153"/>
      <c r="SH17" s="153"/>
      <c r="SI17" s="153"/>
      <c r="SJ17" s="153"/>
      <c r="SK17" s="153"/>
      <c r="SL17" s="153"/>
      <c r="SM17" s="153"/>
      <c r="SN17" s="153"/>
      <c r="SO17" s="153"/>
      <c r="SP17" s="153"/>
      <c r="SQ17" s="153"/>
      <c r="SR17" s="153"/>
      <c r="SS17" s="153"/>
      <c r="ST17" s="153"/>
      <c r="SU17" s="153"/>
      <c r="SV17" s="153"/>
      <c r="SW17" s="153"/>
      <c r="SX17" s="153"/>
      <c r="SY17" s="153"/>
      <c r="SZ17" s="153"/>
      <c r="TA17" s="153"/>
      <c r="TB17" s="153"/>
      <c r="TC17" s="153"/>
      <c r="TD17" s="153"/>
      <c r="TE17" s="153"/>
      <c r="TF17" s="153"/>
      <c r="TG17" s="153"/>
      <c r="TH17" s="153"/>
      <c r="TI17" s="153"/>
      <c r="TJ17" s="153"/>
      <c r="TK17" s="153"/>
      <c r="TL17" s="153"/>
      <c r="TM17" s="153"/>
      <c r="TN17" s="153"/>
      <c r="TO17" s="153"/>
      <c r="TP17" s="153"/>
      <c r="TQ17" s="153"/>
      <c r="TR17" s="153"/>
      <c r="TS17" s="153"/>
      <c r="TT17" s="153"/>
      <c r="TU17" s="153"/>
      <c r="TV17" s="153"/>
      <c r="TW17" s="153"/>
      <c r="TX17" s="153"/>
      <c r="TY17" s="153"/>
      <c r="TZ17" s="153"/>
      <c r="UA17" s="153"/>
      <c r="UB17" s="153"/>
      <c r="UC17" s="153"/>
      <c r="UD17" s="153"/>
      <c r="UE17" s="153"/>
      <c r="UF17" s="153"/>
      <c r="UG17" s="153"/>
      <c r="UH17" s="153"/>
      <c r="UI17" s="153"/>
      <c r="UJ17" s="153"/>
      <c r="UK17" s="153"/>
      <c r="UL17" s="153"/>
      <c r="UM17" s="153"/>
      <c r="UN17" s="153"/>
      <c r="UO17" s="153"/>
      <c r="UP17" s="153"/>
      <c r="UQ17" s="153"/>
      <c r="UR17" s="153"/>
      <c r="US17" s="153"/>
      <c r="UT17" s="153"/>
      <c r="UU17" s="153"/>
      <c r="UV17" s="153"/>
      <c r="UW17" s="153"/>
      <c r="UX17" s="153"/>
      <c r="UY17" s="153"/>
      <c r="UZ17" s="153"/>
      <c r="VA17" s="154"/>
      <c r="VB17" s="1"/>
      <c r="VC17" s="1"/>
      <c r="VD17" s="106"/>
      <c r="VE17" s="107"/>
      <c r="VF17" s="107"/>
      <c r="VG17" s="107"/>
      <c r="VH17" s="107"/>
      <c r="VI17" s="107"/>
      <c r="VJ17" s="108"/>
    </row>
    <row r="18" spans="1:582" ht="23.1" customHeight="1" x14ac:dyDescent="0.2">
      <c r="A18" s="1"/>
      <c r="B18" s="126"/>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8" t="s">
        <v>26</v>
      </c>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c r="DD18" s="128"/>
      <c r="DE18" s="128"/>
      <c r="DF18" s="128"/>
      <c r="DG18" s="128"/>
      <c r="DH18" s="128"/>
      <c r="DI18" s="128"/>
      <c r="DJ18" s="128"/>
      <c r="DK18" s="128"/>
      <c r="DL18" s="128"/>
      <c r="DM18" s="128"/>
      <c r="DN18" s="128"/>
      <c r="DO18" s="128"/>
      <c r="DP18" s="128"/>
      <c r="DQ18" s="128"/>
      <c r="DR18" s="128"/>
      <c r="DS18" s="128"/>
      <c r="DT18" s="128" t="s">
        <v>27</v>
      </c>
      <c r="DU18" s="128"/>
      <c r="DV18" s="128"/>
      <c r="DW18" s="128"/>
      <c r="DX18" s="128"/>
      <c r="DY18" s="128"/>
      <c r="DZ18" s="128"/>
      <c r="EA18" s="128"/>
      <c r="EB18" s="128"/>
      <c r="EC18" s="128"/>
      <c r="ED18" s="128"/>
      <c r="EE18" s="128"/>
      <c r="EF18" s="128"/>
      <c r="EG18" s="128"/>
      <c r="EH18" s="128"/>
      <c r="EI18" s="128"/>
      <c r="EJ18" s="128"/>
      <c r="EK18" s="128"/>
      <c r="EL18" s="128"/>
      <c r="EM18" s="128"/>
      <c r="EN18" s="128"/>
      <c r="EO18" s="128"/>
      <c r="EP18" s="128"/>
      <c r="EQ18" s="128"/>
      <c r="ER18" s="128"/>
      <c r="ES18" s="128"/>
      <c r="ET18" s="128"/>
      <c r="EU18" s="128"/>
      <c r="EV18" s="128"/>
      <c r="EW18" s="128"/>
      <c r="EX18" s="128"/>
      <c r="EY18" s="128"/>
      <c r="EZ18" s="128"/>
      <c r="FA18" s="128"/>
      <c r="FB18" s="128"/>
      <c r="FC18" s="128"/>
      <c r="FD18" s="128"/>
      <c r="FE18" s="128"/>
      <c r="FF18" s="128"/>
      <c r="FG18" s="128"/>
      <c r="FH18" s="128"/>
      <c r="FI18" s="128"/>
      <c r="FJ18" s="128"/>
      <c r="FK18" s="128"/>
      <c r="FL18" s="128"/>
      <c r="FM18" s="128"/>
      <c r="FN18" s="128"/>
      <c r="FO18" s="128"/>
      <c r="FP18" s="128"/>
      <c r="FQ18" s="128"/>
      <c r="FR18" s="128"/>
      <c r="FS18" s="128"/>
      <c r="FT18" s="128"/>
      <c r="FU18" s="128" t="s">
        <v>25</v>
      </c>
      <c r="FV18" s="128"/>
      <c r="FW18" s="128"/>
      <c r="FX18" s="128"/>
      <c r="FY18" s="128"/>
      <c r="FZ18" s="128"/>
      <c r="GA18" s="128"/>
      <c r="GB18" s="128"/>
      <c r="GC18" s="128"/>
      <c r="GD18" s="128"/>
      <c r="GE18" s="128"/>
      <c r="GF18" s="128"/>
      <c r="GG18" s="128"/>
      <c r="GH18" s="128"/>
      <c r="GI18" s="128"/>
      <c r="GJ18" s="128"/>
      <c r="GK18" s="128"/>
      <c r="GL18" s="128"/>
      <c r="GM18" s="128"/>
      <c r="GN18" s="128"/>
      <c r="GO18" s="128"/>
      <c r="GP18" s="128"/>
      <c r="GQ18" s="128"/>
      <c r="GR18" s="128"/>
      <c r="GS18" s="128"/>
      <c r="GT18" s="128"/>
      <c r="GU18" s="128"/>
      <c r="GV18" s="128"/>
      <c r="GW18" s="128"/>
      <c r="GX18" s="128"/>
      <c r="GY18" s="128"/>
      <c r="GZ18" s="128"/>
      <c r="HA18" s="128"/>
      <c r="HB18" s="128"/>
      <c r="HC18" s="128"/>
      <c r="HD18" s="128"/>
      <c r="HE18" s="128"/>
      <c r="HF18" s="128"/>
      <c r="HG18" s="128"/>
      <c r="HH18" s="128"/>
      <c r="HI18" s="128"/>
      <c r="HJ18" s="128"/>
      <c r="HK18" s="128"/>
      <c r="HL18" s="128"/>
      <c r="HM18" s="128"/>
      <c r="HN18" s="128"/>
      <c r="HO18" s="128"/>
      <c r="HP18" s="128"/>
      <c r="HQ18" s="128"/>
      <c r="HR18" s="128"/>
      <c r="HS18" s="128"/>
      <c r="HT18" s="128"/>
      <c r="HU18" s="128"/>
      <c r="HV18" s="128"/>
      <c r="HW18" s="128"/>
      <c r="HX18" s="128"/>
      <c r="HY18" s="128"/>
      <c r="HZ18" s="128"/>
      <c r="IA18" s="128"/>
      <c r="IB18" s="128"/>
      <c r="IC18" s="128"/>
      <c r="ID18" s="128"/>
      <c r="IE18" s="128"/>
      <c r="IF18" s="128"/>
      <c r="IG18" s="128"/>
      <c r="IH18" s="128"/>
      <c r="II18" s="128"/>
      <c r="IJ18" s="128"/>
      <c r="IK18" s="12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2"/>
      <c r="KL18" s="153"/>
      <c r="KM18" s="153"/>
      <c r="KN18" s="153"/>
      <c r="KO18" s="153"/>
      <c r="KP18" s="153"/>
      <c r="KQ18" s="153"/>
      <c r="KR18" s="153"/>
      <c r="KS18" s="153"/>
      <c r="KT18" s="153"/>
      <c r="KU18" s="153"/>
      <c r="KV18" s="153"/>
      <c r="KW18" s="153"/>
      <c r="KX18" s="153"/>
      <c r="KY18" s="153"/>
      <c r="KZ18" s="153"/>
      <c r="LA18" s="153"/>
      <c r="LB18" s="153"/>
      <c r="LC18" s="153"/>
      <c r="LD18" s="153"/>
      <c r="LE18" s="153"/>
      <c r="LF18" s="153"/>
      <c r="LG18" s="153"/>
      <c r="LH18" s="153"/>
      <c r="LI18" s="153"/>
      <c r="LJ18" s="153"/>
      <c r="LK18" s="153"/>
      <c r="LL18" s="153"/>
      <c r="LM18" s="153"/>
      <c r="LN18" s="153"/>
      <c r="LO18" s="153"/>
      <c r="LP18" s="153"/>
      <c r="LQ18" s="153"/>
      <c r="LR18" s="153"/>
      <c r="LS18" s="153"/>
      <c r="LT18" s="153"/>
      <c r="LU18" s="153"/>
      <c r="LV18" s="153"/>
      <c r="LW18" s="153"/>
      <c r="LX18" s="153"/>
      <c r="LY18" s="153"/>
      <c r="LZ18" s="153"/>
      <c r="MA18" s="153"/>
      <c r="MB18" s="153"/>
      <c r="MC18" s="153"/>
      <c r="MD18" s="153"/>
      <c r="ME18" s="153"/>
      <c r="MF18" s="153"/>
      <c r="MG18" s="153"/>
      <c r="MH18" s="153"/>
      <c r="MI18" s="153"/>
      <c r="MJ18" s="153"/>
      <c r="MK18" s="153"/>
      <c r="ML18" s="153"/>
      <c r="MM18" s="153"/>
      <c r="MN18" s="153"/>
      <c r="MO18" s="153"/>
      <c r="MP18" s="153"/>
      <c r="MQ18" s="153"/>
      <c r="MR18" s="153"/>
      <c r="MS18" s="153"/>
      <c r="MT18" s="153"/>
      <c r="MU18" s="153"/>
      <c r="MV18" s="153"/>
      <c r="MW18" s="153"/>
      <c r="MX18" s="153"/>
      <c r="MY18" s="153"/>
      <c r="MZ18" s="153"/>
      <c r="NA18" s="153"/>
      <c r="NB18" s="153"/>
      <c r="NC18" s="153"/>
      <c r="ND18" s="153"/>
      <c r="NE18" s="153"/>
      <c r="NF18" s="153"/>
      <c r="NG18" s="153"/>
      <c r="NH18" s="153"/>
      <c r="NI18" s="153"/>
      <c r="NJ18" s="153"/>
      <c r="NK18" s="153"/>
      <c r="NL18" s="153"/>
      <c r="NM18" s="153"/>
      <c r="NN18" s="153"/>
      <c r="NO18" s="153"/>
      <c r="NP18" s="153"/>
      <c r="NQ18" s="153"/>
      <c r="NR18" s="153"/>
      <c r="NS18" s="153"/>
      <c r="NT18" s="153"/>
      <c r="NU18" s="153"/>
      <c r="NV18" s="153"/>
      <c r="NW18" s="153"/>
      <c r="NX18" s="153"/>
      <c r="NY18" s="153"/>
      <c r="NZ18" s="153"/>
      <c r="OA18" s="153"/>
      <c r="OB18" s="153"/>
      <c r="OC18" s="153"/>
      <c r="OD18" s="153"/>
      <c r="OE18" s="153"/>
      <c r="OF18" s="153"/>
      <c r="OG18" s="153"/>
      <c r="OH18" s="153"/>
      <c r="OI18" s="153"/>
      <c r="OJ18" s="153"/>
      <c r="OK18" s="153"/>
      <c r="OL18" s="153"/>
      <c r="OM18" s="153"/>
      <c r="ON18" s="153"/>
      <c r="OO18" s="153"/>
      <c r="OP18" s="153"/>
      <c r="OQ18" s="153"/>
      <c r="OR18" s="153"/>
      <c r="OS18" s="153"/>
      <c r="OT18" s="153"/>
      <c r="OU18" s="153"/>
      <c r="OV18" s="153"/>
      <c r="OW18" s="153"/>
      <c r="OX18" s="153"/>
      <c r="OY18" s="153"/>
      <c r="OZ18" s="153"/>
      <c r="PA18" s="153"/>
      <c r="PB18" s="153"/>
      <c r="PC18" s="153"/>
      <c r="PD18" s="153"/>
      <c r="PE18" s="153"/>
      <c r="PF18" s="153"/>
      <c r="PG18" s="153"/>
      <c r="PH18" s="153"/>
      <c r="PI18" s="153"/>
      <c r="PJ18" s="153"/>
      <c r="PK18" s="153"/>
      <c r="PL18" s="153"/>
      <c r="PM18" s="153"/>
      <c r="PN18" s="153"/>
      <c r="PO18" s="153"/>
      <c r="PP18" s="153"/>
      <c r="PQ18" s="153"/>
      <c r="PR18" s="153"/>
      <c r="PS18" s="153"/>
      <c r="PT18" s="153"/>
      <c r="PU18" s="153"/>
      <c r="PV18" s="153"/>
      <c r="PW18" s="153"/>
      <c r="PX18" s="153"/>
      <c r="PY18" s="153"/>
      <c r="PZ18" s="153"/>
      <c r="QA18" s="153"/>
      <c r="QB18" s="153"/>
      <c r="QC18" s="153"/>
      <c r="QD18" s="153"/>
      <c r="QE18" s="153"/>
      <c r="QF18" s="153"/>
      <c r="QG18" s="153"/>
      <c r="QH18" s="153"/>
      <c r="QI18" s="153"/>
      <c r="QJ18" s="153"/>
      <c r="QK18" s="153"/>
      <c r="QL18" s="153"/>
      <c r="QM18" s="153"/>
      <c r="QN18" s="153"/>
      <c r="QO18" s="153"/>
      <c r="QP18" s="153"/>
      <c r="QQ18" s="153"/>
      <c r="QR18" s="153"/>
      <c r="QS18" s="153"/>
      <c r="QT18" s="153"/>
      <c r="QU18" s="153"/>
      <c r="QV18" s="153"/>
      <c r="QW18" s="153"/>
      <c r="QX18" s="153"/>
      <c r="QY18" s="153"/>
      <c r="QZ18" s="153"/>
      <c r="RA18" s="153"/>
      <c r="RB18" s="153"/>
      <c r="RC18" s="153"/>
      <c r="RD18" s="153"/>
      <c r="RE18" s="153"/>
      <c r="RF18" s="153"/>
      <c r="RG18" s="153"/>
      <c r="RH18" s="153"/>
      <c r="RI18" s="153"/>
      <c r="RJ18" s="153"/>
      <c r="RK18" s="153"/>
      <c r="RL18" s="153"/>
      <c r="RM18" s="153"/>
      <c r="RN18" s="153"/>
      <c r="RO18" s="153"/>
      <c r="RP18" s="153"/>
      <c r="RQ18" s="153"/>
      <c r="RR18" s="153"/>
      <c r="RS18" s="153"/>
      <c r="RT18" s="153"/>
      <c r="RU18" s="153"/>
      <c r="RV18" s="153"/>
      <c r="RW18" s="153"/>
      <c r="RX18" s="153"/>
      <c r="RY18" s="153"/>
      <c r="RZ18" s="153"/>
      <c r="SA18" s="153"/>
      <c r="SB18" s="153"/>
      <c r="SC18" s="153"/>
      <c r="SD18" s="153"/>
      <c r="SE18" s="153"/>
      <c r="SF18" s="153"/>
      <c r="SG18" s="153"/>
      <c r="SH18" s="153"/>
      <c r="SI18" s="153"/>
      <c r="SJ18" s="153"/>
      <c r="SK18" s="153"/>
      <c r="SL18" s="153"/>
      <c r="SM18" s="153"/>
      <c r="SN18" s="153"/>
      <c r="SO18" s="153"/>
      <c r="SP18" s="153"/>
      <c r="SQ18" s="153"/>
      <c r="SR18" s="153"/>
      <c r="SS18" s="153"/>
      <c r="ST18" s="153"/>
      <c r="SU18" s="153"/>
      <c r="SV18" s="153"/>
      <c r="SW18" s="153"/>
      <c r="SX18" s="153"/>
      <c r="SY18" s="153"/>
      <c r="SZ18" s="153"/>
      <c r="TA18" s="153"/>
      <c r="TB18" s="153"/>
      <c r="TC18" s="153"/>
      <c r="TD18" s="153"/>
      <c r="TE18" s="153"/>
      <c r="TF18" s="153"/>
      <c r="TG18" s="153"/>
      <c r="TH18" s="153"/>
      <c r="TI18" s="153"/>
      <c r="TJ18" s="153"/>
      <c r="TK18" s="153"/>
      <c r="TL18" s="153"/>
      <c r="TM18" s="153"/>
      <c r="TN18" s="153"/>
      <c r="TO18" s="153"/>
      <c r="TP18" s="153"/>
      <c r="TQ18" s="153"/>
      <c r="TR18" s="153"/>
      <c r="TS18" s="153"/>
      <c r="TT18" s="153"/>
      <c r="TU18" s="153"/>
      <c r="TV18" s="153"/>
      <c r="TW18" s="153"/>
      <c r="TX18" s="153"/>
      <c r="TY18" s="153"/>
      <c r="TZ18" s="153"/>
      <c r="UA18" s="153"/>
      <c r="UB18" s="153"/>
      <c r="UC18" s="153"/>
      <c r="UD18" s="153"/>
      <c r="UE18" s="153"/>
      <c r="UF18" s="153"/>
      <c r="UG18" s="153"/>
      <c r="UH18" s="153"/>
      <c r="UI18" s="153"/>
      <c r="UJ18" s="153"/>
      <c r="UK18" s="153"/>
      <c r="UL18" s="153"/>
      <c r="UM18" s="153"/>
      <c r="UN18" s="153"/>
      <c r="UO18" s="153"/>
      <c r="UP18" s="153"/>
      <c r="UQ18" s="153"/>
      <c r="UR18" s="153"/>
      <c r="US18" s="153"/>
      <c r="UT18" s="153"/>
      <c r="UU18" s="153"/>
      <c r="UV18" s="153"/>
      <c r="UW18" s="153"/>
      <c r="UX18" s="153"/>
      <c r="UY18" s="153"/>
      <c r="UZ18" s="153"/>
      <c r="VA18" s="154"/>
      <c r="VB18" s="1"/>
      <c r="VC18" s="1"/>
      <c r="VD18" s="106"/>
      <c r="VE18" s="107"/>
      <c r="VF18" s="107"/>
      <c r="VG18" s="107"/>
      <c r="VH18" s="107"/>
      <c r="VI18" s="107"/>
      <c r="VJ18" s="108"/>
    </row>
    <row r="19" spans="1:582" ht="23.1" customHeight="1" thickBot="1" x14ac:dyDescent="0.25">
      <c r="A19" s="1"/>
      <c r="B19" s="130" t="s">
        <v>28</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2" t="str">
        <f>データ!AV6</f>
        <v>-</v>
      </c>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f>データ!AW6</f>
        <v>59430</v>
      </c>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c r="FP19" s="132"/>
      <c r="FQ19" s="132"/>
      <c r="FR19" s="132"/>
      <c r="FS19" s="132"/>
      <c r="FT19" s="132"/>
      <c r="FU19" s="132">
        <f>データ!AX6</f>
        <v>59430</v>
      </c>
      <c r="FV19" s="132"/>
      <c r="FW19" s="132"/>
      <c r="FX19" s="132"/>
      <c r="FY19" s="132"/>
      <c r="FZ19" s="132"/>
      <c r="GA19" s="132"/>
      <c r="GB19" s="132"/>
      <c r="GC19" s="132"/>
      <c r="GD19" s="132"/>
      <c r="GE19" s="132"/>
      <c r="GF19" s="132"/>
      <c r="GG19" s="132"/>
      <c r="GH19" s="132"/>
      <c r="GI19" s="132"/>
      <c r="GJ19" s="132"/>
      <c r="GK19" s="132"/>
      <c r="GL19" s="132"/>
      <c r="GM19" s="132"/>
      <c r="GN19" s="132"/>
      <c r="GO19" s="132"/>
      <c r="GP19" s="132"/>
      <c r="GQ19" s="132"/>
      <c r="GR19" s="132"/>
      <c r="GS19" s="132"/>
      <c r="GT19" s="132"/>
      <c r="GU19" s="132"/>
      <c r="GV19" s="132"/>
      <c r="GW19" s="132"/>
      <c r="GX19" s="132"/>
      <c r="GY19" s="132"/>
      <c r="GZ19" s="132"/>
      <c r="HA19" s="132"/>
      <c r="HB19" s="132"/>
      <c r="HC19" s="132"/>
      <c r="HD19" s="132"/>
      <c r="HE19" s="132"/>
      <c r="HF19" s="132"/>
      <c r="HG19" s="132"/>
      <c r="HH19" s="132"/>
      <c r="HI19" s="132"/>
      <c r="HJ19" s="132"/>
      <c r="HK19" s="132"/>
      <c r="HL19" s="132"/>
      <c r="HM19" s="132"/>
      <c r="HN19" s="132"/>
      <c r="HO19" s="132"/>
      <c r="HP19" s="132"/>
      <c r="HQ19" s="132"/>
      <c r="HR19" s="132"/>
      <c r="HS19" s="132"/>
      <c r="HT19" s="132"/>
      <c r="HU19" s="132"/>
      <c r="HV19" s="132"/>
      <c r="HW19" s="132"/>
      <c r="HX19" s="132"/>
      <c r="HY19" s="132"/>
      <c r="HZ19" s="132"/>
      <c r="IA19" s="132"/>
      <c r="IB19" s="132"/>
      <c r="IC19" s="132"/>
      <c r="ID19" s="132"/>
      <c r="IE19" s="132"/>
      <c r="IF19" s="132"/>
      <c r="IG19" s="132"/>
      <c r="IH19" s="132"/>
      <c r="II19" s="132"/>
      <c r="IJ19" s="132"/>
      <c r="IK19" s="13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5"/>
      <c r="KL19" s="156"/>
      <c r="KM19" s="156"/>
      <c r="KN19" s="156"/>
      <c r="KO19" s="156"/>
      <c r="KP19" s="156"/>
      <c r="KQ19" s="156"/>
      <c r="KR19" s="156"/>
      <c r="KS19" s="156"/>
      <c r="KT19" s="156"/>
      <c r="KU19" s="156"/>
      <c r="KV19" s="156"/>
      <c r="KW19" s="156"/>
      <c r="KX19" s="156"/>
      <c r="KY19" s="156"/>
      <c r="KZ19" s="156"/>
      <c r="LA19" s="156"/>
      <c r="LB19" s="156"/>
      <c r="LC19" s="156"/>
      <c r="LD19" s="156"/>
      <c r="LE19" s="156"/>
      <c r="LF19" s="156"/>
      <c r="LG19" s="156"/>
      <c r="LH19" s="156"/>
      <c r="LI19" s="156"/>
      <c r="LJ19" s="156"/>
      <c r="LK19" s="156"/>
      <c r="LL19" s="156"/>
      <c r="LM19" s="156"/>
      <c r="LN19" s="156"/>
      <c r="LO19" s="156"/>
      <c r="LP19" s="156"/>
      <c r="LQ19" s="156"/>
      <c r="LR19" s="156"/>
      <c r="LS19" s="156"/>
      <c r="LT19" s="156"/>
      <c r="LU19" s="156"/>
      <c r="LV19" s="156"/>
      <c r="LW19" s="156"/>
      <c r="LX19" s="156"/>
      <c r="LY19" s="156"/>
      <c r="LZ19" s="156"/>
      <c r="MA19" s="156"/>
      <c r="MB19" s="156"/>
      <c r="MC19" s="156"/>
      <c r="MD19" s="156"/>
      <c r="ME19" s="156"/>
      <c r="MF19" s="156"/>
      <c r="MG19" s="156"/>
      <c r="MH19" s="156"/>
      <c r="MI19" s="156"/>
      <c r="MJ19" s="156"/>
      <c r="MK19" s="156"/>
      <c r="ML19" s="156"/>
      <c r="MM19" s="156"/>
      <c r="MN19" s="156"/>
      <c r="MO19" s="156"/>
      <c r="MP19" s="156"/>
      <c r="MQ19" s="156"/>
      <c r="MR19" s="156"/>
      <c r="MS19" s="156"/>
      <c r="MT19" s="156"/>
      <c r="MU19" s="156"/>
      <c r="MV19" s="156"/>
      <c r="MW19" s="156"/>
      <c r="MX19" s="156"/>
      <c r="MY19" s="156"/>
      <c r="MZ19" s="156"/>
      <c r="NA19" s="156"/>
      <c r="NB19" s="156"/>
      <c r="NC19" s="156"/>
      <c r="ND19" s="156"/>
      <c r="NE19" s="156"/>
      <c r="NF19" s="156"/>
      <c r="NG19" s="156"/>
      <c r="NH19" s="156"/>
      <c r="NI19" s="156"/>
      <c r="NJ19" s="156"/>
      <c r="NK19" s="156"/>
      <c r="NL19" s="156"/>
      <c r="NM19" s="156"/>
      <c r="NN19" s="156"/>
      <c r="NO19" s="156"/>
      <c r="NP19" s="156"/>
      <c r="NQ19" s="156"/>
      <c r="NR19" s="156"/>
      <c r="NS19" s="156"/>
      <c r="NT19" s="156"/>
      <c r="NU19" s="156"/>
      <c r="NV19" s="156"/>
      <c r="NW19" s="156"/>
      <c r="NX19" s="156"/>
      <c r="NY19" s="156"/>
      <c r="NZ19" s="156"/>
      <c r="OA19" s="156"/>
      <c r="OB19" s="156"/>
      <c r="OC19" s="156"/>
      <c r="OD19" s="156"/>
      <c r="OE19" s="156"/>
      <c r="OF19" s="156"/>
      <c r="OG19" s="156"/>
      <c r="OH19" s="156"/>
      <c r="OI19" s="156"/>
      <c r="OJ19" s="156"/>
      <c r="OK19" s="156"/>
      <c r="OL19" s="156"/>
      <c r="OM19" s="156"/>
      <c r="ON19" s="156"/>
      <c r="OO19" s="156"/>
      <c r="OP19" s="156"/>
      <c r="OQ19" s="156"/>
      <c r="OR19" s="156"/>
      <c r="OS19" s="156"/>
      <c r="OT19" s="156"/>
      <c r="OU19" s="156"/>
      <c r="OV19" s="156"/>
      <c r="OW19" s="156"/>
      <c r="OX19" s="156"/>
      <c r="OY19" s="156"/>
      <c r="OZ19" s="156"/>
      <c r="PA19" s="156"/>
      <c r="PB19" s="156"/>
      <c r="PC19" s="156"/>
      <c r="PD19" s="156"/>
      <c r="PE19" s="156"/>
      <c r="PF19" s="156"/>
      <c r="PG19" s="156"/>
      <c r="PH19" s="156"/>
      <c r="PI19" s="156"/>
      <c r="PJ19" s="156"/>
      <c r="PK19" s="156"/>
      <c r="PL19" s="156"/>
      <c r="PM19" s="156"/>
      <c r="PN19" s="156"/>
      <c r="PO19" s="156"/>
      <c r="PP19" s="156"/>
      <c r="PQ19" s="156"/>
      <c r="PR19" s="156"/>
      <c r="PS19" s="156"/>
      <c r="PT19" s="156"/>
      <c r="PU19" s="156"/>
      <c r="PV19" s="156"/>
      <c r="PW19" s="156"/>
      <c r="PX19" s="156"/>
      <c r="PY19" s="156"/>
      <c r="PZ19" s="156"/>
      <c r="QA19" s="156"/>
      <c r="QB19" s="156"/>
      <c r="QC19" s="156"/>
      <c r="QD19" s="156"/>
      <c r="QE19" s="156"/>
      <c r="QF19" s="156"/>
      <c r="QG19" s="156"/>
      <c r="QH19" s="156"/>
      <c r="QI19" s="156"/>
      <c r="QJ19" s="156"/>
      <c r="QK19" s="156"/>
      <c r="QL19" s="156"/>
      <c r="QM19" s="156"/>
      <c r="QN19" s="156"/>
      <c r="QO19" s="156"/>
      <c r="QP19" s="156"/>
      <c r="QQ19" s="156"/>
      <c r="QR19" s="156"/>
      <c r="QS19" s="156"/>
      <c r="QT19" s="156"/>
      <c r="QU19" s="156"/>
      <c r="QV19" s="156"/>
      <c r="QW19" s="156"/>
      <c r="QX19" s="156"/>
      <c r="QY19" s="156"/>
      <c r="QZ19" s="156"/>
      <c r="RA19" s="156"/>
      <c r="RB19" s="156"/>
      <c r="RC19" s="156"/>
      <c r="RD19" s="156"/>
      <c r="RE19" s="156"/>
      <c r="RF19" s="156"/>
      <c r="RG19" s="156"/>
      <c r="RH19" s="156"/>
      <c r="RI19" s="156"/>
      <c r="RJ19" s="156"/>
      <c r="RK19" s="156"/>
      <c r="RL19" s="156"/>
      <c r="RM19" s="156"/>
      <c r="RN19" s="156"/>
      <c r="RO19" s="156"/>
      <c r="RP19" s="156"/>
      <c r="RQ19" s="156"/>
      <c r="RR19" s="156"/>
      <c r="RS19" s="156"/>
      <c r="RT19" s="156"/>
      <c r="RU19" s="156"/>
      <c r="RV19" s="156"/>
      <c r="RW19" s="156"/>
      <c r="RX19" s="156"/>
      <c r="RY19" s="156"/>
      <c r="RZ19" s="156"/>
      <c r="SA19" s="156"/>
      <c r="SB19" s="156"/>
      <c r="SC19" s="156"/>
      <c r="SD19" s="156"/>
      <c r="SE19" s="156"/>
      <c r="SF19" s="156"/>
      <c r="SG19" s="156"/>
      <c r="SH19" s="156"/>
      <c r="SI19" s="156"/>
      <c r="SJ19" s="156"/>
      <c r="SK19" s="156"/>
      <c r="SL19" s="156"/>
      <c r="SM19" s="156"/>
      <c r="SN19" s="156"/>
      <c r="SO19" s="156"/>
      <c r="SP19" s="156"/>
      <c r="SQ19" s="156"/>
      <c r="SR19" s="156"/>
      <c r="SS19" s="156"/>
      <c r="ST19" s="156"/>
      <c r="SU19" s="156"/>
      <c r="SV19" s="156"/>
      <c r="SW19" s="156"/>
      <c r="SX19" s="156"/>
      <c r="SY19" s="156"/>
      <c r="SZ19" s="156"/>
      <c r="TA19" s="156"/>
      <c r="TB19" s="156"/>
      <c r="TC19" s="156"/>
      <c r="TD19" s="156"/>
      <c r="TE19" s="156"/>
      <c r="TF19" s="156"/>
      <c r="TG19" s="156"/>
      <c r="TH19" s="156"/>
      <c r="TI19" s="156"/>
      <c r="TJ19" s="156"/>
      <c r="TK19" s="156"/>
      <c r="TL19" s="156"/>
      <c r="TM19" s="156"/>
      <c r="TN19" s="156"/>
      <c r="TO19" s="156"/>
      <c r="TP19" s="156"/>
      <c r="TQ19" s="156"/>
      <c r="TR19" s="156"/>
      <c r="TS19" s="156"/>
      <c r="TT19" s="156"/>
      <c r="TU19" s="156"/>
      <c r="TV19" s="156"/>
      <c r="TW19" s="156"/>
      <c r="TX19" s="156"/>
      <c r="TY19" s="156"/>
      <c r="TZ19" s="156"/>
      <c r="UA19" s="156"/>
      <c r="UB19" s="156"/>
      <c r="UC19" s="156"/>
      <c r="UD19" s="156"/>
      <c r="UE19" s="156"/>
      <c r="UF19" s="156"/>
      <c r="UG19" s="156"/>
      <c r="UH19" s="156"/>
      <c r="UI19" s="156"/>
      <c r="UJ19" s="156"/>
      <c r="UK19" s="156"/>
      <c r="UL19" s="156"/>
      <c r="UM19" s="156"/>
      <c r="UN19" s="156"/>
      <c r="UO19" s="156"/>
      <c r="UP19" s="156"/>
      <c r="UQ19" s="156"/>
      <c r="UR19" s="156"/>
      <c r="US19" s="156"/>
      <c r="UT19" s="156"/>
      <c r="UU19" s="156"/>
      <c r="UV19" s="156"/>
      <c r="UW19" s="156"/>
      <c r="UX19" s="156"/>
      <c r="UY19" s="156"/>
      <c r="UZ19" s="156"/>
      <c r="VA19" s="157"/>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 customHeight="1" x14ac:dyDescent="0.2">
      <c r="A23" s="1"/>
      <c r="B23" s="123" t="s">
        <v>29</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c r="GZ23" s="124"/>
      <c r="HA23" s="124"/>
      <c r="HB23" s="124"/>
      <c r="HC23" s="124"/>
      <c r="HD23" s="124"/>
      <c r="HE23" s="124"/>
      <c r="HF23" s="124"/>
      <c r="HG23" s="124"/>
      <c r="HH23" s="124"/>
      <c r="HI23" s="124"/>
      <c r="HJ23" s="124"/>
      <c r="HK23" s="124"/>
      <c r="HL23" s="124"/>
      <c r="HM23" s="124"/>
      <c r="HN23" s="124"/>
      <c r="HO23" s="124"/>
      <c r="HP23" s="124"/>
      <c r="HQ23" s="124"/>
      <c r="HR23" s="124"/>
      <c r="HS23" s="124"/>
      <c r="HT23" s="124"/>
      <c r="HU23" s="124"/>
      <c r="HV23" s="124"/>
      <c r="HW23" s="124"/>
      <c r="HX23" s="124"/>
      <c r="HY23" s="124"/>
      <c r="HZ23" s="124"/>
      <c r="IA23" s="124"/>
      <c r="IB23" s="124"/>
      <c r="IC23" s="124"/>
      <c r="ID23" s="124"/>
      <c r="IE23" s="124"/>
      <c r="IF23" s="124"/>
      <c r="IG23" s="124"/>
      <c r="IH23" s="124"/>
      <c r="II23" s="124"/>
      <c r="IJ23" s="124"/>
      <c r="IK23" s="124"/>
      <c r="IL23" s="124"/>
      <c r="IM23" s="124"/>
      <c r="IN23" s="124"/>
      <c r="IO23" s="124"/>
      <c r="IP23" s="124"/>
      <c r="IQ23" s="124"/>
      <c r="IR23" s="124"/>
      <c r="IS23" s="124"/>
      <c r="IT23" s="124"/>
      <c r="IU23" s="124"/>
      <c r="IV23" s="124"/>
      <c r="IW23" s="124"/>
      <c r="IX23" s="124"/>
      <c r="IY23" s="124"/>
      <c r="IZ23" s="124"/>
      <c r="JA23" s="124"/>
      <c r="JB23" s="124"/>
      <c r="JC23" s="124"/>
      <c r="JD23" s="124"/>
      <c r="JE23" s="124"/>
      <c r="JF23" s="124"/>
      <c r="JG23" s="124"/>
      <c r="JH23" s="124"/>
      <c r="JI23" s="124"/>
      <c r="JJ23" s="124"/>
      <c r="JK23" s="124"/>
      <c r="JL23" s="124"/>
      <c r="JM23" s="124"/>
      <c r="JN23" s="124"/>
      <c r="JO23" s="124"/>
      <c r="JP23" s="124"/>
      <c r="JQ23" s="124"/>
      <c r="JR23" s="124"/>
      <c r="JS23" s="124"/>
      <c r="JT23" s="124"/>
      <c r="JU23" s="124"/>
      <c r="JV23" s="124"/>
      <c r="JW23" s="124"/>
      <c r="JX23" s="124"/>
      <c r="JY23" s="124"/>
      <c r="JZ23" s="124"/>
      <c r="KA23" s="124"/>
      <c r="KB23" s="124"/>
      <c r="KC23" s="124"/>
      <c r="KD23" s="124"/>
      <c r="KE23" s="124"/>
      <c r="KF23" s="124"/>
      <c r="KG23" s="124"/>
      <c r="KH23" s="124"/>
      <c r="KI23" s="124"/>
      <c r="KJ23" s="124"/>
      <c r="KK23" s="124"/>
      <c r="KL23" s="124"/>
      <c r="KM23" s="124"/>
      <c r="KN23" s="124"/>
      <c r="KO23" s="124"/>
      <c r="KP23" s="124"/>
      <c r="KQ23" s="124"/>
      <c r="KR23" s="124"/>
      <c r="KS23" s="124"/>
      <c r="KT23" s="124"/>
      <c r="KU23" s="124"/>
      <c r="KV23" s="124"/>
      <c r="KW23" s="124"/>
      <c r="KX23" s="124"/>
      <c r="KY23" s="124"/>
      <c r="KZ23" s="124"/>
      <c r="LA23" s="124"/>
      <c r="LB23" s="124"/>
      <c r="LC23" s="124"/>
      <c r="LD23" s="124"/>
      <c r="LE23" s="124"/>
      <c r="LF23" s="124"/>
      <c r="LG23" s="124"/>
      <c r="LH23" s="124"/>
      <c r="LI23" s="124"/>
      <c r="LJ23" s="124"/>
      <c r="LK23" s="124"/>
      <c r="LL23" s="124"/>
      <c r="LM23" s="124"/>
      <c r="LN23" s="124"/>
      <c r="LO23" s="124"/>
      <c r="LP23" s="124"/>
      <c r="LQ23" s="124"/>
      <c r="LR23" s="124"/>
      <c r="LS23" s="124"/>
      <c r="LT23" s="124"/>
      <c r="LU23" s="124"/>
      <c r="LV23" s="124"/>
      <c r="LW23" s="124"/>
      <c r="LX23" s="124"/>
      <c r="LY23" s="124"/>
      <c r="LZ23" s="124"/>
      <c r="MA23" s="124"/>
      <c r="MB23" s="124"/>
      <c r="MC23" s="124"/>
      <c r="MD23" s="124"/>
      <c r="ME23" s="124"/>
      <c r="MF23" s="124"/>
      <c r="MG23" s="124"/>
      <c r="MH23" s="124"/>
      <c r="MI23" s="124"/>
      <c r="MJ23" s="124"/>
      <c r="MK23" s="124"/>
      <c r="ML23" s="124"/>
      <c r="MM23" s="124"/>
      <c r="MN23" s="124"/>
      <c r="MO23" s="124"/>
      <c r="MP23" s="124"/>
      <c r="MQ23" s="124"/>
      <c r="MR23" s="124"/>
      <c r="MS23" s="124"/>
      <c r="MT23" s="124"/>
      <c r="MU23" s="124"/>
      <c r="MV23" s="124"/>
      <c r="MW23" s="124"/>
      <c r="MX23" s="124"/>
      <c r="MY23" s="124"/>
      <c r="MZ23" s="124"/>
      <c r="NA23" s="124"/>
      <c r="NB23" s="124"/>
      <c r="NC23" s="124"/>
      <c r="ND23" s="124"/>
      <c r="NE23" s="124"/>
      <c r="NF23" s="124"/>
      <c r="NG23" s="124"/>
      <c r="NH23" s="124"/>
      <c r="NI23" s="124"/>
      <c r="NJ23" s="124"/>
      <c r="NK23" s="124"/>
      <c r="NL23" s="124"/>
      <c r="NM23" s="124"/>
      <c r="NN23" s="124"/>
      <c r="NO23" s="124"/>
      <c r="NP23" s="124"/>
      <c r="NQ23" s="124"/>
      <c r="NR23" s="124"/>
      <c r="NS23" s="124"/>
      <c r="NT23" s="124"/>
      <c r="NU23" s="124"/>
      <c r="NV23" s="124"/>
      <c r="NW23" s="124"/>
      <c r="NX23" s="124"/>
      <c r="NY23" s="124"/>
      <c r="NZ23" s="124"/>
      <c r="OA23" s="124"/>
      <c r="OB23" s="124"/>
      <c r="OC23" s="124"/>
      <c r="OD23" s="124"/>
      <c r="OE23" s="124"/>
      <c r="OF23" s="124"/>
      <c r="OG23" s="124"/>
      <c r="OH23" s="124"/>
      <c r="OI23" s="124"/>
      <c r="OJ23" s="124"/>
      <c r="OK23" s="124"/>
      <c r="OL23" s="124"/>
      <c r="OM23" s="124"/>
      <c r="ON23" s="124"/>
      <c r="OO23" s="124"/>
      <c r="OP23" s="124"/>
      <c r="OQ23" s="124"/>
      <c r="OR23" s="124"/>
      <c r="OS23" s="124"/>
      <c r="OT23" s="124"/>
      <c r="OU23" s="124"/>
      <c r="OV23" s="124"/>
      <c r="OW23" s="124"/>
      <c r="OX23" s="124"/>
      <c r="OY23" s="124"/>
      <c r="OZ23" s="124"/>
      <c r="PA23" s="124"/>
      <c r="PB23" s="124"/>
      <c r="PC23" s="124"/>
      <c r="PD23" s="124"/>
      <c r="PE23" s="124"/>
      <c r="PF23" s="124"/>
      <c r="PG23" s="124"/>
      <c r="PH23" s="124"/>
      <c r="PI23" s="124"/>
      <c r="PJ23" s="124"/>
      <c r="PK23" s="124"/>
      <c r="PL23" s="124"/>
      <c r="PM23" s="124"/>
      <c r="PN23" s="124"/>
      <c r="PO23" s="124"/>
      <c r="PP23" s="124"/>
      <c r="PQ23" s="124"/>
      <c r="PR23" s="124"/>
      <c r="PS23" s="124"/>
      <c r="PT23" s="124"/>
      <c r="PU23" s="124"/>
      <c r="PV23" s="124"/>
      <c r="PW23" s="124"/>
      <c r="PX23" s="124"/>
      <c r="PY23" s="124"/>
      <c r="PZ23" s="124"/>
      <c r="QA23" s="124"/>
      <c r="QB23" s="124"/>
      <c r="QC23" s="124"/>
      <c r="QD23" s="124"/>
      <c r="QE23" s="124"/>
      <c r="QF23" s="124"/>
      <c r="QG23" s="124"/>
      <c r="QH23" s="124"/>
      <c r="QI23" s="124"/>
      <c r="QJ23" s="124"/>
      <c r="QK23" s="124"/>
      <c r="QL23" s="124"/>
      <c r="QM23" s="124"/>
      <c r="QN23" s="124"/>
      <c r="QO23" s="124"/>
      <c r="QP23" s="124"/>
      <c r="QQ23" s="124"/>
      <c r="QR23" s="124"/>
      <c r="QS23" s="124"/>
      <c r="QT23" s="124"/>
      <c r="QU23" s="124"/>
      <c r="QV23" s="124"/>
      <c r="QW23" s="124"/>
      <c r="QX23" s="124"/>
      <c r="QY23" s="124"/>
      <c r="QZ23" s="124"/>
      <c r="RA23" s="124"/>
      <c r="RB23" s="124"/>
      <c r="RC23" s="124"/>
      <c r="RD23" s="124"/>
      <c r="RE23" s="124"/>
      <c r="RF23" s="124"/>
      <c r="RG23" s="124"/>
      <c r="RH23" s="124"/>
      <c r="RI23" s="124"/>
      <c r="RJ23" s="124"/>
      <c r="RK23" s="124"/>
      <c r="RL23" s="124"/>
      <c r="RM23" s="124"/>
      <c r="RN23" s="124"/>
      <c r="RO23" s="124"/>
      <c r="RP23" s="124"/>
      <c r="RQ23" s="124"/>
      <c r="RR23" s="124"/>
      <c r="RS23" s="124"/>
      <c r="RT23" s="124"/>
      <c r="RU23" s="124"/>
      <c r="RV23" s="124"/>
      <c r="RW23" s="124"/>
      <c r="RX23" s="124"/>
      <c r="RY23" s="124"/>
      <c r="RZ23" s="124"/>
      <c r="SA23" s="124"/>
      <c r="SB23" s="124"/>
      <c r="SC23" s="124"/>
      <c r="SD23" s="124"/>
      <c r="SE23" s="124"/>
      <c r="SF23" s="124"/>
      <c r="SG23" s="124"/>
      <c r="SH23" s="124"/>
      <c r="SI23" s="124"/>
      <c r="SJ23" s="124"/>
      <c r="SK23" s="124"/>
      <c r="SL23" s="124"/>
      <c r="SM23" s="124"/>
      <c r="SN23" s="124"/>
      <c r="SO23" s="124"/>
      <c r="SP23" s="124"/>
      <c r="SQ23" s="124"/>
      <c r="SR23" s="124"/>
      <c r="SS23" s="124"/>
      <c r="ST23" s="124"/>
      <c r="SU23" s="124"/>
      <c r="SV23" s="124"/>
      <c r="SW23" s="124"/>
      <c r="SX23" s="124"/>
      <c r="SY23" s="124"/>
      <c r="SZ23" s="124"/>
      <c r="TA23" s="124"/>
      <c r="TB23" s="124"/>
      <c r="TC23" s="124"/>
      <c r="TD23" s="124"/>
      <c r="TE23" s="124"/>
      <c r="TF23" s="124"/>
      <c r="TG23" s="124"/>
      <c r="TH23" s="124"/>
      <c r="TI23" s="124"/>
      <c r="TJ23" s="124"/>
      <c r="TK23" s="124"/>
      <c r="TL23" s="124"/>
      <c r="TM23" s="124"/>
      <c r="TN23" s="124"/>
      <c r="TO23" s="124"/>
      <c r="TP23" s="124"/>
      <c r="TQ23" s="124"/>
      <c r="TR23" s="124"/>
      <c r="TS23" s="124"/>
      <c r="TT23" s="124"/>
      <c r="TU23" s="124"/>
      <c r="TV23" s="124"/>
      <c r="TW23" s="124"/>
      <c r="TX23" s="124"/>
      <c r="TY23" s="124"/>
      <c r="TZ23" s="124"/>
      <c r="UA23" s="124"/>
      <c r="UB23" s="124"/>
      <c r="UC23" s="124"/>
      <c r="UD23" s="124"/>
      <c r="UE23" s="124"/>
      <c r="UF23" s="124"/>
      <c r="UG23" s="124"/>
      <c r="UH23" s="124"/>
      <c r="UI23" s="124"/>
      <c r="UJ23" s="124"/>
      <c r="UK23" s="124"/>
      <c r="UL23" s="124"/>
      <c r="UM23" s="124"/>
      <c r="UN23" s="124"/>
      <c r="UO23" s="124"/>
      <c r="UP23" s="124"/>
      <c r="UQ23" s="124"/>
      <c r="UR23" s="124"/>
      <c r="US23" s="124"/>
      <c r="UT23" s="124"/>
      <c r="UU23" s="124"/>
      <c r="UV23" s="124"/>
      <c r="UW23" s="124"/>
      <c r="UX23" s="124"/>
      <c r="UY23" s="124"/>
      <c r="UZ23" s="124"/>
      <c r="VA23" s="125"/>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3">
        <f>データ!AY11</f>
        <v>128</v>
      </c>
      <c r="S36" s="94"/>
      <c r="T36" s="94"/>
      <c r="U36" s="94"/>
      <c r="V36" s="94"/>
      <c r="W36" s="94"/>
      <c r="X36" s="94"/>
      <c r="Y36" s="94"/>
      <c r="Z36" s="94"/>
      <c r="AA36" s="94"/>
      <c r="AB36" s="94"/>
      <c r="AC36" s="94"/>
      <c r="AD36" s="94"/>
      <c r="AE36" s="94"/>
      <c r="AF36" s="94"/>
      <c r="AG36" s="94"/>
      <c r="AH36" s="94"/>
      <c r="AI36" s="94"/>
      <c r="AJ36" s="95"/>
      <c r="AK36" s="93">
        <f>データ!AZ11</f>
        <v>123.7</v>
      </c>
      <c r="AL36" s="94"/>
      <c r="AM36" s="94"/>
      <c r="AN36" s="94"/>
      <c r="AO36" s="94"/>
      <c r="AP36" s="94"/>
      <c r="AQ36" s="94"/>
      <c r="AR36" s="94"/>
      <c r="AS36" s="94"/>
      <c r="AT36" s="94"/>
      <c r="AU36" s="94"/>
      <c r="AV36" s="94"/>
      <c r="AW36" s="94"/>
      <c r="AX36" s="94"/>
      <c r="AY36" s="94"/>
      <c r="AZ36" s="94"/>
      <c r="BA36" s="94"/>
      <c r="BB36" s="94"/>
      <c r="BC36" s="95"/>
      <c r="BD36" s="93">
        <f>データ!BA11</f>
        <v>62.2</v>
      </c>
      <c r="BE36" s="94"/>
      <c r="BF36" s="94"/>
      <c r="BG36" s="94"/>
      <c r="BH36" s="94"/>
      <c r="BI36" s="94"/>
      <c r="BJ36" s="94"/>
      <c r="BK36" s="94"/>
      <c r="BL36" s="94"/>
      <c r="BM36" s="94"/>
      <c r="BN36" s="94"/>
      <c r="BO36" s="94"/>
      <c r="BP36" s="94"/>
      <c r="BQ36" s="94"/>
      <c r="BR36" s="94"/>
      <c r="BS36" s="94"/>
      <c r="BT36" s="94"/>
      <c r="BU36" s="94"/>
      <c r="BV36" s="95"/>
      <c r="BW36" s="93">
        <f>データ!BB11</f>
        <v>137.6</v>
      </c>
      <c r="BX36" s="94"/>
      <c r="BY36" s="94"/>
      <c r="BZ36" s="94"/>
      <c r="CA36" s="94"/>
      <c r="CB36" s="94"/>
      <c r="CC36" s="94"/>
      <c r="CD36" s="94"/>
      <c r="CE36" s="94"/>
      <c r="CF36" s="94"/>
      <c r="CG36" s="94"/>
      <c r="CH36" s="94"/>
      <c r="CI36" s="94"/>
      <c r="CJ36" s="94"/>
      <c r="CK36" s="94"/>
      <c r="CL36" s="94"/>
      <c r="CM36" s="94"/>
      <c r="CN36" s="94"/>
      <c r="CO36" s="95"/>
      <c r="CP36" s="93">
        <f>データ!BC11</f>
        <v>111.9</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305.3</v>
      </c>
      <c r="EC36" s="94"/>
      <c r="ED36" s="94"/>
      <c r="EE36" s="94"/>
      <c r="EF36" s="94"/>
      <c r="EG36" s="94"/>
      <c r="EH36" s="94"/>
      <c r="EI36" s="94"/>
      <c r="EJ36" s="94"/>
      <c r="EK36" s="94"/>
      <c r="EL36" s="94"/>
      <c r="EM36" s="94"/>
      <c r="EN36" s="94"/>
      <c r="EO36" s="94"/>
      <c r="EP36" s="94"/>
      <c r="EQ36" s="94"/>
      <c r="ER36" s="94"/>
      <c r="ES36" s="94"/>
      <c r="ET36" s="95"/>
      <c r="EU36" s="93">
        <f>データ!BK11</f>
        <v>288.8</v>
      </c>
      <c r="EV36" s="94"/>
      <c r="EW36" s="94"/>
      <c r="EX36" s="94"/>
      <c r="EY36" s="94"/>
      <c r="EZ36" s="94"/>
      <c r="FA36" s="94"/>
      <c r="FB36" s="94"/>
      <c r="FC36" s="94"/>
      <c r="FD36" s="94"/>
      <c r="FE36" s="94"/>
      <c r="FF36" s="94"/>
      <c r="FG36" s="94"/>
      <c r="FH36" s="94"/>
      <c r="FI36" s="94"/>
      <c r="FJ36" s="94"/>
      <c r="FK36" s="94"/>
      <c r="FL36" s="94"/>
      <c r="FM36" s="95"/>
      <c r="FN36" s="93">
        <f>データ!BL11</f>
        <v>150.6</v>
      </c>
      <c r="FO36" s="94"/>
      <c r="FP36" s="94"/>
      <c r="FQ36" s="94"/>
      <c r="FR36" s="94"/>
      <c r="FS36" s="94"/>
      <c r="FT36" s="94"/>
      <c r="FU36" s="94"/>
      <c r="FV36" s="94"/>
      <c r="FW36" s="94"/>
      <c r="FX36" s="94"/>
      <c r="FY36" s="94"/>
      <c r="FZ36" s="94"/>
      <c r="GA36" s="94"/>
      <c r="GB36" s="94"/>
      <c r="GC36" s="94"/>
      <c r="GD36" s="94"/>
      <c r="GE36" s="94"/>
      <c r="GF36" s="95"/>
      <c r="GG36" s="93">
        <f>データ!BM11</f>
        <v>312.2</v>
      </c>
      <c r="GH36" s="94"/>
      <c r="GI36" s="94"/>
      <c r="GJ36" s="94"/>
      <c r="GK36" s="94"/>
      <c r="GL36" s="94"/>
      <c r="GM36" s="94"/>
      <c r="GN36" s="94"/>
      <c r="GO36" s="94"/>
      <c r="GP36" s="94"/>
      <c r="GQ36" s="94"/>
      <c r="GR36" s="94"/>
      <c r="GS36" s="94"/>
      <c r="GT36" s="94"/>
      <c r="GU36" s="94"/>
      <c r="GV36" s="94"/>
      <c r="GW36" s="94"/>
      <c r="GX36" s="94"/>
      <c r="GY36" s="95"/>
      <c r="GZ36" s="93">
        <f>データ!BN11</f>
        <v>192.5</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31</v>
      </c>
      <c r="MK36" s="90"/>
      <c r="ML36" s="90"/>
      <c r="MM36" s="90"/>
      <c r="MN36" s="90"/>
      <c r="MO36" s="90"/>
      <c r="MP36" s="90"/>
      <c r="MQ36" s="90"/>
      <c r="MR36" s="90"/>
      <c r="MS36" s="90"/>
      <c r="MT36" s="90"/>
      <c r="MU36" s="91"/>
      <c r="MV36" s="93">
        <f>データ!CF11</f>
        <v>17724.5</v>
      </c>
      <c r="MW36" s="94"/>
      <c r="MX36" s="94"/>
      <c r="MY36" s="94"/>
      <c r="MZ36" s="94"/>
      <c r="NA36" s="94"/>
      <c r="NB36" s="94"/>
      <c r="NC36" s="94"/>
      <c r="ND36" s="94"/>
      <c r="NE36" s="94"/>
      <c r="NF36" s="94"/>
      <c r="NG36" s="94"/>
      <c r="NH36" s="94"/>
      <c r="NI36" s="94"/>
      <c r="NJ36" s="94"/>
      <c r="NK36" s="94"/>
      <c r="NL36" s="94"/>
      <c r="NM36" s="94"/>
      <c r="NN36" s="95"/>
      <c r="NO36" s="93">
        <f>データ!CG11</f>
        <v>18509</v>
      </c>
      <c r="NP36" s="94"/>
      <c r="NQ36" s="94"/>
      <c r="NR36" s="94"/>
      <c r="NS36" s="94"/>
      <c r="NT36" s="94"/>
      <c r="NU36" s="94"/>
      <c r="NV36" s="94"/>
      <c r="NW36" s="94"/>
      <c r="NX36" s="94"/>
      <c r="NY36" s="94"/>
      <c r="NZ36" s="94"/>
      <c r="OA36" s="94"/>
      <c r="OB36" s="94"/>
      <c r="OC36" s="94"/>
      <c r="OD36" s="94"/>
      <c r="OE36" s="94"/>
      <c r="OF36" s="94"/>
      <c r="OG36" s="95"/>
      <c r="OH36" s="93">
        <f>データ!CH11</f>
        <v>37283</v>
      </c>
      <c r="OI36" s="94"/>
      <c r="OJ36" s="94"/>
      <c r="OK36" s="94"/>
      <c r="OL36" s="94"/>
      <c r="OM36" s="94"/>
      <c r="ON36" s="94"/>
      <c r="OO36" s="94"/>
      <c r="OP36" s="94"/>
      <c r="OQ36" s="94"/>
      <c r="OR36" s="94"/>
      <c r="OS36" s="94"/>
      <c r="OT36" s="94"/>
      <c r="OU36" s="94"/>
      <c r="OV36" s="94"/>
      <c r="OW36" s="94"/>
      <c r="OX36" s="94"/>
      <c r="OY36" s="94"/>
      <c r="OZ36" s="95"/>
      <c r="PA36" s="93">
        <f>データ!CI11</f>
        <v>16819.599999999999</v>
      </c>
      <c r="PB36" s="94"/>
      <c r="PC36" s="94"/>
      <c r="PD36" s="94"/>
      <c r="PE36" s="94"/>
      <c r="PF36" s="94"/>
      <c r="PG36" s="94"/>
      <c r="PH36" s="94"/>
      <c r="PI36" s="94"/>
      <c r="PJ36" s="94"/>
      <c r="PK36" s="94"/>
      <c r="PL36" s="94"/>
      <c r="PM36" s="94"/>
      <c r="PN36" s="94"/>
      <c r="PO36" s="94"/>
      <c r="PP36" s="94"/>
      <c r="PQ36" s="94"/>
      <c r="PR36" s="94"/>
      <c r="PS36" s="95"/>
      <c r="PT36" s="93">
        <f>データ!CJ11</f>
        <v>20676.7</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0">
        <f>データ!CP11</f>
        <v>36417</v>
      </c>
      <c r="RH36" s="121"/>
      <c r="RI36" s="121"/>
      <c r="RJ36" s="121"/>
      <c r="RK36" s="121"/>
      <c r="RL36" s="121"/>
      <c r="RM36" s="121"/>
      <c r="RN36" s="121"/>
      <c r="RO36" s="121"/>
      <c r="RP36" s="121"/>
      <c r="RQ36" s="121"/>
      <c r="RR36" s="121"/>
      <c r="RS36" s="121"/>
      <c r="RT36" s="121"/>
      <c r="RU36" s="121"/>
      <c r="RV36" s="121"/>
      <c r="RW36" s="121"/>
      <c r="RX36" s="121"/>
      <c r="RY36" s="122"/>
      <c r="RZ36" s="120">
        <f>データ!CQ11</f>
        <v>34790</v>
      </c>
      <c r="SA36" s="121"/>
      <c r="SB36" s="121"/>
      <c r="SC36" s="121"/>
      <c r="SD36" s="121"/>
      <c r="SE36" s="121"/>
      <c r="SF36" s="121"/>
      <c r="SG36" s="121"/>
      <c r="SH36" s="121"/>
      <c r="SI36" s="121"/>
      <c r="SJ36" s="121"/>
      <c r="SK36" s="121"/>
      <c r="SL36" s="121"/>
      <c r="SM36" s="121"/>
      <c r="SN36" s="121"/>
      <c r="SO36" s="121"/>
      <c r="SP36" s="121"/>
      <c r="SQ36" s="121"/>
      <c r="SR36" s="122"/>
      <c r="SS36" s="120">
        <f>データ!CR11</f>
        <v>8784</v>
      </c>
      <c r="ST36" s="121"/>
      <c r="SU36" s="121"/>
      <c r="SV36" s="121"/>
      <c r="SW36" s="121"/>
      <c r="SX36" s="121"/>
      <c r="SY36" s="121"/>
      <c r="SZ36" s="121"/>
      <c r="TA36" s="121"/>
      <c r="TB36" s="121"/>
      <c r="TC36" s="121"/>
      <c r="TD36" s="121"/>
      <c r="TE36" s="121"/>
      <c r="TF36" s="121"/>
      <c r="TG36" s="121"/>
      <c r="TH36" s="121"/>
      <c r="TI36" s="121"/>
      <c r="TJ36" s="121"/>
      <c r="TK36" s="122"/>
      <c r="TL36" s="120">
        <f>データ!CS11</f>
        <v>41042</v>
      </c>
      <c r="TM36" s="121"/>
      <c r="TN36" s="121"/>
      <c r="TO36" s="121"/>
      <c r="TP36" s="121"/>
      <c r="TQ36" s="121"/>
      <c r="TR36" s="121"/>
      <c r="TS36" s="121"/>
      <c r="TT36" s="121"/>
      <c r="TU36" s="121"/>
      <c r="TV36" s="121"/>
      <c r="TW36" s="121"/>
      <c r="TX36" s="121"/>
      <c r="TY36" s="121"/>
      <c r="TZ36" s="121"/>
      <c r="UA36" s="121"/>
      <c r="UB36" s="121"/>
      <c r="UC36" s="121"/>
      <c r="UD36" s="122"/>
      <c r="UE36" s="120">
        <f>データ!CT11</f>
        <v>31509</v>
      </c>
      <c r="UF36" s="121"/>
      <c r="UG36" s="121"/>
      <c r="UH36" s="121"/>
      <c r="UI36" s="121"/>
      <c r="UJ36" s="121"/>
      <c r="UK36" s="121"/>
      <c r="UL36" s="121"/>
      <c r="UM36" s="121"/>
      <c r="UN36" s="121"/>
      <c r="UO36" s="121"/>
      <c r="UP36" s="121"/>
      <c r="UQ36" s="121"/>
      <c r="UR36" s="121"/>
      <c r="US36" s="121"/>
      <c r="UT36" s="121"/>
      <c r="UU36" s="121"/>
      <c r="UV36" s="121"/>
      <c r="UW36" s="122"/>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32</v>
      </c>
      <c r="G37" s="90"/>
      <c r="H37" s="90"/>
      <c r="I37" s="90"/>
      <c r="J37" s="90"/>
      <c r="K37" s="90"/>
      <c r="L37" s="90"/>
      <c r="M37" s="90"/>
      <c r="N37" s="90"/>
      <c r="O37" s="90"/>
      <c r="P37" s="90"/>
      <c r="Q37" s="91"/>
      <c r="R37" s="93">
        <f>データ!AY12</f>
        <v>123.2</v>
      </c>
      <c r="S37" s="94"/>
      <c r="T37" s="94"/>
      <c r="U37" s="94"/>
      <c r="V37" s="94"/>
      <c r="W37" s="94"/>
      <c r="X37" s="94"/>
      <c r="Y37" s="94"/>
      <c r="Z37" s="94"/>
      <c r="AA37" s="94"/>
      <c r="AB37" s="94"/>
      <c r="AC37" s="94"/>
      <c r="AD37" s="94"/>
      <c r="AE37" s="94"/>
      <c r="AF37" s="94"/>
      <c r="AG37" s="94"/>
      <c r="AH37" s="94"/>
      <c r="AI37" s="94"/>
      <c r="AJ37" s="95"/>
      <c r="AK37" s="93">
        <f>データ!AZ12</f>
        <v>134.69999999999999</v>
      </c>
      <c r="AL37" s="94"/>
      <c r="AM37" s="94"/>
      <c r="AN37" s="94"/>
      <c r="AO37" s="94"/>
      <c r="AP37" s="94"/>
      <c r="AQ37" s="94"/>
      <c r="AR37" s="94"/>
      <c r="AS37" s="94"/>
      <c r="AT37" s="94"/>
      <c r="AU37" s="94"/>
      <c r="AV37" s="94"/>
      <c r="AW37" s="94"/>
      <c r="AX37" s="94"/>
      <c r="AY37" s="94"/>
      <c r="AZ37" s="94"/>
      <c r="BA37" s="94"/>
      <c r="BB37" s="94"/>
      <c r="BC37" s="95"/>
      <c r="BD37" s="93">
        <f>データ!BA12</f>
        <v>141.80000000000001</v>
      </c>
      <c r="BE37" s="94"/>
      <c r="BF37" s="94"/>
      <c r="BG37" s="94"/>
      <c r="BH37" s="94"/>
      <c r="BI37" s="94"/>
      <c r="BJ37" s="94"/>
      <c r="BK37" s="94"/>
      <c r="BL37" s="94"/>
      <c r="BM37" s="94"/>
      <c r="BN37" s="94"/>
      <c r="BO37" s="94"/>
      <c r="BP37" s="94"/>
      <c r="BQ37" s="94"/>
      <c r="BR37" s="94"/>
      <c r="BS37" s="94"/>
      <c r="BT37" s="94"/>
      <c r="BU37" s="94"/>
      <c r="BV37" s="95"/>
      <c r="BW37" s="93">
        <f>データ!BB12</f>
        <v>138.19999999999999</v>
      </c>
      <c r="BX37" s="94"/>
      <c r="BY37" s="94"/>
      <c r="BZ37" s="94"/>
      <c r="CA37" s="94"/>
      <c r="CB37" s="94"/>
      <c r="CC37" s="94"/>
      <c r="CD37" s="94"/>
      <c r="CE37" s="94"/>
      <c r="CF37" s="94"/>
      <c r="CG37" s="94"/>
      <c r="CH37" s="94"/>
      <c r="CI37" s="94"/>
      <c r="CJ37" s="94"/>
      <c r="CK37" s="94"/>
      <c r="CL37" s="94"/>
      <c r="CM37" s="94"/>
      <c r="CN37" s="94"/>
      <c r="CO37" s="95"/>
      <c r="CP37" s="93">
        <f>データ!BC12</f>
        <v>135</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32</v>
      </c>
      <c r="DQ37" s="90"/>
      <c r="DR37" s="90"/>
      <c r="DS37" s="90"/>
      <c r="DT37" s="90"/>
      <c r="DU37" s="90"/>
      <c r="DV37" s="90"/>
      <c r="DW37" s="90"/>
      <c r="DX37" s="90"/>
      <c r="DY37" s="90"/>
      <c r="DZ37" s="90"/>
      <c r="EA37" s="91"/>
      <c r="EB37" s="93">
        <f>データ!BJ12</f>
        <v>240.1</v>
      </c>
      <c r="EC37" s="94"/>
      <c r="ED37" s="94"/>
      <c r="EE37" s="94"/>
      <c r="EF37" s="94"/>
      <c r="EG37" s="94"/>
      <c r="EH37" s="94"/>
      <c r="EI37" s="94"/>
      <c r="EJ37" s="94"/>
      <c r="EK37" s="94"/>
      <c r="EL37" s="94"/>
      <c r="EM37" s="94"/>
      <c r="EN37" s="94"/>
      <c r="EO37" s="94"/>
      <c r="EP37" s="94"/>
      <c r="EQ37" s="94"/>
      <c r="ER37" s="94"/>
      <c r="ES37" s="94"/>
      <c r="ET37" s="95"/>
      <c r="EU37" s="93">
        <f>データ!BK12</f>
        <v>253.6</v>
      </c>
      <c r="EV37" s="94"/>
      <c r="EW37" s="94"/>
      <c r="EX37" s="94"/>
      <c r="EY37" s="94"/>
      <c r="EZ37" s="94"/>
      <c r="FA37" s="94"/>
      <c r="FB37" s="94"/>
      <c r="FC37" s="94"/>
      <c r="FD37" s="94"/>
      <c r="FE37" s="94"/>
      <c r="FF37" s="94"/>
      <c r="FG37" s="94"/>
      <c r="FH37" s="94"/>
      <c r="FI37" s="94"/>
      <c r="FJ37" s="94"/>
      <c r="FK37" s="94"/>
      <c r="FL37" s="94"/>
      <c r="FM37" s="95"/>
      <c r="FN37" s="93">
        <f>データ!BL12</f>
        <v>238</v>
      </c>
      <c r="FO37" s="94"/>
      <c r="FP37" s="94"/>
      <c r="FQ37" s="94"/>
      <c r="FR37" s="94"/>
      <c r="FS37" s="94"/>
      <c r="FT37" s="94"/>
      <c r="FU37" s="94"/>
      <c r="FV37" s="94"/>
      <c r="FW37" s="94"/>
      <c r="FX37" s="94"/>
      <c r="FY37" s="94"/>
      <c r="FZ37" s="94"/>
      <c r="GA37" s="94"/>
      <c r="GB37" s="94"/>
      <c r="GC37" s="94"/>
      <c r="GD37" s="94"/>
      <c r="GE37" s="94"/>
      <c r="GF37" s="95"/>
      <c r="GG37" s="93">
        <f>データ!BM12</f>
        <v>227.5</v>
      </c>
      <c r="GH37" s="94"/>
      <c r="GI37" s="94"/>
      <c r="GJ37" s="94"/>
      <c r="GK37" s="94"/>
      <c r="GL37" s="94"/>
      <c r="GM37" s="94"/>
      <c r="GN37" s="94"/>
      <c r="GO37" s="94"/>
      <c r="GP37" s="94"/>
      <c r="GQ37" s="94"/>
      <c r="GR37" s="94"/>
      <c r="GS37" s="94"/>
      <c r="GT37" s="94"/>
      <c r="GU37" s="94"/>
      <c r="GV37" s="94"/>
      <c r="GW37" s="94"/>
      <c r="GX37" s="94"/>
      <c r="GY37" s="95"/>
      <c r="GZ37" s="93">
        <f>データ!BN12</f>
        <v>238.5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32</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32</v>
      </c>
      <c r="MK37" s="90"/>
      <c r="ML37" s="90"/>
      <c r="MM37" s="90"/>
      <c r="MN37" s="90"/>
      <c r="MO37" s="90"/>
      <c r="MP37" s="90"/>
      <c r="MQ37" s="90"/>
      <c r="MR37" s="90"/>
      <c r="MS37" s="90"/>
      <c r="MT37" s="90"/>
      <c r="MU37" s="91"/>
      <c r="MV37" s="93">
        <f>データ!CF12</f>
        <v>19863.5</v>
      </c>
      <c r="MW37" s="94"/>
      <c r="MX37" s="94"/>
      <c r="MY37" s="94"/>
      <c r="MZ37" s="94"/>
      <c r="NA37" s="94"/>
      <c r="NB37" s="94"/>
      <c r="NC37" s="94"/>
      <c r="ND37" s="94"/>
      <c r="NE37" s="94"/>
      <c r="NF37" s="94"/>
      <c r="NG37" s="94"/>
      <c r="NH37" s="94"/>
      <c r="NI37" s="94"/>
      <c r="NJ37" s="94"/>
      <c r="NK37" s="94"/>
      <c r="NL37" s="94"/>
      <c r="NM37" s="94"/>
      <c r="NN37" s="95"/>
      <c r="NO37" s="93">
        <f>データ!CG12</f>
        <v>19066.3</v>
      </c>
      <c r="NP37" s="94"/>
      <c r="NQ37" s="94"/>
      <c r="NR37" s="94"/>
      <c r="NS37" s="94"/>
      <c r="NT37" s="94"/>
      <c r="NU37" s="94"/>
      <c r="NV37" s="94"/>
      <c r="NW37" s="94"/>
      <c r="NX37" s="94"/>
      <c r="NY37" s="94"/>
      <c r="NZ37" s="94"/>
      <c r="OA37" s="94"/>
      <c r="OB37" s="94"/>
      <c r="OC37" s="94"/>
      <c r="OD37" s="94"/>
      <c r="OE37" s="94"/>
      <c r="OF37" s="94"/>
      <c r="OG37" s="95"/>
      <c r="OH37" s="93">
        <f>データ!CH12</f>
        <v>18998.7</v>
      </c>
      <c r="OI37" s="94"/>
      <c r="OJ37" s="94"/>
      <c r="OK37" s="94"/>
      <c r="OL37" s="94"/>
      <c r="OM37" s="94"/>
      <c r="ON37" s="94"/>
      <c r="OO37" s="94"/>
      <c r="OP37" s="94"/>
      <c r="OQ37" s="94"/>
      <c r="OR37" s="94"/>
      <c r="OS37" s="94"/>
      <c r="OT37" s="94"/>
      <c r="OU37" s="94"/>
      <c r="OV37" s="94"/>
      <c r="OW37" s="94"/>
      <c r="OX37" s="94"/>
      <c r="OY37" s="94"/>
      <c r="OZ37" s="95"/>
      <c r="PA37" s="93">
        <f>データ!CI12</f>
        <v>17544.5</v>
      </c>
      <c r="PB37" s="94"/>
      <c r="PC37" s="94"/>
      <c r="PD37" s="94"/>
      <c r="PE37" s="94"/>
      <c r="PF37" s="94"/>
      <c r="PG37" s="94"/>
      <c r="PH37" s="94"/>
      <c r="PI37" s="94"/>
      <c r="PJ37" s="94"/>
      <c r="PK37" s="94"/>
      <c r="PL37" s="94"/>
      <c r="PM37" s="94"/>
      <c r="PN37" s="94"/>
      <c r="PO37" s="94"/>
      <c r="PP37" s="94"/>
      <c r="PQ37" s="94"/>
      <c r="PR37" s="94"/>
      <c r="PS37" s="95"/>
      <c r="PT37" s="93">
        <f>データ!CJ12</f>
        <v>19886.599999999999</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32</v>
      </c>
      <c r="QV37" s="90"/>
      <c r="QW37" s="90"/>
      <c r="QX37" s="90"/>
      <c r="QY37" s="90"/>
      <c r="QZ37" s="90"/>
      <c r="RA37" s="90"/>
      <c r="RB37" s="90"/>
      <c r="RC37" s="90"/>
      <c r="RD37" s="90"/>
      <c r="RE37" s="90"/>
      <c r="RF37" s="91"/>
      <c r="RG37" s="120">
        <f>データ!CP12</f>
        <v>34140</v>
      </c>
      <c r="RH37" s="121"/>
      <c r="RI37" s="121"/>
      <c r="RJ37" s="121"/>
      <c r="RK37" s="121"/>
      <c r="RL37" s="121"/>
      <c r="RM37" s="121"/>
      <c r="RN37" s="121"/>
      <c r="RO37" s="121"/>
      <c r="RP37" s="121"/>
      <c r="RQ37" s="121"/>
      <c r="RR37" s="121"/>
      <c r="RS37" s="121"/>
      <c r="RT37" s="121"/>
      <c r="RU37" s="121"/>
      <c r="RV37" s="121"/>
      <c r="RW37" s="121"/>
      <c r="RX37" s="121"/>
      <c r="RY37" s="122"/>
      <c r="RZ37" s="120">
        <f>データ!CQ12</f>
        <v>33434</v>
      </c>
      <c r="SA37" s="121"/>
      <c r="SB37" s="121"/>
      <c r="SC37" s="121"/>
      <c r="SD37" s="121"/>
      <c r="SE37" s="121"/>
      <c r="SF37" s="121"/>
      <c r="SG37" s="121"/>
      <c r="SH37" s="121"/>
      <c r="SI37" s="121"/>
      <c r="SJ37" s="121"/>
      <c r="SK37" s="121"/>
      <c r="SL37" s="121"/>
      <c r="SM37" s="121"/>
      <c r="SN37" s="121"/>
      <c r="SO37" s="121"/>
      <c r="SP37" s="121"/>
      <c r="SQ37" s="121"/>
      <c r="SR37" s="122"/>
      <c r="SS37" s="120">
        <f>データ!CR12</f>
        <v>36820</v>
      </c>
      <c r="ST37" s="121"/>
      <c r="SU37" s="121"/>
      <c r="SV37" s="121"/>
      <c r="SW37" s="121"/>
      <c r="SX37" s="121"/>
      <c r="SY37" s="121"/>
      <c r="SZ37" s="121"/>
      <c r="TA37" s="121"/>
      <c r="TB37" s="121"/>
      <c r="TC37" s="121"/>
      <c r="TD37" s="121"/>
      <c r="TE37" s="121"/>
      <c r="TF37" s="121"/>
      <c r="TG37" s="121"/>
      <c r="TH37" s="121"/>
      <c r="TI37" s="121"/>
      <c r="TJ37" s="121"/>
      <c r="TK37" s="122"/>
      <c r="TL37" s="120">
        <f>データ!CS12</f>
        <v>35532</v>
      </c>
      <c r="TM37" s="121"/>
      <c r="TN37" s="121"/>
      <c r="TO37" s="121"/>
      <c r="TP37" s="121"/>
      <c r="TQ37" s="121"/>
      <c r="TR37" s="121"/>
      <c r="TS37" s="121"/>
      <c r="TT37" s="121"/>
      <c r="TU37" s="121"/>
      <c r="TV37" s="121"/>
      <c r="TW37" s="121"/>
      <c r="TX37" s="121"/>
      <c r="TY37" s="121"/>
      <c r="TZ37" s="121"/>
      <c r="UA37" s="121"/>
      <c r="UB37" s="121"/>
      <c r="UC37" s="121"/>
      <c r="UD37" s="122"/>
      <c r="UE37" s="120">
        <f>データ!CT12</f>
        <v>36111</v>
      </c>
      <c r="UF37" s="121"/>
      <c r="UG37" s="121"/>
      <c r="UH37" s="121"/>
      <c r="UI37" s="121"/>
      <c r="UJ37" s="121"/>
      <c r="UK37" s="121"/>
      <c r="UL37" s="121"/>
      <c r="UM37" s="121"/>
      <c r="UN37" s="121"/>
      <c r="UO37" s="121"/>
      <c r="UP37" s="121"/>
      <c r="UQ37" s="121"/>
      <c r="UR37" s="121"/>
      <c r="US37" s="121"/>
      <c r="UT37" s="121"/>
      <c r="UU37" s="121"/>
      <c r="UV37" s="121"/>
      <c r="UW37" s="122"/>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09"/>
      <c r="VE39" s="110"/>
      <c r="VF39" s="110"/>
      <c r="VG39" s="110"/>
      <c r="VH39" s="110"/>
      <c r="VI39" s="110"/>
      <c r="VJ39" s="111"/>
    </row>
    <row r="40" spans="1:582" ht="29.4" customHeight="1" x14ac:dyDescent="0.2">
      <c r="A40" s="1"/>
      <c r="B40" s="117" t="s">
        <v>33</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8"/>
      <c r="IP40" s="118"/>
      <c r="IQ40" s="118"/>
      <c r="IR40" s="118"/>
      <c r="IS40" s="118"/>
      <c r="IT40" s="118"/>
      <c r="IU40" s="118"/>
      <c r="IV40" s="118"/>
      <c r="IW40" s="118"/>
      <c r="IX40" s="118"/>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8"/>
      <c r="NJ40" s="118"/>
      <c r="NK40" s="118"/>
      <c r="NL40" s="118"/>
      <c r="NM40" s="118"/>
      <c r="NN40" s="118"/>
      <c r="NO40" s="118"/>
      <c r="NP40" s="118"/>
      <c r="NQ40" s="118"/>
      <c r="NR40" s="118"/>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8"/>
      <c r="SD40" s="118"/>
      <c r="SE40" s="118"/>
      <c r="SF40" s="118"/>
      <c r="SG40" s="118"/>
      <c r="SH40" s="118"/>
      <c r="SI40" s="118"/>
      <c r="SJ40" s="118"/>
      <c r="SK40" s="118"/>
      <c r="SL40" s="118"/>
      <c r="SM40" s="118"/>
      <c r="SN40" s="118"/>
      <c r="SO40" s="118"/>
      <c r="SP40" s="118"/>
      <c r="SQ40" s="118"/>
      <c r="SR40" s="118"/>
      <c r="SS40" s="118"/>
      <c r="ST40" s="118"/>
      <c r="SU40" s="118"/>
      <c r="SV40" s="118"/>
      <c r="SW40" s="118"/>
      <c r="SX40" s="118"/>
      <c r="SY40" s="118"/>
      <c r="SZ40" s="118"/>
      <c r="TA40" s="118"/>
      <c r="TB40" s="118"/>
      <c r="TC40" s="118"/>
      <c r="TD40" s="118"/>
      <c r="TE40" s="118"/>
      <c r="TF40" s="118"/>
      <c r="TG40" s="118"/>
      <c r="TH40" s="118"/>
      <c r="TI40" s="118"/>
      <c r="TJ40" s="118"/>
      <c r="TK40" s="118"/>
      <c r="TL40" s="118"/>
      <c r="TM40" s="118"/>
      <c r="TN40" s="118"/>
      <c r="TO40" s="118"/>
      <c r="TP40" s="118"/>
      <c r="TQ40" s="118"/>
      <c r="TR40" s="118"/>
      <c r="TS40" s="118"/>
      <c r="TT40" s="118"/>
      <c r="TU40" s="118"/>
      <c r="TV40" s="118"/>
      <c r="TW40" s="118"/>
      <c r="TX40" s="118"/>
      <c r="TY40" s="118"/>
      <c r="TZ40" s="118"/>
      <c r="UA40" s="118"/>
      <c r="UB40" s="118"/>
      <c r="UC40" s="118"/>
      <c r="UD40" s="118"/>
      <c r="UE40" s="118"/>
      <c r="UF40" s="118"/>
      <c r="UG40" s="118"/>
      <c r="UH40" s="118"/>
      <c r="UI40" s="118"/>
      <c r="UJ40" s="118"/>
      <c r="UK40" s="118"/>
      <c r="UL40" s="118"/>
      <c r="UM40" s="118"/>
      <c r="UN40" s="118"/>
      <c r="UO40" s="118"/>
      <c r="UP40" s="118"/>
      <c r="UQ40" s="118"/>
      <c r="UR40" s="118"/>
      <c r="US40" s="118"/>
      <c r="UT40" s="118"/>
      <c r="UU40" s="118"/>
      <c r="UV40" s="118"/>
      <c r="UW40" s="118"/>
      <c r="UX40" s="118"/>
      <c r="UY40" s="118"/>
      <c r="UZ40" s="118"/>
      <c r="VA40" s="119"/>
      <c r="VB40" s="1"/>
      <c r="VC40" s="1"/>
      <c r="VD40" s="100" t="s">
        <v>34</v>
      </c>
      <c r="VE40" s="101"/>
      <c r="VF40" s="101"/>
      <c r="VG40" s="101"/>
      <c r="VH40" s="101"/>
      <c r="VI40" s="101"/>
      <c r="VJ40" s="102"/>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267</v>
      </c>
      <c r="VE41" s="107"/>
      <c r="VF41" s="107"/>
      <c r="VG41" s="107"/>
      <c r="VH41" s="107"/>
      <c r="VI41" s="107"/>
      <c r="VJ41" s="108"/>
    </row>
    <row r="42" spans="1:582" ht="29.4" customHeight="1" x14ac:dyDescent="0.2">
      <c r="A42" s="1"/>
      <c r="B42" s="112" t="s">
        <v>35</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4"/>
      <c r="DS42" s="115" t="s">
        <v>36</v>
      </c>
      <c r="DT42" s="113"/>
      <c r="DU42" s="113"/>
      <c r="DV42" s="113"/>
      <c r="DW42" s="113"/>
      <c r="DX42" s="113"/>
      <c r="DY42" s="113"/>
      <c r="DZ42" s="113"/>
      <c r="EA42" s="113"/>
      <c r="EB42" s="113"/>
      <c r="EC42" s="113"/>
      <c r="ED42" s="113"/>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3"/>
      <c r="IP42" s="113"/>
      <c r="IQ42" s="113"/>
      <c r="IR42" s="113"/>
      <c r="IS42" s="113"/>
      <c r="IT42" s="113"/>
      <c r="IU42" s="113"/>
      <c r="IV42" s="113"/>
      <c r="IW42" s="113"/>
      <c r="IX42" s="113"/>
      <c r="IY42" s="113"/>
      <c r="IZ42" s="113"/>
      <c r="JA42" s="113"/>
      <c r="JB42" s="113"/>
      <c r="JC42" s="113"/>
      <c r="JD42" s="113"/>
      <c r="JE42" s="113"/>
      <c r="JF42" s="113"/>
      <c r="JG42" s="113"/>
      <c r="JH42" s="113"/>
      <c r="JI42" s="113"/>
      <c r="JJ42" s="113"/>
      <c r="JK42" s="113"/>
      <c r="JL42" s="113"/>
      <c r="JM42" s="113"/>
      <c r="JN42" s="113"/>
      <c r="JO42" s="113"/>
      <c r="JP42" s="113"/>
      <c r="JQ42" s="113"/>
      <c r="JR42" s="113"/>
      <c r="JS42" s="113"/>
      <c r="JT42" s="113"/>
      <c r="JU42" s="113"/>
      <c r="JV42" s="113"/>
      <c r="JW42" s="113"/>
      <c r="JX42" s="113"/>
      <c r="JY42" s="113"/>
      <c r="JZ42" s="113"/>
      <c r="KA42" s="113"/>
      <c r="KB42" s="113"/>
      <c r="KC42" s="113"/>
      <c r="KD42" s="113"/>
      <c r="KE42" s="113"/>
      <c r="KF42" s="113"/>
      <c r="KG42" s="113"/>
      <c r="KH42" s="113"/>
      <c r="KI42" s="113"/>
      <c r="KJ42" s="113"/>
      <c r="KK42" s="113"/>
      <c r="KL42" s="113"/>
      <c r="KM42" s="113"/>
      <c r="KN42" s="113"/>
      <c r="KO42" s="113"/>
      <c r="KP42" s="113"/>
      <c r="KQ42" s="113"/>
      <c r="KR42" s="113"/>
      <c r="KS42" s="113"/>
      <c r="KT42" s="113"/>
      <c r="KU42" s="113"/>
      <c r="KV42" s="113"/>
      <c r="KW42" s="113"/>
      <c r="KX42" s="113"/>
      <c r="KY42" s="113"/>
      <c r="KZ42" s="113"/>
      <c r="LA42" s="113"/>
      <c r="LB42" s="113"/>
      <c r="LC42" s="113"/>
      <c r="LD42" s="113"/>
      <c r="LE42" s="113"/>
      <c r="LF42" s="113"/>
      <c r="LG42" s="113"/>
      <c r="LH42" s="113"/>
      <c r="LI42" s="113"/>
      <c r="LJ42" s="113"/>
      <c r="LK42" s="113"/>
      <c r="LL42" s="113"/>
      <c r="LM42" s="113"/>
      <c r="LN42" s="113"/>
      <c r="LO42" s="113"/>
      <c r="LP42" s="113"/>
      <c r="LQ42" s="113"/>
      <c r="LR42" s="113"/>
      <c r="LS42" s="113"/>
      <c r="LT42" s="113"/>
      <c r="LU42" s="113"/>
      <c r="LV42" s="113"/>
      <c r="LW42" s="113"/>
      <c r="LX42" s="113"/>
      <c r="LY42" s="113"/>
      <c r="LZ42" s="113"/>
      <c r="MA42" s="113"/>
      <c r="MB42" s="113"/>
      <c r="MC42" s="113"/>
      <c r="MD42" s="113"/>
      <c r="ME42" s="113"/>
      <c r="MF42" s="113"/>
      <c r="MG42" s="113"/>
      <c r="MH42" s="113"/>
      <c r="MI42" s="113"/>
      <c r="MJ42" s="113"/>
      <c r="MK42" s="113"/>
      <c r="ML42" s="113"/>
      <c r="MM42" s="113"/>
      <c r="MN42" s="113"/>
      <c r="MO42" s="113"/>
      <c r="MP42" s="113"/>
      <c r="MQ42" s="113"/>
      <c r="MR42" s="113"/>
      <c r="MS42" s="113"/>
      <c r="MT42" s="113"/>
      <c r="MU42" s="113"/>
      <c r="MV42" s="113"/>
      <c r="MW42" s="113"/>
      <c r="MX42" s="113"/>
      <c r="MY42" s="113"/>
      <c r="MZ42" s="113"/>
      <c r="NA42" s="113"/>
      <c r="NB42" s="113"/>
      <c r="NC42" s="113"/>
      <c r="ND42" s="113"/>
      <c r="NE42" s="113"/>
      <c r="NF42" s="113"/>
      <c r="NG42" s="113"/>
      <c r="NH42" s="113"/>
      <c r="NI42" s="113"/>
      <c r="NJ42" s="113"/>
      <c r="NK42" s="113"/>
      <c r="NL42" s="113"/>
      <c r="NM42" s="113"/>
      <c r="NN42" s="113"/>
      <c r="NO42" s="113"/>
      <c r="NP42" s="113"/>
      <c r="NQ42" s="113"/>
      <c r="NR42" s="113"/>
      <c r="NS42" s="113"/>
      <c r="NT42" s="113"/>
      <c r="NU42" s="113"/>
      <c r="NV42" s="113"/>
      <c r="NW42" s="113"/>
      <c r="NX42" s="113"/>
      <c r="NY42" s="113"/>
      <c r="NZ42" s="113"/>
      <c r="OA42" s="113"/>
      <c r="OB42" s="113"/>
      <c r="OC42" s="113"/>
      <c r="OD42" s="113"/>
      <c r="OE42" s="113"/>
      <c r="OF42" s="113"/>
      <c r="OG42" s="113"/>
      <c r="OH42" s="113"/>
      <c r="OI42" s="113"/>
      <c r="OJ42" s="113"/>
      <c r="OK42" s="113"/>
      <c r="OL42" s="113"/>
      <c r="OM42" s="113"/>
      <c r="ON42" s="113"/>
      <c r="OO42" s="113"/>
      <c r="OP42" s="113"/>
      <c r="OQ42" s="113"/>
      <c r="OR42" s="113"/>
      <c r="OS42" s="113"/>
      <c r="OT42" s="113"/>
      <c r="OU42" s="113"/>
      <c r="OV42" s="113"/>
      <c r="OW42" s="113"/>
      <c r="OX42" s="113"/>
      <c r="OY42" s="113"/>
      <c r="OZ42" s="113"/>
      <c r="PA42" s="113"/>
      <c r="PB42" s="113"/>
      <c r="PC42" s="113"/>
      <c r="PD42" s="113"/>
      <c r="PE42" s="113"/>
      <c r="PF42" s="113"/>
      <c r="PG42" s="113"/>
      <c r="PH42" s="113"/>
      <c r="PI42" s="113"/>
      <c r="PJ42" s="113"/>
      <c r="PK42" s="113"/>
      <c r="PL42" s="113"/>
      <c r="PM42" s="113"/>
      <c r="PN42" s="113"/>
      <c r="PO42" s="113"/>
      <c r="PP42" s="113"/>
      <c r="PQ42" s="113"/>
      <c r="PR42" s="113"/>
      <c r="PS42" s="113"/>
      <c r="PT42" s="113"/>
      <c r="PU42" s="113"/>
      <c r="PV42" s="113"/>
      <c r="PW42" s="113"/>
      <c r="PX42" s="113"/>
      <c r="PY42" s="113"/>
      <c r="PZ42" s="113"/>
      <c r="QA42" s="113"/>
      <c r="QB42" s="113"/>
      <c r="QC42" s="113"/>
      <c r="QD42" s="113"/>
      <c r="QE42" s="113"/>
      <c r="QF42" s="113"/>
      <c r="QG42" s="113"/>
      <c r="QH42" s="113"/>
      <c r="QI42" s="113"/>
      <c r="QJ42" s="113"/>
      <c r="QK42" s="113"/>
      <c r="QL42" s="113"/>
      <c r="QM42" s="113"/>
      <c r="QN42" s="113"/>
      <c r="QO42" s="113"/>
      <c r="QP42" s="113"/>
      <c r="QQ42" s="113"/>
      <c r="QR42" s="113"/>
      <c r="QS42" s="113"/>
      <c r="QT42" s="113"/>
      <c r="QU42" s="113"/>
      <c r="QV42" s="113"/>
      <c r="QW42" s="113"/>
      <c r="QX42" s="113"/>
      <c r="QY42" s="113"/>
      <c r="QZ42" s="113"/>
      <c r="RA42" s="113"/>
      <c r="RB42" s="113"/>
      <c r="RC42" s="113"/>
      <c r="RD42" s="113"/>
      <c r="RE42" s="113"/>
      <c r="RF42" s="113"/>
      <c r="RG42" s="113"/>
      <c r="RH42" s="113"/>
      <c r="RI42" s="113"/>
      <c r="RJ42" s="113"/>
      <c r="RK42" s="113"/>
      <c r="RL42" s="113"/>
      <c r="RM42" s="113"/>
      <c r="RN42" s="113"/>
      <c r="RO42" s="113"/>
      <c r="RP42" s="113"/>
      <c r="RQ42" s="113"/>
      <c r="RR42" s="113"/>
      <c r="RS42" s="113"/>
      <c r="RT42" s="113"/>
      <c r="RU42" s="113"/>
      <c r="RV42" s="113"/>
      <c r="RW42" s="113"/>
      <c r="RX42" s="113"/>
      <c r="RY42" s="113"/>
      <c r="RZ42" s="113"/>
      <c r="SA42" s="113"/>
      <c r="SB42" s="113"/>
      <c r="SC42" s="113"/>
      <c r="SD42" s="113"/>
      <c r="SE42" s="113"/>
      <c r="SF42" s="113"/>
      <c r="SG42" s="113"/>
      <c r="SH42" s="113"/>
      <c r="SI42" s="113"/>
      <c r="SJ42" s="113"/>
      <c r="SK42" s="113"/>
      <c r="SL42" s="113"/>
      <c r="SM42" s="113"/>
      <c r="SN42" s="113"/>
      <c r="SO42" s="113"/>
      <c r="SP42" s="113"/>
      <c r="SQ42" s="113"/>
      <c r="SR42" s="113"/>
      <c r="SS42" s="113"/>
      <c r="ST42" s="113"/>
      <c r="SU42" s="113"/>
      <c r="SV42" s="113"/>
      <c r="SW42" s="113"/>
      <c r="SX42" s="113"/>
      <c r="SY42" s="113"/>
      <c r="SZ42" s="113"/>
      <c r="TA42" s="113"/>
      <c r="TB42" s="113"/>
      <c r="TC42" s="113"/>
      <c r="TD42" s="113"/>
      <c r="TE42" s="113"/>
      <c r="TF42" s="113"/>
      <c r="TG42" s="113"/>
      <c r="TH42" s="113"/>
      <c r="TI42" s="113"/>
      <c r="TJ42" s="113"/>
      <c r="TK42" s="113"/>
      <c r="TL42" s="113"/>
      <c r="TM42" s="113"/>
      <c r="TN42" s="113"/>
      <c r="TO42" s="113"/>
      <c r="TP42" s="113"/>
      <c r="TQ42" s="113"/>
      <c r="TR42" s="113"/>
      <c r="TS42" s="113"/>
      <c r="TT42" s="113"/>
      <c r="TU42" s="113"/>
      <c r="TV42" s="113"/>
      <c r="TW42" s="113"/>
      <c r="TX42" s="113"/>
      <c r="TY42" s="113"/>
      <c r="TZ42" s="113"/>
      <c r="UA42" s="113"/>
      <c r="UB42" s="113"/>
      <c r="UC42" s="113"/>
      <c r="UD42" s="113"/>
      <c r="UE42" s="113"/>
      <c r="UF42" s="113"/>
      <c r="UG42" s="113"/>
      <c r="UH42" s="113"/>
      <c r="UI42" s="113"/>
      <c r="UJ42" s="113"/>
      <c r="UK42" s="113"/>
      <c r="UL42" s="113"/>
      <c r="UM42" s="113"/>
      <c r="UN42" s="113"/>
      <c r="UO42" s="113"/>
      <c r="UP42" s="113"/>
      <c r="UQ42" s="113"/>
      <c r="UR42" s="113"/>
      <c r="US42" s="113"/>
      <c r="UT42" s="113"/>
      <c r="UU42" s="113"/>
      <c r="UV42" s="113"/>
      <c r="UW42" s="113"/>
      <c r="UX42" s="113"/>
      <c r="UY42" s="113"/>
      <c r="UZ42" s="113"/>
      <c r="VA42" s="116"/>
      <c r="VB42" s="1"/>
      <c r="VC42" s="1"/>
      <c r="VD42" s="106"/>
      <c r="VE42" s="107"/>
      <c r="VF42" s="107"/>
      <c r="VG42" s="107"/>
      <c r="VH42" s="107"/>
      <c r="VI42" s="107"/>
      <c r="VJ42" s="108"/>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37</v>
      </c>
      <c r="I56" s="90"/>
      <c r="J56" s="90"/>
      <c r="K56" s="90"/>
      <c r="L56" s="90"/>
      <c r="M56" s="90"/>
      <c r="N56" s="90"/>
      <c r="O56" s="90"/>
      <c r="P56" s="90"/>
      <c r="Q56" s="90"/>
      <c r="R56" s="90"/>
      <c r="S56" s="91"/>
      <c r="T56" s="93">
        <f>データ!DA11</f>
        <v>64.8</v>
      </c>
      <c r="U56" s="94"/>
      <c r="V56" s="94"/>
      <c r="W56" s="94"/>
      <c r="X56" s="94"/>
      <c r="Y56" s="94"/>
      <c r="Z56" s="94"/>
      <c r="AA56" s="94"/>
      <c r="AB56" s="94"/>
      <c r="AC56" s="94"/>
      <c r="AD56" s="94"/>
      <c r="AE56" s="94"/>
      <c r="AF56" s="94"/>
      <c r="AG56" s="94"/>
      <c r="AH56" s="94"/>
      <c r="AI56" s="94"/>
      <c r="AJ56" s="94"/>
      <c r="AK56" s="94"/>
      <c r="AL56" s="95"/>
      <c r="AM56" s="93">
        <f>データ!DB11</f>
        <v>62.9</v>
      </c>
      <c r="AN56" s="94"/>
      <c r="AO56" s="94"/>
      <c r="AP56" s="94"/>
      <c r="AQ56" s="94"/>
      <c r="AR56" s="94"/>
      <c r="AS56" s="94"/>
      <c r="AT56" s="94"/>
      <c r="AU56" s="94"/>
      <c r="AV56" s="94"/>
      <c r="AW56" s="94"/>
      <c r="AX56" s="94"/>
      <c r="AY56" s="94"/>
      <c r="AZ56" s="94"/>
      <c r="BA56" s="94"/>
      <c r="BB56" s="94"/>
      <c r="BC56" s="94"/>
      <c r="BD56" s="94"/>
      <c r="BE56" s="95"/>
      <c r="BF56" s="93">
        <f>データ!DC11</f>
        <v>30.4</v>
      </c>
      <c r="BG56" s="94"/>
      <c r="BH56" s="94"/>
      <c r="BI56" s="94"/>
      <c r="BJ56" s="94"/>
      <c r="BK56" s="94"/>
      <c r="BL56" s="94"/>
      <c r="BM56" s="94"/>
      <c r="BN56" s="94"/>
      <c r="BO56" s="94"/>
      <c r="BP56" s="94"/>
      <c r="BQ56" s="94"/>
      <c r="BR56" s="94"/>
      <c r="BS56" s="94"/>
      <c r="BT56" s="94"/>
      <c r="BU56" s="94"/>
      <c r="BV56" s="94"/>
      <c r="BW56" s="94"/>
      <c r="BX56" s="95"/>
      <c r="BY56" s="93">
        <f>データ!DD11</f>
        <v>70.8</v>
      </c>
      <c r="BZ56" s="94"/>
      <c r="CA56" s="94"/>
      <c r="CB56" s="94"/>
      <c r="CC56" s="94"/>
      <c r="CD56" s="94"/>
      <c r="CE56" s="94"/>
      <c r="CF56" s="94"/>
      <c r="CG56" s="94"/>
      <c r="CH56" s="94"/>
      <c r="CI56" s="94"/>
      <c r="CJ56" s="94"/>
      <c r="CK56" s="94"/>
      <c r="CL56" s="94"/>
      <c r="CM56" s="94"/>
      <c r="CN56" s="94"/>
      <c r="CO56" s="94"/>
      <c r="CP56" s="94"/>
      <c r="CQ56" s="95"/>
      <c r="CR56" s="93">
        <f>データ!DE11</f>
        <v>63.3</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37</v>
      </c>
      <c r="EB56" s="90"/>
      <c r="EC56" s="90"/>
      <c r="ED56" s="90"/>
      <c r="EE56" s="90"/>
      <c r="EF56" s="90"/>
      <c r="EG56" s="90"/>
      <c r="EH56" s="90"/>
      <c r="EI56" s="90"/>
      <c r="EJ56" s="90"/>
      <c r="EK56" s="90"/>
      <c r="EL56" s="91"/>
      <c r="EM56" s="92">
        <f>データ!EZ11</f>
        <v>64.8</v>
      </c>
      <c r="EN56" s="92"/>
      <c r="EO56" s="92"/>
      <c r="EP56" s="92"/>
      <c r="EQ56" s="92"/>
      <c r="ER56" s="92"/>
      <c r="ES56" s="92"/>
      <c r="ET56" s="92"/>
      <c r="EU56" s="92"/>
      <c r="EV56" s="92"/>
      <c r="EW56" s="92"/>
      <c r="EX56" s="92"/>
      <c r="EY56" s="92"/>
      <c r="EZ56" s="92"/>
      <c r="FA56" s="92"/>
      <c r="FB56" s="92"/>
      <c r="FC56" s="92"/>
      <c r="FD56" s="92">
        <f>データ!FA11</f>
        <v>62.9</v>
      </c>
      <c r="FE56" s="92"/>
      <c r="FF56" s="92"/>
      <c r="FG56" s="92"/>
      <c r="FH56" s="92"/>
      <c r="FI56" s="92"/>
      <c r="FJ56" s="92"/>
      <c r="FK56" s="92"/>
      <c r="FL56" s="92"/>
      <c r="FM56" s="92"/>
      <c r="FN56" s="92"/>
      <c r="FO56" s="92"/>
      <c r="FP56" s="92"/>
      <c r="FQ56" s="92"/>
      <c r="FR56" s="92"/>
      <c r="FS56" s="92"/>
      <c r="FT56" s="92"/>
      <c r="FU56" s="92">
        <f>データ!FB11</f>
        <v>30.4</v>
      </c>
      <c r="FV56" s="92"/>
      <c r="FW56" s="92"/>
      <c r="FX56" s="92"/>
      <c r="FY56" s="92"/>
      <c r="FZ56" s="92"/>
      <c r="GA56" s="92"/>
      <c r="GB56" s="92"/>
      <c r="GC56" s="92"/>
      <c r="GD56" s="92"/>
      <c r="GE56" s="92"/>
      <c r="GF56" s="92"/>
      <c r="GG56" s="92"/>
      <c r="GH56" s="92"/>
      <c r="GI56" s="92"/>
      <c r="GJ56" s="92"/>
      <c r="GK56" s="92"/>
      <c r="GL56" s="92">
        <f>データ!FC11</f>
        <v>70.8</v>
      </c>
      <c r="GM56" s="92"/>
      <c r="GN56" s="92"/>
      <c r="GO56" s="92"/>
      <c r="GP56" s="92"/>
      <c r="GQ56" s="92"/>
      <c r="GR56" s="92"/>
      <c r="GS56" s="92"/>
      <c r="GT56" s="92"/>
      <c r="GU56" s="92"/>
      <c r="GV56" s="92"/>
      <c r="GW56" s="92"/>
      <c r="GX56" s="92"/>
      <c r="GY56" s="92"/>
      <c r="GZ56" s="92"/>
      <c r="HA56" s="92"/>
      <c r="HB56" s="92"/>
      <c r="HC56" s="92">
        <f>データ!FD11</f>
        <v>63.3</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37</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37</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37</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32</v>
      </c>
      <c r="I57" s="90"/>
      <c r="J57" s="90"/>
      <c r="K57" s="90"/>
      <c r="L57" s="90"/>
      <c r="M57" s="90"/>
      <c r="N57" s="90"/>
      <c r="O57" s="90"/>
      <c r="P57" s="90"/>
      <c r="Q57" s="90"/>
      <c r="R57" s="90"/>
      <c r="S57" s="91"/>
      <c r="T57" s="93">
        <f>データ!DA12</f>
        <v>32.6</v>
      </c>
      <c r="U57" s="94"/>
      <c r="V57" s="94"/>
      <c r="W57" s="94"/>
      <c r="X57" s="94"/>
      <c r="Y57" s="94"/>
      <c r="Z57" s="94"/>
      <c r="AA57" s="94"/>
      <c r="AB57" s="94"/>
      <c r="AC57" s="94"/>
      <c r="AD57" s="94"/>
      <c r="AE57" s="94"/>
      <c r="AF57" s="94"/>
      <c r="AG57" s="94"/>
      <c r="AH57" s="94"/>
      <c r="AI57" s="94"/>
      <c r="AJ57" s="94"/>
      <c r="AK57" s="94"/>
      <c r="AL57" s="95"/>
      <c r="AM57" s="93">
        <f>データ!DB12</f>
        <v>31.3</v>
      </c>
      <c r="AN57" s="94"/>
      <c r="AO57" s="94"/>
      <c r="AP57" s="94"/>
      <c r="AQ57" s="94"/>
      <c r="AR57" s="94"/>
      <c r="AS57" s="94"/>
      <c r="AT57" s="94"/>
      <c r="AU57" s="94"/>
      <c r="AV57" s="94"/>
      <c r="AW57" s="94"/>
      <c r="AX57" s="94"/>
      <c r="AY57" s="94"/>
      <c r="AZ57" s="94"/>
      <c r="BA57" s="94"/>
      <c r="BB57" s="94"/>
      <c r="BC57" s="94"/>
      <c r="BD57" s="94"/>
      <c r="BE57" s="95"/>
      <c r="BF57" s="93">
        <f>データ!DC12</f>
        <v>31.8</v>
      </c>
      <c r="BG57" s="94"/>
      <c r="BH57" s="94"/>
      <c r="BI57" s="94"/>
      <c r="BJ57" s="94"/>
      <c r="BK57" s="94"/>
      <c r="BL57" s="94"/>
      <c r="BM57" s="94"/>
      <c r="BN57" s="94"/>
      <c r="BO57" s="94"/>
      <c r="BP57" s="94"/>
      <c r="BQ57" s="94"/>
      <c r="BR57" s="94"/>
      <c r="BS57" s="94"/>
      <c r="BT57" s="94"/>
      <c r="BU57" s="94"/>
      <c r="BV57" s="94"/>
      <c r="BW57" s="94"/>
      <c r="BX57" s="95"/>
      <c r="BY57" s="93">
        <f>データ!DD12</f>
        <v>31.6</v>
      </c>
      <c r="BZ57" s="94"/>
      <c r="CA57" s="94"/>
      <c r="CB57" s="94"/>
      <c r="CC57" s="94"/>
      <c r="CD57" s="94"/>
      <c r="CE57" s="94"/>
      <c r="CF57" s="94"/>
      <c r="CG57" s="94"/>
      <c r="CH57" s="94"/>
      <c r="CI57" s="94"/>
      <c r="CJ57" s="94"/>
      <c r="CK57" s="94"/>
      <c r="CL57" s="94"/>
      <c r="CM57" s="94"/>
      <c r="CN57" s="94"/>
      <c r="CO57" s="94"/>
      <c r="CP57" s="94"/>
      <c r="CQ57" s="95"/>
      <c r="CR57" s="93">
        <f>データ!DE12</f>
        <v>30.4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32</v>
      </c>
      <c r="EB57" s="90"/>
      <c r="EC57" s="90"/>
      <c r="ED57" s="90"/>
      <c r="EE57" s="90"/>
      <c r="EF57" s="90"/>
      <c r="EG57" s="90"/>
      <c r="EH57" s="90"/>
      <c r="EI57" s="90"/>
      <c r="EJ57" s="90"/>
      <c r="EK57" s="90"/>
      <c r="EL57" s="91"/>
      <c r="EM57" s="92">
        <f>データ!EZ12</f>
        <v>57.6</v>
      </c>
      <c r="EN57" s="92"/>
      <c r="EO57" s="92"/>
      <c r="EP57" s="92"/>
      <c r="EQ57" s="92"/>
      <c r="ER57" s="92"/>
      <c r="ES57" s="92"/>
      <c r="ET57" s="92"/>
      <c r="EU57" s="92"/>
      <c r="EV57" s="92"/>
      <c r="EW57" s="92"/>
      <c r="EX57" s="92"/>
      <c r="EY57" s="92"/>
      <c r="EZ57" s="92"/>
      <c r="FA57" s="92"/>
      <c r="FB57" s="92"/>
      <c r="FC57" s="92"/>
      <c r="FD57" s="92">
        <f>データ!FA12</f>
        <v>60.4</v>
      </c>
      <c r="FE57" s="92"/>
      <c r="FF57" s="92"/>
      <c r="FG57" s="92"/>
      <c r="FH57" s="92"/>
      <c r="FI57" s="92"/>
      <c r="FJ57" s="92"/>
      <c r="FK57" s="92"/>
      <c r="FL57" s="92"/>
      <c r="FM57" s="92"/>
      <c r="FN57" s="92"/>
      <c r="FO57" s="92"/>
      <c r="FP57" s="92"/>
      <c r="FQ57" s="92"/>
      <c r="FR57" s="92"/>
      <c r="FS57" s="92"/>
      <c r="FT57" s="92"/>
      <c r="FU57" s="92">
        <f>データ!FB12</f>
        <v>54.1</v>
      </c>
      <c r="FV57" s="92"/>
      <c r="FW57" s="92"/>
      <c r="FX57" s="92"/>
      <c r="FY57" s="92"/>
      <c r="FZ57" s="92"/>
      <c r="GA57" s="92"/>
      <c r="GB57" s="92"/>
      <c r="GC57" s="92"/>
      <c r="GD57" s="92"/>
      <c r="GE57" s="92"/>
      <c r="GF57" s="92"/>
      <c r="GG57" s="92"/>
      <c r="GH57" s="92"/>
      <c r="GI57" s="92"/>
      <c r="GJ57" s="92"/>
      <c r="GK57" s="92"/>
      <c r="GL57" s="92">
        <f>データ!FC12</f>
        <v>58.1</v>
      </c>
      <c r="GM57" s="92"/>
      <c r="GN57" s="92"/>
      <c r="GO57" s="92"/>
      <c r="GP57" s="92"/>
      <c r="GQ57" s="92"/>
      <c r="GR57" s="92"/>
      <c r="GS57" s="92"/>
      <c r="GT57" s="92"/>
      <c r="GU57" s="92"/>
      <c r="GV57" s="92"/>
      <c r="GW57" s="92"/>
      <c r="GX57" s="92"/>
      <c r="GY57" s="92"/>
      <c r="GZ57" s="92"/>
      <c r="HA57" s="92"/>
      <c r="HB57" s="92"/>
      <c r="HC57" s="92">
        <f>データ!FD12</f>
        <v>55.4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32</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32</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32</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37</v>
      </c>
      <c r="I71" s="90"/>
      <c r="J71" s="90"/>
      <c r="K71" s="90"/>
      <c r="L71" s="90"/>
      <c r="M71" s="90"/>
      <c r="N71" s="90"/>
      <c r="O71" s="90"/>
      <c r="P71" s="90"/>
      <c r="Q71" s="90"/>
      <c r="R71" s="90"/>
      <c r="S71" s="91"/>
      <c r="T71" s="93">
        <f>データ!DK11</f>
        <v>19.100000000000001</v>
      </c>
      <c r="U71" s="94"/>
      <c r="V71" s="94"/>
      <c r="W71" s="94"/>
      <c r="X71" s="94"/>
      <c r="Y71" s="94"/>
      <c r="Z71" s="94"/>
      <c r="AA71" s="94"/>
      <c r="AB71" s="94"/>
      <c r="AC71" s="94"/>
      <c r="AD71" s="94"/>
      <c r="AE71" s="94"/>
      <c r="AF71" s="94"/>
      <c r="AG71" s="94"/>
      <c r="AH71" s="94"/>
      <c r="AI71" s="94"/>
      <c r="AJ71" s="94"/>
      <c r="AK71" s="94"/>
      <c r="AL71" s="95"/>
      <c r="AM71" s="93">
        <f>データ!DL11</f>
        <v>37.799999999999997</v>
      </c>
      <c r="AN71" s="94"/>
      <c r="AO71" s="94"/>
      <c r="AP71" s="94"/>
      <c r="AQ71" s="94"/>
      <c r="AR71" s="94"/>
      <c r="AS71" s="94"/>
      <c r="AT71" s="94"/>
      <c r="AU71" s="94"/>
      <c r="AV71" s="94"/>
      <c r="AW71" s="94"/>
      <c r="AX71" s="94"/>
      <c r="AY71" s="94"/>
      <c r="AZ71" s="94"/>
      <c r="BA71" s="94"/>
      <c r="BB71" s="94"/>
      <c r="BC71" s="94"/>
      <c r="BD71" s="94"/>
      <c r="BE71" s="95"/>
      <c r="BF71" s="93">
        <f>データ!DM11</f>
        <v>15.5</v>
      </c>
      <c r="BG71" s="94"/>
      <c r="BH71" s="94"/>
      <c r="BI71" s="94"/>
      <c r="BJ71" s="94"/>
      <c r="BK71" s="94"/>
      <c r="BL71" s="94"/>
      <c r="BM71" s="94"/>
      <c r="BN71" s="94"/>
      <c r="BO71" s="94"/>
      <c r="BP71" s="94"/>
      <c r="BQ71" s="94"/>
      <c r="BR71" s="94"/>
      <c r="BS71" s="94"/>
      <c r="BT71" s="94"/>
      <c r="BU71" s="94"/>
      <c r="BV71" s="94"/>
      <c r="BW71" s="94"/>
      <c r="BX71" s="95"/>
      <c r="BY71" s="93">
        <f>データ!DN11</f>
        <v>44.4</v>
      </c>
      <c r="BZ71" s="94"/>
      <c r="CA71" s="94"/>
      <c r="CB71" s="94"/>
      <c r="CC71" s="94"/>
      <c r="CD71" s="94"/>
      <c r="CE71" s="94"/>
      <c r="CF71" s="94"/>
      <c r="CG71" s="94"/>
      <c r="CH71" s="94"/>
      <c r="CI71" s="94"/>
      <c r="CJ71" s="94"/>
      <c r="CK71" s="94"/>
      <c r="CL71" s="94"/>
      <c r="CM71" s="94"/>
      <c r="CN71" s="94"/>
      <c r="CO71" s="94"/>
      <c r="CP71" s="94"/>
      <c r="CQ71" s="95"/>
      <c r="CR71" s="93">
        <f>データ!DO11</f>
        <v>7</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37</v>
      </c>
      <c r="EB71" s="90"/>
      <c r="EC71" s="90"/>
      <c r="ED71" s="90"/>
      <c r="EE71" s="90"/>
      <c r="EF71" s="90"/>
      <c r="EG71" s="90"/>
      <c r="EH71" s="90"/>
      <c r="EI71" s="90"/>
      <c r="EJ71" s="90"/>
      <c r="EK71" s="90"/>
      <c r="EL71" s="91"/>
      <c r="EM71" s="92">
        <f>データ!FJ11</f>
        <v>19.100000000000001</v>
      </c>
      <c r="EN71" s="92"/>
      <c r="EO71" s="92"/>
      <c r="EP71" s="92"/>
      <c r="EQ71" s="92"/>
      <c r="ER71" s="92"/>
      <c r="ES71" s="92"/>
      <c r="ET71" s="92"/>
      <c r="EU71" s="92"/>
      <c r="EV71" s="92"/>
      <c r="EW71" s="92"/>
      <c r="EX71" s="92"/>
      <c r="EY71" s="92"/>
      <c r="EZ71" s="92"/>
      <c r="FA71" s="92"/>
      <c r="FB71" s="92"/>
      <c r="FC71" s="92"/>
      <c r="FD71" s="92">
        <f>データ!FK11</f>
        <v>37.799999999999997</v>
      </c>
      <c r="FE71" s="92"/>
      <c r="FF71" s="92"/>
      <c r="FG71" s="92"/>
      <c r="FH71" s="92"/>
      <c r="FI71" s="92"/>
      <c r="FJ71" s="92"/>
      <c r="FK71" s="92"/>
      <c r="FL71" s="92"/>
      <c r="FM71" s="92"/>
      <c r="FN71" s="92"/>
      <c r="FO71" s="92"/>
      <c r="FP71" s="92"/>
      <c r="FQ71" s="92"/>
      <c r="FR71" s="92"/>
      <c r="FS71" s="92"/>
      <c r="FT71" s="92"/>
      <c r="FU71" s="92">
        <f>データ!FL11</f>
        <v>15.5</v>
      </c>
      <c r="FV71" s="92"/>
      <c r="FW71" s="92"/>
      <c r="FX71" s="92"/>
      <c r="FY71" s="92"/>
      <c r="FZ71" s="92"/>
      <c r="GA71" s="92"/>
      <c r="GB71" s="92"/>
      <c r="GC71" s="92"/>
      <c r="GD71" s="92"/>
      <c r="GE71" s="92"/>
      <c r="GF71" s="92"/>
      <c r="GG71" s="92"/>
      <c r="GH71" s="92"/>
      <c r="GI71" s="92"/>
      <c r="GJ71" s="92"/>
      <c r="GK71" s="92"/>
      <c r="GL71" s="92">
        <f>データ!FM11</f>
        <v>44.4</v>
      </c>
      <c r="GM71" s="92"/>
      <c r="GN71" s="92"/>
      <c r="GO71" s="92"/>
      <c r="GP71" s="92"/>
      <c r="GQ71" s="92"/>
      <c r="GR71" s="92"/>
      <c r="GS71" s="92"/>
      <c r="GT71" s="92"/>
      <c r="GU71" s="92"/>
      <c r="GV71" s="92"/>
      <c r="GW71" s="92"/>
      <c r="GX71" s="92"/>
      <c r="GY71" s="92"/>
      <c r="GZ71" s="92"/>
      <c r="HA71" s="92"/>
      <c r="HB71" s="92"/>
      <c r="HC71" s="92">
        <f>データ!FN11</f>
        <v>7</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37</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37</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37</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32</v>
      </c>
      <c r="I72" s="90"/>
      <c r="J72" s="90"/>
      <c r="K72" s="90"/>
      <c r="L72" s="90"/>
      <c r="M72" s="90"/>
      <c r="N72" s="90"/>
      <c r="O72" s="90"/>
      <c r="P72" s="90"/>
      <c r="Q72" s="90"/>
      <c r="R72" s="90"/>
      <c r="S72" s="91"/>
      <c r="T72" s="93">
        <f>データ!DK12</f>
        <v>7.3</v>
      </c>
      <c r="U72" s="94"/>
      <c r="V72" s="94"/>
      <c r="W72" s="94"/>
      <c r="X72" s="94"/>
      <c r="Y72" s="94"/>
      <c r="Z72" s="94"/>
      <c r="AA72" s="94"/>
      <c r="AB72" s="94"/>
      <c r="AC72" s="94"/>
      <c r="AD72" s="94"/>
      <c r="AE72" s="94"/>
      <c r="AF72" s="94"/>
      <c r="AG72" s="94"/>
      <c r="AH72" s="94"/>
      <c r="AI72" s="94"/>
      <c r="AJ72" s="94"/>
      <c r="AK72" s="94"/>
      <c r="AL72" s="95"/>
      <c r="AM72" s="93">
        <f>データ!DL12</f>
        <v>5.4</v>
      </c>
      <c r="AN72" s="94"/>
      <c r="AO72" s="94"/>
      <c r="AP72" s="94"/>
      <c r="AQ72" s="94"/>
      <c r="AR72" s="94"/>
      <c r="AS72" s="94"/>
      <c r="AT72" s="94"/>
      <c r="AU72" s="94"/>
      <c r="AV72" s="94"/>
      <c r="AW72" s="94"/>
      <c r="AX72" s="94"/>
      <c r="AY72" s="94"/>
      <c r="AZ72" s="94"/>
      <c r="BA72" s="94"/>
      <c r="BB72" s="94"/>
      <c r="BC72" s="94"/>
      <c r="BD72" s="94"/>
      <c r="BE72" s="95"/>
      <c r="BF72" s="93">
        <f>データ!DM12</f>
        <v>6.4</v>
      </c>
      <c r="BG72" s="94"/>
      <c r="BH72" s="94"/>
      <c r="BI72" s="94"/>
      <c r="BJ72" s="94"/>
      <c r="BK72" s="94"/>
      <c r="BL72" s="94"/>
      <c r="BM72" s="94"/>
      <c r="BN72" s="94"/>
      <c r="BO72" s="94"/>
      <c r="BP72" s="94"/>
      <c r="BQ72" s="94"/>
      <c r="BR72" s="94"/>
      <c r="BS72" s="94"/>
      <c r="BT72" s="94"/>
      <c r="BU72" s="94"/>
      <c r="BV72" s="94"/>
      <c r="BW72" s="94"/>
      <c r="BX72" s="95"/>
      <c r="BY72" s="93">
        <f>データ!DN12</f>
        <v>5</v>
      </c>
      <c r="BZ72" s="94"/>
      <c r="CA72" s="94"/>
      <c r="CB72" s="94"/>
      <c r="CC72" s="94"/>
      <c r="CD72" s="94"/>
      <c r="CE72" s="94"/>
      <c r="CF72" s="94"/>
      <c r="CG72" s="94"/>
      <c r="CH72" s="94"/>
      <c r="CI72" s="94"/>
      <c r="CJ72" s="94"/>
      <c r="CK72" s="94"/>
      <c r="CL72" s="94"/>
      <c r="CM72" s="94"/>
      <c r="CN72" s="94"/>
      <c r="CO72" s="94"/>
      <c r="CP72" s="94"/>
      <c r="CQ72" s="95"/>
      <c r="CR72" s="93">
        <f>データ!DO12</f>
        <v>3.9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32</v>
      </c>
      <c r="EB72" s="90"/>
      <c r="EC72" s="90"/>
      <c r="ED72" s="90"/>
      <c r="EE72" s="90"/>
      <c r="EF72" s="90"/>
      <c r="EG72" s="90"/>
      <c r="EH72" s="90"/>
      <c r="EI72" s="90"/>
      <c r="EJ72" s="90"/>
      <c r="EK72" s="90"/>
      <c r="EL72" s="91"/>
      <c r="EM72" s="92">
        <f>データ!FJ12</f>
        <v>8.6999999999999993</v>
      </c>
      <c r="EN72" s="92"/>
      <c r="EO72" s="92"/>
      <c r="EP72" s="92"/>
      <c r="EQ72" s="92"/>
      <c r="ER72" s="92"/>
      <c r="ES72" s="92"/>
      <c r="ET72" s="92"/>
      <c r="EU72" s="92"/>
      <c r="EV72" s="92"/>
      <c r="EW72" s="92"/>
      <c r="EX72" s="92"/>
      <c r="EY72" s="92"/>
      <c r="EZ72" s="92"/>
      <c r="FA72" s="92"/>
      <c r="FB72" s="92"/>
      <c r="FC72" s="92"/>
      <c r="FD72" s="92">
        <f>データ!FK12</f>
        <v>14.9</v>
      </c>
      <c r="FE72" s="92"/>
      <c r="FF72" s="92"/>
      <c r="FG72" s="92"/>
      <c r="FH72" s="92"/>
      <c r="FI72" s="92"/>
      <c r="FJ72" s="92"/>
      <c r="FK72" s="92"/>
      <c r="FL72" s="92"/>
      <c r="FM72" s="92"/>
      <c r="FN72" s="92"/>
      <c r="FO72" s="92"/>
      <c r="FP72" s="92"/>
      <c r="FQ72" s="92"/>
      <c r="FR72" s="92"/>
      <c r="FS72" s="92"/>
      <c r="FT72" s="92"/>
      <c r="FU72" s="92">
        <f>データ!FL12</f>
        <v>16.2</v>
      </c>
      <c r="FV72" s="92"/>
      <c r="FW72" s="92"/>
      <c r="FX72" s="92"/>
      <c r="FY72" s="92"/>
      <c r="FZ72" s="92"/>
      <c r="GA72" s="92"/>
      <c r="GB72" s="92"/>
      <c r="GC72" s="92"/>
      <c r="GD72" s="92"/>
      <c r="GE72" s="92"/>
      <c r="GF72" s="92"/>
      <c r="GG72" s="92"/>
      <c r="GH72" s="92"/>
      <c r="GI72" s="92"/>
      <c r="GJ72" s="92"/>
      <c r="GK72" s="92"/>
      <c r="GL72" s="92">
        <f>データ!FM12</f>
        <v>5.6</v>
      </c>
      <c r="GM72" s="92"/>
      <c r="GN72" s="92"/>
      <c r="GO72" s="92"/>
      <c r="GP72" s="92"/>
      <c r="GQ72" s="92"/>
      <c r="GR72" s="92"/>
      <c r="GS72" s="92"/>
      <c r="GT72" s="92"/>
      <c r="GU72" s="92"/>
      <c r="GV72" s="92"/>
      <c r="GW72" s="92"/>
      <c r="GX72" s="92"/>
      <c r="GY72" s="92"/>
      <c r="GZ72" s="92"/>
      <c r="HA72" s="92"/>
      <c r="HB72" s="92"/>
      <c r="HC72" s="92">
        <f>データ!FN12</f>
        <v>7</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32</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32</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32</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37</v>
      </c>
      <c r="I86" s="90"/>
      <c r="J86" s="90"/>
      <c r="K86" s="90"/>
      <c r="L86" s="90"/>
      <c r="M86" s="90"/>
      <c r="N86" s="90"/>
      <c r="O86" s="90"/>
      <c r="P86" s="90"/>
      <c r="Q86" s="90"/>
      <c r="R86" s="90"/>
      <c r="S86" s="91"/>
      <c r="T86" s="93">
        <f>データ!DU11</f>
        <v>819.3</v>
      </c>
      <c r="U86" s="94"/>
      <c r="V86" s="94"/>
      <c r="W86" s="94"/>
      <c r="X86" s="94"/>
      <c r="Y86" s="94"/>
      <c r="Z86" s="94"/>
      <c r="AA86" s="94"/>
      <c r="AB86" s="94"/>
      <c r="AC86" s="94"/>
      <c r="AD86" s="94"/>
      <c r="AE86" s="94"/>
      <c r="AF86" s="94"/>
      <c r="AG86" s="94"/>
      <c r="AH86" s="94"/>
      <c r="AI86" s="94"/>
      <c r="AJ86" s="94"/>
      <c r="AK86" s="94"/>
      <c r="AL86" s="95"/>
      <c r="AM86" s="93">
        <f>データ!DV11</f>
        <v>788.7</v>
      </c>
      <c r="AN86" s="94"/>
      <c r="AO86" s="94"/>
      <c r="AP86" s="94"/>
      <c r="AQ86" s="94"/>
      <c r="AR86" s="94"/>
      <c r="AS86" s="94"/>
      <c r="AT86" s="94"/>
      <c r="AU86" s="94"/>
      <c r="AV86" s="94"/>
      <c r="AW86" s="94"/>
      <c r="AX86" s="94"/>
      <c r="AY86" s="94"/>
      <c r="AZ86" s="94"/>
      <c r="BA86" s="94"/>
      <c r="BB86" s="94"/>
      <c r="BC86" s="94"/>
      <c r="BD86" s="94"/>
      <c r="BE86" s="95"/>
      <c r="BF86" s="93">
        <f>データ!DW11</f>
        <v>1525</v>
      </c>
      <c r="BG86" s="94"/>
      <c r="BH86" s="94"/>
      <c r="BI86" s="94"/>
      <c r="BJ86" s="94"/>
      <c r="BK86" s="94"/>
      <c r="BL86" s="94"/>
      <c r="BM86" s="94"/>
      <c r="BN86" s="94"/>
      <c r="BO86" s="94"/>
      <c r="BP86" s="94"/>
      <c r="BQ86" s="94"/>
      <c r="BR86" s="94"/>
      <c r="BS86" s="94"/>
      <c r="BT86" s="94"/>
      <c r="BU86" s="94"/>
      <c r="BV86" s="94"/>
      <c r="BW86" s="94"/>
      <c r="BX86" s="95"/>
      <c r="BY86" s="93">
        <f>データ!DX11</f>
        <v>615.29999999999995</v>
      </c>
      <c r="BZ86" s="94"/>
      <c r="CA86" s="94"/>
      <c r="CB86" s="94"/>
      <c r="CC86" s="94"/>
      <c r="CD86" s="94"/>
      <c r="CE86" s="94"/>
      <c r="CF86" s="94"/>
      <c r="CG86" s="94"/>
      <c r="CH86" s="94"/>
      <c r="CI86" s="94"/>
      <c r="CJ86" s="94"/>
      <c r="CK86" s="94"/>
      <c r="CL86" s="94"/>
      <c r="CM86" s="94"/>
      <c r="CN86" s="94"/>
      <c r="CO86" s="94"/>
      <c r="CP86" s="94"/>
      <c r="CQ86" s="95"/>
      <c r="CR86" s="93">
        <f>データ!DY11</f>
        <v>529.5</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31</v>
      </c>
      <c r="EB86" s="90"/>
      <c r="EC86" s="90"/>
      <c r="ED86" s="90"/>
      <c r="EE86" s="90"/>
      <c r="EF86" s="90"/>
      <c r="EG86" s="90"/>
      <c r="EH86" s="90"/>
      <c r="EI86" s="90"/>
      <c r="EJ86" s="90"/>
      <c r="EK86" s="90"/>
      <c r="EL86" s="91"/>
      <c r="EM86" s="92">
        <f>データ!FT11</f>
        <v>819.3</v>
      </c>
      <c r="EN86" s="92"/>
      <c r="EO86" s="92"/>
      <c r="EP86" s="92"/>
      <c r="EQ86" s="92"/>
      <c r="ER86" s="92"/>
      <c r="ES86" s="92"/>
      <c r="ET86" s="92"/>
      <c r="EU86" s="92"/>
      <c r="EV86" s="92"/>
      <c r="EW86" s="92"/>
      <c r="EX86" s="92"/>
      <c r="EY86" s="92"/>
      <c r="EZ86" s="92"/>
      <c r="FA86" s="92"/>
      <c r="FB86" s="92"/>
      <c r="FC86" s="92"/>
      <c r="FD86" s="92">
        <f>データ!FU11</f>
        <v>788.7</v>
      </c>
      <c r="FE86" s="92"/>
      <c r="FF86" s="92"/>
      <c r="FG86" s="92"/>
      <c r="FH86" s="92"/>
      <c r="FI86" s="92"/>
      <c r="FJ86" s="92"/>
      <c r="FK86" s="92"/>
      <c r="FL86" s="92"/>
      <c r="FM86" s="92"/>
      <c r="FN86" s="92"/>
      <c r="FO86" s="92"/>
      <c r="FP86" s="92"/>
      <c r="FQ86" s="92"/>
      <c r="FR86" s="92"/>
      <c r="FS86" s="92"/>
      <c r="FT86" s="92"/>
      <c r="FU86" s="92">
        <f>データ!FV11</f>
        <v>1525</v>
      </c>
      <c r="FV86" s="92"/>
      <c r="FW86" s="92"/>
      <c r="FX86" s="92"/>
      <c r="FY86" s="92"/>
      <c r="FZ86" s="92"/>
      <c r="GA86" s="92"/>
      <c r="GB86" s="92"/>
      <c r="GC86" s="92"/>
      <c r="GD86" s="92"/>
      <c r="GE86" s="92"/>
      <c r="GF86" s="92"/>
      <c r="GG86" s="92"/>
      <c r="GH86" s="92"/>
      <c r="GI86" s="92"/>
      <c r="GJ86" s="92"/>
      <c r="GK86" s="92"/>
      <c r="GL86" s="92">
        <f>データ!FW11</f>
        <v>615.29999999999995</v>
      </c>
      <c r="GM86" s="92"/>
      <c r="GN86" s="92"/>
      <c r="GO86" s="92"/>
      <c r="GP86" s="92"/>
      <c r="GQ86" s="92"/>
      <c r="GR86" s="92"/>
      <c r="GS86" s="92"/>
      <c r="GT86" s="92"/>
      <c r="GU86" s="92"/>
      <c r="GV86" s="92"/>
      <c r="GW86" s="92"/>
      <c r="GX86" s="92"/>
      <c r="GY86" s="92"/>
      <c r="GZ86" s="92"/>
      <c r="HA86" s="92"/>
      <c r="HB86" s="92"/>
      <c r="HC86" s="92">
        <f>データ!FX11</f>
        <v>529.5</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37</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37</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31</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32</v>
      </c>
      <c r="I87" s="90"/>
      <c r="J87" s="90"/>
      <c r="K87" s="90"/>
      <c r="L87" s="90"/>
      <c r="M87" s="90"/>
      <c r="N87" s="90"/>
      <c r="O87" s="90"/>
      <c r="P87" s="90"/>
      <c r="Q87" s="90"/>
      <c r="R87" s="90"/>
      <c r="S87" s="91"/>
      <c r="T87" s="93">
        <f>データ!DU12</f>
        <v>160.4</v>
      </c>
      <c r="U87" s="94"/>
      <c r="V87" s="94"/>
      <c r="W87" s="94"/>
      <c r="X87" s="94"/>
      <c r="Y87" s="94"/>
      <c r="Z87" s="94"/>
      <c r="AA87" s="94"/>
      <c r="AB87" s="94"/>
      <c r="AC87" s="94"/>
      <c r="AD87" s="94"/>
      <c r="AE87" s="94"/>
      <c r="AF87" s="94"/>
      <c r="AG87" s="94"/>
      <c r="AH87" s="94"/>
      <c r="AI87" s="94"/>
      <c r="AJ87" s="94"/>
      <c r="AK87" s="94"/>
      <c r="AL87" s="95"/>
      <c r="AM87" s="93">
        <f>データ!DV12</f>
        <v>175.4</v>
      </c>
      <c r="AN87" s="94"/>
      <c r="AO87" s="94"/>
      <c r="AP87" s="94"/>
      <c r="AQ87" s="94"/>
      <c r="AR87" s="94"/>
      <c r="AS87" s="94"/>
      <c r="AT87" s="94"/>
      <c r="AU87" s="94"/>
      <c r="AV87" s="94"/>
      <c r="AW87" s="94"/>
      <c r="AX87" s="94"/>
      <c r="AY87" s="94"/>
      <c r="AZ87" s="94"/>
      <c r="BA87" s="94"/>
      <c r="BB87" s="94"/>
      <c r="BC87" s="94"/>
      <c r="BD87" s="94"/>
      <c r="BE87" s="95"/>
      <c r="BF87" s="93">
        <f>データ!DW12</f>
        <v>166.4</v>
      </c>
      <c r="BG87" s="94"/>
      <c r="BH87" s="94"/>
      <c r="BI87" s="94"/>
      <c r="BJ87" s="94"/>
      <c r="BK87" s="94"/>
      <c r="BL87" s="94"/>
      <c r="BM87" s="94"/>
      <c r="BN87" s="94"/>
      <c r="BO87" s="94"/>
      <c r="BP87" s="94"/>
      <c r="BQ87" s="94"/>
      <c r="BR87" s="94"/>
      <c r="BS87" s="94"/>
      <c r="BT87" s="94"/>
      <c r="BU87" s="94"/>
      <c r="BV87" s="94"/>
      <c r="BW87" s="94"/>
      <c r="BX87" s="95"/>
      <c r="BY87" s="93">
        <f>データ!DX12</f>
        <v>201.7</v>
      </c>
      <c r="BZ87" s="94"/>
      <c r="CA87" s="94"/>
      <c r="CB87" s="94"/>
      <c r="CC87" s="94"/>
      <c r="CD87" s="94"/>
      <c r="CE87" s="94"/>
      <c r="CF87" s="94"/>
      <c r="CG87" s="94"/>
      <c r="CH87" s="94"/>
      <c r="CI87" s="94"/>
      <c r="CJ87" s="94"/>
      <c r="CK87" s="94"/>
      <c r="CL87" s="94"/>
      <c r="CM87" s="94"/>
      <c r="CN87" s="94"/>
      <c r="CO87" s="94"/>
      <c r="CP87" s="94"/>
      <c r="CQ87" s="95"/>
      <c r="CR87" s="93">
        <f>データ!DY12</f>
        <v>192.3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32</v>
      </c>
      <c r="EB87" s="90"/>
      <c r="EC87" s="90"/>
      <c r="ED87" s="90"/>
      <c r="EE87" s="90"/>
      <c r="EF87" s="90"/>
      <c r="EG87" s="90"/>
      <c r="EH87" s="90"/>
      <c r="EI87" s="90"/>
      <c r="EJ87" s="90"/>
      <c r="EK87" s="90"/>
      <c r="EL87" s="91"/>
      <c r="EM87" s="92">
        <f>データ!FT12</f>
        <v>375</v>
      </c>
      <c r="EN87" s="92"/>
      <c r="EO87" s="92"/>
      <c r="EP87" s="92"/>
      <c r="EQ87" s="92"/>
      <c r="ER87" s="92"/>
      <c r="ES87" s="92"/>
      <c r="ET87" s="92"/>
      <c r="EU87" s="92"/>
      <c r="EV87" s="92"/>
      <c r="EW87" s="92"/>
      <c r="EX87" s="92"/>
      <c r="EY87" s="92"/>
      <c r="EZ87" s="92"/>
      <c r="FA87" s="92"/>
      <c r="FB87" s="92"/>
      <c r="FC87" s="92"/>
      <c r="FD87" s="92">
        <f>データ!FU12</f>
        <v>314.5</v>
      </c>
      <c r="FE87" s="92"/>
      <c r="FF87" s="92"/>
      <c r="FG87" s="92"/>
      <c r="FH87" s="92"/>
      <c r="FI87" s="92"/>
      <c r="FJ87" s="92"/>
      <c r="FK87" s="92"/>
      <c r="FL87" s="92"/>
      <c r="FM87" s="92"/>
      <c r="FN87" s="92"/>
      <c r="FO87" s="92"/>
      <c r="FP87" s="92"/>
      <c r="FQ87" s="92"/>
      <c r="FR87" s="92"/>
      <c r="FS87" s="92"/>
      <c r="FT87" s="92"/>
      <c r="FU87" s="92">
        <f>データ!FV12</f>
        <v>339.9</v>
      </c>
      <c r="FV87" s="92"/>
      <c r="FW87" s="92"/>
      <c r="FX87" s="92"/>
      <c r="FY87" s="92"/>
      <c r="FZ87" s="92"/>
      <c r="GA87" s="92"/>
      <c r="GB87" s="92"/>
      <c r="GC87" s="92"/>
      <c r="GD87" s="92"/>
      <c r="GE87" s="92"/>
      <c r="GF87" s="92"/>
      <c r="GG87" s="92"/>
      <c r="GH87" s="92"/>
      <c r="GI87" s="92"/>
      <c r="GJ87" s="92"/>
      <c r="GK87" s="92"/>
      <c r="GL87" s="92">
        <f>データ!FW12</f>
        <v>303.60000000000002</v>
      </c>
      <c r="GM87" s="92"/>
      <c r="GN87" s="92"/>
      <c r="GO87" s="92"/>
      <c r="GP87" s="92"/>
      <c r="GQ87" s="92"/>
      <c r="GR87" s="92"/>
      <c r="GS87" s="92"/>
      <c r="GT87" s="92"/>
      <c r="GU87" s="92"/>
      <c r="GV87" s="92"/>
      <c r="GW87" s="92"/>
      <c r="GX87" s="92"/>
      <c r="GY87" s="92"/>
      <c r="GZ87" s="92"/>
      <c r="HA87" s="92"/>
      <c r="HB87" s="92"/>
      <c r="HC87" s="92">
        <f>データ!FX12</f>
        <v>276.89999999999998</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32</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32</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32</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09"/>
      <c r="VE97" s="110"/>
      <c r="VF97" s="110"/>
      <c r="VG97" s="110"/>
      <c r="VH97" s="110"/>
      <c r="VI97" s="110"/>
      <c r="VJ97" s="111"/>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38</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268</v>
      </c>
      <c r="VE100" s="107"/>
      <c r="VF100" s="107"/>
      <c r="VG100" s="107"/>
      <c r="VH100" s="107"/>
      <c r="VI100" s="107"/>
      <c r="VJ100" s="108"/>
    </row>
    <row r="101" spans="1:582" ht="13.5" customHeight="1" x14ac:dyDescent="0.2">
      <c r="A101" s="1"/>
      <c r="B101" s="28"/>
      <c r="C101" s="1"/>
      <c r="D101" s="1"/>
      <c r="E101" s="1"/>
      <c r="F101" s="1"/>
      <c r="G101" s="1"/>
      <c r="H101" s="89" t="s">
        <v>37</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39</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39</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37</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37</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32</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32</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32</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32</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32</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37</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37</v>
      </c>
      <c r="EB117" s="90"/>
      <c r="EC117" s="90"/>
      <c r="ED117" s="90"/>
      <c r="EE117" s="90"/>
      <c r="EF117" s="90"/>
      <c r="EG117" s="90"/>
      <c r="EH117" s="90"/>
      <c r="EI117" s="90"/>
      <c r="EJ117" s="90"/>
      <c r="EK117" s="90"/>
      <c r="EL117" s="91"/>
      <c r="EM117" s="92">
        <f>データ!GN11</f>
        <v>100</v>
      </c>
      <c r="EN117" s="92"/>
      <c r="EO117" s="92"/>
      <c r="EP117" s="92"/>
      <c r="EQ117" s="92"/>
      <c r="ER117" s="92"/>
      <c r="ES117" s="92"/>
      <c r="ET117" s="92"/>
      <c r="EU117" s="92"/>
      <c r="EV117" s="92"/>
      <c r="EW117" s="92"/>
      <c r="EX117" s="92"/>
      <c r="EY117" s="92"/>
      <c r="EZ117" s="92"/>
      <c r="FA117" s="92"/>
      <c r="FB117" s="92"/>
      <c r="FC117" s="92"/>
      <c r="FD117" s="92">
        <f>データ!GO11</f>
        <v>100</v>
      </c>
      <c r="FE117" s="92"/>
      <c r="FF117" s="92"/>
      <c r="FG117" s="92"/>
      <c r="FH117" s="92"/>
      <c r="FI117" s="92"/>
      <c r="FJ117" s="92"/>
      <c r="FK117" s="92"/>
      <c r="FL117" s="92"/>
      <c r="FM117" s="92"/>
      <c r="FN117" s="92"/>
      <c r="FO117" s="92"/>
      <c r="FP117" s="92"/>
      <c r="FQ117" s="92"/>
      <c r="FR117" s="92"/>
      <c r="FS117" s="92"/>
      <c r="FT117" s="92"/>
      <c r="FU117" s="92">
        <f>データ!GP11</f>
        <v>100</v>
      </c>
      <c r="FV117" s="92"/>
      <c r="FW117" s="92"/>
      <c r="FX117" s="92"/>
      <c r="FY117" s="92"/>
      <c r="FZ117" s="92"/>
      <c r="GA117" s="92"/>
      <c r="GB117" s="92"/>
      <c r="GC117" s="92"/>
      <c r="GD117" s="92"/>
      <c r="GE117" s="92"/>
      <c r="GF117" s="92"/>
      <c r="GG117" s="92"/>
      <c r="GH117" s="92"/>
      <c r="GI117" s="92"/>
      <c r="GJ117" s="92"/>
      <c r="GK117" s="92"/>
      <c r="GL117" s="92">
        <f>データ!GQ11</f>
        <v>100</v>
      </c>
      <c r="GM117" s="92"/>
      <c r="GN117" s="92"/>
      <c r="GO117" s="92"/>
      <c r="GP117" s="92"/>
      <c r="GQ117" s="92"/>
      <c r="GR117" s="92"/>
      <c r="GS117" s="92"/>
      <c r="GT117" s="92"/>
      <c r="GU117" s="92"/>
      <c r="GV117" s="92"/>
      <c r="GW117" s="92"/>
      <c r="GX117" s="92"/>
      <c r="GY117" s="92"/>
      <c r="GZ117" s="92"/>
      <c r="HA117" s="92"/>
      <c r="HB117" s="92"/>
      <c r="HC117" s="92">
        <f>データ!GR11</f>
        <v>100</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37</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37</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37</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32</v>
      </c>
      <c r="I118" s="90"/>
      <c r="J118" s="90"/>
      <c r="K118" s="90"/>
      <c r="L118" s="90"/>
      <c r="M118" s="90"/>
      <c r="N118" s="90"/>
      <c r="O118" s="90"/>
      <c r="P118" s="90"/>
      <c r="Q118" s="90"/>
      <c r="R118" s="90"/>
      <c r="S118" s="91"/>
      <c r="T118" s="93">
        <f>データ!EO12</f>
        <v>83.4</v>
      </c>
      <c r="U118" s="94"/>
      <c r="V118" s="94"/>
      <c r="W118" s="94"/>
      <c r="X118" s="94"/>
      <c r="Y118" s="94"/>
      <c r="Z118" s="94"/>
      <c r="AA118" s="94"/>
      <c r="AB118" s="94"/>
      <c r="AC118" s="94"/>
      <c r="AD118" s="94"/>
      <c r="AE118" s="94"/>
      <c r="AF118" s="94"/>
      <c r="AG118" s="94"/>
      <c r="AH118" s="94"/>
      <c r="AI118" s="94"/>
      <c r="AJ118" s="94"/>
      <c r="AK118" s="94"/>
      <c r="AL118" s="95"/>
      <c r="AM118" s="93">
        <f>データ!EP12</f>
        <v>82.5</v>
      </c>
      <c r="AN118" s="94"/>
      <c r="AO118" s="94"/>
      <c r="AP118" s="94"/>
      <c r="AQ118" s="94"/>
      <c r="AR118" s="94"/>
      <c r="AS118" s="94"/>
      <c r="AT118" s="94"/>
      <c r="AU118" s="94"/>
      <c r="AV118" s="94"/>
      <c r="AW118" s="94"/>
      <c r="AX118" s="94"/>
      <c r="AY118" s="94"/>
      <c r="AZ118" s="94"/>
      <c r="BA118" s="94"/>
      <c r="BB118" s="94"/>
      <c r="BC118" s="94"/>
      <c r="BD118" s="94"/>
      <c r="BE118" s="95"/>
      <c r="BF118" s="93">
        <f>データ!EQ12</f>
        <v>83.2</v>
      </c>
      <c r="BG118" s="94"/>
      <c r="BH118" s="94"/>
      <c r="BI118" s="94"/>
      <c r="BJ118" s="94"/>
      <c r="BK118" s="94"/>
      <c r="BL118" s="94"/>
      <c r="BM118" s="94"/>
      <c r="BN118" s="94"/>
      <c r="BO118" s="94"/>
      <c r="BP118" s="94"/>
      <c r="BQ118" s="94"/>
      <c r="BR118" s="94"/>
      <c r="BS118" s="94"/>
      <c r="BT118" s="94"/>
      <c r="BU118" s="94"/>
      <c r="BV118" s="94"/>
      <c r="BW118" s="94"/>
      <c r="BX118" s="95"/>
      <c r="BY118" s="93">
        <f>データ!ER12</f>
        <v>87.9</v>
      </c>
      <c r="BZ118" s="94"/>
      <c r="CA118" s="94"/>
      <c r="CB118" s="94"/>
      <c r="CC118" s="94"/>
      <c r="CD118" s="94"/>
      <c r="CE118" s="94"/>
      <c r="CF118" s="94"/>
      <c r="CG118" s="94"/>
      <c r="CH118" s="94"/>
      <c r="CI118" s="94"/>
      <c r="CJ118" s="94"/>
      <c r="CK118" s="94"/>
      <c r="CL118" s="94"/>
      <c r="CM118" s="94"/>
      <c r="CN118" s="94"/>
      <c r="CO118" s="94"/>
      <c r="CP118" s="94"/>
      <c r="CQ118" s="95"/>
      <c r="CR118" s="93">
        <f>データ!ES12</f>
        <v>82.3</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32</v>
      </c>
      <c r="EB118" s="90"/>
      <c r="EC118" s="90"/>
      <c r="ED118" s="90"/>
      <c r="EE118" s="90"/>
      <c r="EF118" s="90"/>
      <c r="EG118" s="90"/>
      <c r="EH118" s="90"/>
      <c r="EI118" s="90"/>
      <c r="EJ118" s="90"/>
      <c r="EK118" s="90"/>
      <c r="EL118" s="91"/>
      <c r="EM118" s="92">
        <f>データ!GN12</f>
        <v>94.7</v>
      </c>
      <c r="EN118" s="92"/>
      <c r="EO118" s="92"/>
      <c r="EP118" s="92"/>
      <c r="EQ118" s="92"/>
      <c r="ER118" s="92"/>
      <c r="ES118" s="92"/>
      <c r="ET118" s="92"/>
      <c r="EU118" s="92"/>
      <c r="EV118" s="92"/>
      <c r="EW118" s="92"/>
      <c r="EX118" s="92"/>
      <c r="EY118" s="92"/>
      <c r="EZ118" s="92"/>
      <c r="FA118" s="92"/>
      <c r="FB118" s="92"/>
      <c r="FC118" s="92"/>
      <c r="FD118" s="92">
        <f>データ!GO12</f>
        <v>96</v>
      </c>
      <c r="FE118" s="92"/>
      <c r="FF118" s="92"/>
      <c r="FG118" s="92"/>
      <c r="FH118" s="92"/>
      <c r="FI118" s="92"/>
      <c r="FJ118" s="92"/>
      <c r="FK118" s="92"/>
      <c r="FL118" s="92"/>
      <c r="FM118" s="92"/>
      <c r="FN118" s="92"/>
      <c r="FO118" s="92"/>
      <c r="FP118" s="92"/>
      <c r="FQ118" s="92"/>
      <c r="FR118" s="92"/>
      <c r="FS118" s="92"/>
      <c r="FT118" s="92"/>
      <c r="FU118" s="92">
        <f>データ!GP12</f>
        <v>97.1</v>
      </c>
      <c r="FV118" s="92"/>
      <c r="FW118" s="92"/>
      <c r="FX118" s="92"/>
      <c r="FY118" s="92"/>
      <c r="FZ118" s="92"/>
      <c r="GA118" s="92"/>
      <c r="GB118" s="92"/>
      <c r="GC118" s="92"/>
      <c r="GD118" s="92"/>
      <c r="GE118" s="92"/>
      <c r="GF118" s="92"/>
      <c r="GG118" s="92"/>
      <c r="GH118" s="92"/>
      <c r="GI118" s="92"/>
      <c r="GJ118" s="92"/>
      <c r="GK118" s="92"/>
      <c r="GL118" s="92">
        <f>データ!GQ12</f>
        <v>98.9</v>
      </c>
      <c r="GM118" s="92"/>
      <c r="GN118" s="92"/>
      <c r="GO118" s="92"/>
      <c r="GP118" s="92"/>
      <c r="GQ118" s="92"/>
      <c r="GR118" s="92"/>
      <c r="GS118" s="92"/>
      <c r="GT118" s="92"/>
      <c r="GU118" s="92"/>
      <c r="GV118" s="92"/>
      <c r="GW118" s="92"/>
      <c r="GX118" s="92"/>
      <c r="GY118" s="92"/>
      <c r="GZ118" s="92"/>
      <c r="HA118" s="92"/>
      <c r="HB118" s="92"/>
      <c r="HC118" s="92">
        <f>データ!GR12</f>
        <v>99.1</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32</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32</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32</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86"/>
      <c r="VE121" s="187"/>
      <c r="VF121" s="187"/>
      <c r="VG121" s="187"/>
      <c r="VH121" s="187"/>
      <c r="VI121" s="187"/>
      <c r="VJ121" s="188"/>
    </row>
    <row r="122" spans="1:582" ht="21" customHeight="1" x14ac:dyDescent="0.2">
      <c r="A122" s="1"/>
      <c r="B122" s="88" t="s">
        <v>40</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41</v>
      </c>
      <c r="C125" s="2" t="s">
        <v>42</v>
      </c>
      <c r="D125" s="2" t="s">
        <v>43</v>
      </c>
      <c r="E125" s="2" t="s">
        <v>44</v>
      </c>
      <c r="F125" s="2" t="s">
        <v>45</v>
      </c>
      <c r="G125" s="2" t="s">
        <v>46</v>
      </c>
    </row>
    <row r="126" spans="1:582" ht="13.5" hidden="1" customHeight="1" x14ac:dyDescent="0.2">
      <c r="C126" s="2" t="str">
        <f>データ!CY9</f>
        <v>（最大出力合計510kW）</v>
      </c>
      <c r="D126" s="2" t="str">
        <f>データ!EX9</f>
        <v>（最大出力合計510kW）</v>
      </c>
      <c r="E126" s="2" t="str">
        <f>データ!GW9</f>
        <v>（最大出力合計-kW）</v>
      </c>
      <c r="F126" s="2" t="str">
        <f>データ!IV9</f>
        <v>（最大出力合計-kW）</v>
      </c>
      <c r="G126" s="2" t="str">
        <f>データ!KU9</f>
        <v>（最大出力合計-kW）</v>
      </c>
    </row>
  </sheetData>
  <sheetProtection algorithmName="SHA-512" hashValue="ltfbKE3bLrhTaPPgiqGG700X92HkFI80vH58dXVI8t96XkJJAE0aG74orzrtLycz1VPBn2F126mDaUbiuEgbRw==" saltValue="hlDJE3mwqlbc4UX1afI8P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47</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48</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49</v>
      </c>
      <c r="B3" s="34" t="s">
        <v>50</v>
      </c>
      <c r="C3" s="34" t="s">
        <v>51</v>
      </c>
      <c r="D3" s="34" t="s">
        <v>52</v>
      </c>
      <c r="E3" s="34" t="s">
        <v>53</v>
      </c>
      <c r="F3" s="34" t="s">
        <v>54</v>
      </c>
      <c r="G3" s="34" t="s">
        <v>55</v>
      </c>
      <c r="H3" s="35" t="s">
        <v>56</v>
      </c>
      <c r="I3" s="36"/>
      <c r="J3" s="36"/>
      <c r="K3" s="36"/>
      <c r="L3" s="36"/>
      <c r="M3" s="36"/>
      <c r="N3" s="36"/>
      <c r="O3" s="36"/>
      <c r="P3" s="36"/>
      <c r="Q3" s="36"/>
      <c r="R3" s="36"/>
      <c r="S3" s="36"/>
      <c r="T3" s="36"/>
      <c r="U3" s="36"/>
      <c r="V3" s="36"/>
      <c r="W3" s="37" t="s">
        <v>57</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58</v>
      </c>
      <c r="AW3" s="36"/>
      <c r="AX3" s="40"/>
      <c r="AY3" s="38" t="s">
        <v>59</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42</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60</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61</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62</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63</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64</v>
      </c>
      <c r="MV3" s="38"/>
      <c r="MW3" s="38"/>
      <c r="MX3" s="38"/>
      <c r="MY3" s="38"/>
      <c r="MZ3" s="38"/>
      <c r="NA3" s="38"/>
      <c r="NB3" s="38"/>
      <c r="NC3" s="38"/>
      <c r="ND3" s="38"/>
      <c r="NE3" s="38"/>
      <c r="NF3" s="38"/>
      <c r="NG3" s="38"/>
      <c r="NH3" s="38"/>
      <c r="NI3" s="38"/>
      <c r="NJ3" s="41"/>
    </row>
    <row r="4" spans="1:374" x14ac:dyDescent="0.2">
      <c r="A4" s="33" t="s">
        <v>65</v>
      </c>
      <c r="B4" s="42"/>
      <c r="C4" s="42"/>
      <c r="D4" s="42"/>
      <c r="E4" s="42"/>
      <c r="F4" s="42"/>
      <c r="G4" s="42"/>
      <c r="H4" s="43"/>
      <c r="I4" s="44"/>
      <c r="J4" s="44"/>
      <c r="K4" s="44"/>
      <c r="L4" s="44"/>
      <c r="M4" s="44"/>
      <c r="N4" s="44"/>
      <c r="O4" s="44"/>
      <c r="P4" s="44"/>
      <c r="Q4" s="44"/>
      <c r="R4" s="44"/>
      <c r="S4" s="44"/>
      <c r="T4" s="44"/>
      <c r="U4" s="44"/>
      <c r="V4" s="44"/>
      <c r="W4" s="37" t="s">
        <v>66</v>
      </c>
      <c r="X4" s="38"/>
      <c r="Y4" s="38"/>
      <c r="Z4" s="38"/>
      <c r="AA4" s="38"/>
      <c r="AB4" s="37" t="s">
        <v>67</v>
      </c>
      <c r="AC4" s="38"/>
      <c r="AD4" s="38"/>
      <c r="AE4" s="38"/>
      <c r="AF4" s="41"/>
      <c r="AG4" s="37" t="s">
        <v>68</v>
      </c>
      <c r="AH4" s="38"/>
      <c r="AI4" s="38"/>
      <c r="AJ4" s="38"/>
      <c r="AK4" s="41"/>
      <c r="AL4" s="37" t="s">
        <v>69</v>
      </c>
      <c r="AM4" s="38"/>
      <c r="AN4" s="38"/>
      <c r="AO4" s="38"/>
      <c r="AP4" s="41"/>
      <c r="AQ4" s="37" t="s">
        <v>70</v>
      </c>
      <c r="AR4" s="38"/>
      <c r="AS4" s="38"/>
      <c r="AT4" s="38"/>
      <c r="AU4" s="38"/>
      <c r="AV4" s="43"/>
      <c r="AW4" s="44"/>
      <c r="AX4" s="45"/>
      <c r="AY4" s="37" t="s">
        <v>71</v>
      </c>
      <c r="AZ4" s="38"/>
      <c r="BA4" s="38"/>
      <c r="BB4" s="38"/>
      <c r="BC4" s="38"/>
      <c r="BD4" s="38"/>
      <c r="BE4" s="38"/>
      <c r="BF4" s="38"/>
      <c r="BG4" s="38"/>
      <c r="BH4" s="38"/>
      <c r="BI4" s="41"/>
      <c r="BJ4" s="37" t="s">
        <v>72</v>
      </c>
      <c r="BK4" s="38"/>
      <c r="BL4" s="38"/>
      <c r="BM4" s="38"/>
      <c r="BN4" s="38"/>
      <c r="BO4" s="38"/>
      <c r="BP4" s="38"/>
      <c r="BQ4" s="38"/>
      <c r="BR4" s="38"/>
      <c r="BS4" s="38"/>
      <c r="BT4" s="41"/>
      <c r="BU4" s="37" t="s">
        <v>73</v>
      </c>
      <c r="BV4" s="38"/>
      <c r="BW4" s="38"/>
      <c r="BX4" s="38"/>
      <c r="BY4" s="38"/>
      <c r="BZ4" s="38"/>
      <c r="CA4" s="38"/>
      <c r="CB4" s="38"/>
      <c r="CC4" s="38"/>
      <c r="CD4" s="38"/>
      <c r="CE4" s="41"/>
      <c r="CF4" s="37" t="s">
        <v>74</v>
      </c>
      <c r="CG4" s="38"/>
      <c r="CH4" s="38"/>
      <c r="CI4" s="38"/>
      <c r="CJ4" s="38"/>
      <c r="CK4" s="38"/>
      <c r="CL4" s="38"/>
      <c r="CM4" s="38"/>
      <c r="CN4" s="38"/>
      <c r="CO4" s="41"/>
      <c r="CP4" s="37" t="s">
        <v>75</v>
      </c>
      <c r="CQ4" s="38"/>
      <c r="CR4" s="38"/>
      <c r="CS4" s="38"/>
      <c r="CT4" s="38"/>
      <c r="CU4" s="38"/>
      <c r="CV4" s="38"/>
      <c r="CW4" s="38"/>
      <c r="CX4" s="38"/>
      <c r="CY4" s="41"/>
      <c r="CZ4" s="46"/>
      <c r="DA4" s="37" t="s">
        <v>76</v>
      </c>
      <c r="DB4" s="38"/>
      <c r="DC4" s="38"/>
      <c r="DD4" s="38"/>
      <c r="DE4" s="38"/>
      <c r="DF4" s="38"/>
      <c r="DG4" s="38"/>
      <c r="DH4" s="38"/>
      <c r="DI4" s="38"/>
      <c r="DJ4" s="41"/>
      <c r="DK4" s="37" t="s">
        <v>77</v>
      </c>
      <c r="DL4" s="38"/>
      <c r="DM4" s="38"/>
      <c r="DN4" s="38"/>
      <c r="DO4" s="38"/>
      <c r="DP4" s="38"/>
      <c r="DQ4" s="38"/>
      <c r="DR4" s="38"/>
      <c r="DS4" s="38"/>
      <c r="DT4" s="41"/>
      <c r="DU4" s="37" t="s">
        <v>78</v>
      </c>
      <c r="DV4" s="38"/>
      <c r="DW4" s="38"/>
      <c r="DX4" s="38"/>
      <c r="DY4" s="38"/>
      <c r="DZ4" s="38"/>
      <c r="EA4" s="38"/>
      <c r="EB4" s="38"/>
      <c r="EC4" s="38"/>
      <c r="ED4" s="41"/>
      <c r="EE4" s="37" t="s">
        <v>79</v>
      </c>
      <c r="EF4" s="38"/>
      <c r="EG4" s="38"/>
      <c r="EH4" s="38"/>
      <c r="EI4" s="38"/>
      <c r="EJ4" s="38"/>
      <c r="EK4" s="38"/>
      <c r="EL4" s="38"/>
      <c r="EM4" s="38"/>
      <c r="EN4" s="41"/>
      <c r="EO4" s="37" t="s">
        <v>80</v>
      </c>
      <c r="EP4" s="38"/>
      <c r="EQ4" s="38"/>
      <c r="ER4" s="38"/>
      <c r="ES4" s="38"/>
      <c r="ET4" s="38"/>
      <c r="EU4" s="38"/>
      <c r="EV4" s="38"/>
      <c r="EW4" s="38"/>
      <c r="EX4" s="41"/>
      <c r="EY4" s="46"/>
      <c r="EZ4" s="37" t="s">
        <v>76</v>
      </c>
      <c r="FA4" s="38"/>
      <c r="FB4" s="38"/>
      <c r="FC4" s="38"/>
      <c r="FD4" s="38"/>
      <c r="FE4" s="38"/>
      <c r="FF4" s="38"/>
      <c r="FG4" s="38"/>
      <c r="FH4" s="38"/>
      <c r="FI4" s="41"/>
      <c r="FJ4" s="37" t="s">
        <v>77</v>
      </c>
      <c r="FK4" s="38"/>
      <c r="FL4" s="38"/>
      <c r="FM4" s="38"/>
      <c r="FN4" s="38"/>
      <c r="FO4" s="38"/>
      <c r="FP4" s="38"/>
      <c r="FQ4" s="38"/>
      <c r="FR4" s="38"/>
      <c r="FS4" s="41"/>
      <c r="FT4" s="37" t="s">
        <v>78</v>
      </c>
      <c r="FU4" s="38"/>
      <c r="FV4" s="38"/>
      <c r="FW4" s="38"/>
      <c r="FX4" s="38"/>
      <c r="FY4" s="38"/>
      <c r="FZ4" s="38"/>
      <c r="GA4" s="38"/>
      <c r="GB4" s="38"/>
      <c r="GC4" s="41"/>
      <c r="GD4" s="37" t="s">
        <v>79</v>
      </c>
      <c r="GE4" s="38"/>
      <c r="GF4" s="38"/>
      <c r="GG4" s="38"/>
      <c r="GH4" s="38"/>
      <c r="GI4" s="38"/>
      <c r="GJ4" s="38"/>
      <c r="GK4" s="38"/>
      <c r="GL4" s="38"/>
      <c r="GM4" s="41"/>
      <c r="GN4" s="37" t="s">
        <v>80</v>
      </c>
      <c r="GO4" s="38"/>
      <c r="GP4" s="38"/>
      <c r="GQ4" s="38"/>
      <c r="GR4" s="38"/>
      <c r="GS4" s="38"/>
      <c r="GT4" s="38"/>
      <c r="GU4" s="38"/>
      <c r="GV4" s="38"/>
      <c r="GW4" s="41"/>
      <c r="GX4" s="46"/>
      <c r="GY4" s="37" t="s">
        <v>76</v>
      </c>
      <c r="GZ4" s="38"/>
      <c r="HA4" s="38"/>
      <c r="HB4" s="38"/>
      <c r="HC4" s="38"/>
      <c r="HD4" s="38"/>
      <c r="HE4" s="38"/>
      <c r="HF4" s="38"/>
      <c r="HG4" s="38"/>
      <c r="HH4" s="41"/>
      <c r="HI4" s="37" t="s">
        <v>77</v>
      </c>
      <c r="HJ4" s="38"/>
      <c r="HK4" s="38"/>
      <c r="HL4" s="38"/>
      <c r="HM4" s="38"/>
      <c r="HN4" s="38"/>
      <c r="HO4" s="38"/>
      <c r="HP4" s="38"/>
      <c r="HQ4" s="38"/>
      <c r="HR4" s="41"/>
      <c r="HS4" s="37" t="s">
        <v>78</v>
      </c>
      <c r="HT4" s="38"/>
      <c r="HU4" s="38"/>
      <c r="HV4" s="38"/>
      <c r="HW4" s="38"/>
      <c r="HX4" s="38"/>
      <c r="HY4" s="38"/>
      <c r="HZ4" s="38"/>
      <c r="IA4" s="38"/>
      <c r="IB4" s="41"/>
      <c r="IC4" s="37" t="s">
        <v>79</v>
      </c>
      <c r="ID4" s="38"/>
      <c r="IE4" s="38"/>
      <c r="IF4" s="38"/>
      <c r="IG4" s="38"/>
      <c r="IH4" s="38"/>
      <c r="II4" s="38"/>
      <c r="IJ4" s="38"/>
      <c r="IK4" s="38"/>
      <c r="IL4" s="41"/>
      <c r="IM4" s="37" t="s">
        <v>80</v>
      </c>
      <c r="IN4" s="38"/>
      <c r="IO4" s="38"/>
      <c r="IP4" s="38"/>
      <c r="IQ4" s="38"/>
      <c r="IR4" s="38"/>
      <c r="IS4" s="38"/>
      <c r="IT4" s="38"/>
      <c r="IU4" s="38"/>
      <c r="IV4" s="41"/>
      <c r="IW4" s="46"/>
      <c r="IX4" s="37" t="s">
        <v>76</v>
      </c>
      <c r="IY4" s="38"/>
      <c r="IZ4" s="38"/>
      <c r="JA4" s="38"/>
      <c r="JB4" s="38"/>
      <c r="JC4" s="38"/>
      <c r="JD4" s="38"/>
      <c r="JE4" s="38"/>
      <c r="JF4" s="38"/>
      <c r="JG4" s="41"/>
      <c r="JH4" s="37" t="s">
        <v>77</v>
      </c>
      <c r="JI4" s="38"/>
      <c r="JJ4" s="38"/>
      <c r="JK4" s="38"/>
      <c r="JL4" s="38"/>
      <c r="JM4" s="38"/>
      <c r="JN4" s="38"/>
      <c r="JO4" s="38"/>
      <c r="JP4" s="38"/>
      <c r="JQ4" s="41"/>
      <c r="JR4" s="37" t="s">
        <v>78</v>
      </c>
      <c r="JS4" s="38"/>
      <c r="JT4" s="38"/>
      <c r="JU4" s="38"/>
      <c r="JV4" s="38"/>
      <c r="JW4" s="38"/>
      <c r="JX4" s="38"/>
      <c r="JY4" s="38"/>
      <c r="JZ4" s="38"/>
      <c r="KA4" s="41"/>
      <c r="KB4" s="37" t="s">
        <v>79</v>
      </c>
      <c r="KC4" s="38"/>
      <c r="KD4" s="38"/>
      <c r="KE4" s="38"/>
      <c r="KF4" s="38"/>
      <c r="KG4" s="38"/>
      <c r="KH4" s="38"/>
      <c r="KI4" s="38"/>
      <c r="KJ4" s="38"/>
      <c r="KK4" s="41"/>
      <c r="KL4" s="37" t="s">
        <v>80</v>
      </c>
      <c r="KM4" s="38"/>
      <c r="KN4" s="38"/>
      <c r="KO4" s="38"/>
      <c r="KP4" s="38"/>
      <c r="KQ4" s="38"/>
      <c r="KR4" s="38"/>
      <c r="KS4" s="38"/>
      <c r="KT4" s="38"/>
      <c r="KU4" s="41"/>
      <c r="KV4" s="46"/>
      <c r="KW4" s="37" t="s">
        <v>76</v>
      </c>
      <c r="KX4" s="38"/>
      <c r="KY4" s="38"/>
      <c r="KZ4" s="38"/>
      <c r="LA4" s="38"/>
      <c r="LB4" s="38"/>
      <c r="LC4" s="38"/>
      <c r="LD4" s="38"/>
      <c r="LE4" s="38"/>
      <c r="LF4" s="41"/>
      <c r="LG4" s="37" t="s">
        <v>77</v>
      </c>
      <c r="LH4" s="38"/>
      <c r="LI4" s="38"/>
      <c r="LJ4" s="38"/>
      <c r="LK4" s="38"/>
      <c r="LL4" s="38"/>
      <c r="LM4" s="38"/>
      <c r="LN4" s="38"/>
      <c r="LO4" s="38"/>
      <c r="LP4" s="41"/>
      <c r="LQ4" s="37" t="s">
        <v>78</v>
      </c>
      <c r="LR4" s="38"/>
      <c r="LS4" s="38"/>
      <c r="LT4" s="38"/>
      <c r="LU4" s="38"/>
      <c r="LV4" s="38"/>
      <c r="LW4" s="38"/>
      <c r="LX4" s="38"/>
      <c r="LY4" s="38"/>
      <c r="LZ4" s="41"/>
      <c r="MA4" s="37" t="s">
        <v>79</v>
      </c>
      <c r="MB4" s="38"/>
      <c r="MC4" s="38"/>
      <c r="MD4" s="38"/>
      <c r="ME4" s="38"/>
      <c r="MF4" s="38"/>
      <c r="MG4" s="38"/>
      <c r="MH4" s="38"/>
      <c r="MI4" s="38"/>
      <c r="MJ4" s="41"/>
      <c r="MK4" s="37" t="s">
        <v>80</v>
      </c>
      <c r="ML4" s="38"/>
      <c r="MM4" s="38"/>
      <c r="MN4" s="38"/>
      <c r="MO4" s="38"/>
      <c r="MP4" s="38"/>
      <c r="MQ4" s="38"/>
      <c r="MR4" s="38"/>
      <c r="MS4" s="38"/>
      <c r="MT4" s="41"/>
      <c r="MU4" s="37" t="s">
        <v>81</v>
      </c>
      <c r="MV4" s="38"/>
      <c r="MW4" s="38"/>
      <c r="MX4" s="41"/>
      <c r="MY4" s="37" t="s">
        <v>44</v>
      </c>
      <c r="MZ4" s="38"/>
      <c r="NA4" s="38"/>
      <c r="NB4" s="41"/>
      <c r="NC4" s="37" t="s">
        <v>45</v>
      </c>
      <c r="ND4" s="38"/>
      <c r="NE4" s="38"/>
      <c r="NF4" s="41"/>
      <c r="NG4" s="37" t="s">
        <v>82</v>
      </c>
      <c r="NH4" s="38"/>
      <c r="NI4" s="38"/>
      <c r="NJ4" s="41"/>
    </row>
    <row r="5" spans="1:374" x14ac:dyDescent="0.2">
      <c r="A5" s="33" t="s">
        <v>83</v>
      </c>
      <c r="B5" s="46"/>
      <c r="C5" s="46"/>
      <c r="D5" s="46"/>
      <c r="E5" s="46"/>
      <c r="F5" s="46"/>
      <c r="G5" s="46"/>
      <c r="H5" s="46" t="s">
        <v>84</v>
      </c>
      <c r="I5" s="47" t="s">
        <v>85</v>
      </c>
      <c r="J5" s="47" t="s">
        <v>86</v>
      </c>
      <c r="K5" s="47" t="s">
        <v>87</v>
      </c>
      <c r="L5" s="47" t="s">
        <v>88</v>
      </c>
      <c r="M5" s="47" t="s">
        <v>89</v>
      </c>
      <c r="N5" s="47" t="s">
        <v>90</v>
      </c>
      <c r="O5" s="47" t="s">
        <v>91</v>
      </c>
      <c r="P5" s="47" t="s">
        <v>92</v>
      </c>
      <c r="Q5" s="47" t="s">
        <v>93</v>
      </c>
      <c r="R5" s="47" t="s">
        <v>94</v>
      </c>
      <c r="S5" s="47" t="s">
        <v>95</v>
      </c>
      <c r="T5" s="47" t="s">
        <v>96</v>
      </c>
      <c r="U5" s="47" t="s">
        <v>97</v>
      </c>
      <c r="V5" s="47" t="s">
        <v>98</v>
      </c>
      <c r="W5" s="47" t="s">
        <v>99</v>
      </c>
      <c r="X5" s="47" t="s">
        <v>100</v>
      </c>
      <c r="Y5" s="47" t="s">
        <v>101</v>
      </c>
      <c r="Z5" s="47" t="s">
        <v>102</v>
      </c>
      <c r="AA5" s="47" t="s">
        <v>103</v>
      </c>
      <c r="AB5" s="47" t="s">
        <v>99</v>
      </c>
      <c r="AC5" s="47" t="s">
        <v>100</v>
      </c>
      <c r="AD5" s="47" t="s">
        <v>101</v>
      </c>
      <c r="AE5" s="47" t="s">
        <v>102</v>
      </c>
      <c r="AF5" s="47" t="s">
        <v>103</v>
      </c>
      <c r="AG5" s="47" t="s">
        <v>99</v>
      </c>
      <c r="AH5" s="47" t="s">
        <v>100</v>
      </c>
      <c r="AI5" s="47" t="s">
        <v>101</v>
      </c>
      <c r="AJ5" s="47" t="s">
        <v>102</v>
      </c>
      <c r="AK5" s="47" t="s">
        <v>103</v>
      </c>
      <c r="AL5" s="47" t="s">
        <v>99</v>
      </c>
      <c r="AM5" s="47" t="s">
        <v>100</v>
      </c>
      <c r="AN5" s="47" t="s">
        <v>101</v>
      </c>
      <c r="AO5" s="47" t="s">
        <v>102</v>
      </c>
      <c r="AP5" s="47" t="s">
        <v>103</v>
      </c>
      <c r="AQ5" s="47" t="s">
        <v>99</v>
      </c>
      <c r="AR5" s="47" t="s">
        <v>100</v>
      </c>
      <c r="AS5" s="47" t="s">
        <v>101</v>
      </c>
      <c r="AT5" s="47" t="s">
        <v>102</v>
      </c>
      <c r="AU5" s="47" t="s">
        <v>103</v>
      </c>
      <c r="AV5" s="47" t="s">
        <v>104</v>
      </c>
      <c r="AW5" s="47" t="s">
        <v>105</v>
      </c>
      <c r="AX5" s="47" t="s">
        <v>106</v>
      </c>
      <c r="AY5" s="47" t="s">
        <v>107</v>
      </c>
      <c r="AZ5" s="47" t="s">
        <v>108</v>
      </c>
      <c r="BA5" s="47" t="s">
        <v>109</v>
      </c>
      <c r="BB5" s="47" t="s">
        <v>110</v>
      </c>
      <c r="BC5" s="47" t="s">
        <v>111</v>
      </c>
      <c r="BD5" s="47" t="s">
        <v>112</v>
      </c>
      <c r="BE5" s="47" t="s">
        <v>113</v>
      </c>
      <c r="BF5" s="47" t="s">
        <v>114</v>
      </c>
      <c r="BG5" s="47" t="s">
        <v>115</v>
      </c>
      <c r="BH5" s="47" t="s">
        <v>116</v>
      </c>
      <c r="BI5" s="47" t="s">
        <v>117</v>
      </c>
      <c r="BJ5" s="47" t="s">
        <v>107</v>
      </c>
      <c r="BK5" s="47" t="s">
        <v>108</v>
      </c>
      <c r="BL5" s="47" t="s">
        <v>109</v>
      </c>
      <c r="BM5" s="47" t="s">
        <v>110</v>
      </c>
      <c r="BN5" s="47" t="s">
        <v>111</v>
      </c>
      <c r="BO5" s="47" t="s">
        <v>112</v>
      </c>
      <c r="BP5" s="47" t="s">
        <v>113</v>
      </c>
      <c r="BQ5" s="47" t="s">
        <v>114</v>
      </c>
      <c r="BR5" s="47" t="s">
        <v>115</v>
      </c>
      <c r="BS5" s="47" t="s">
        <v>116</v>
      </c>
      <c r="BT5" s="47" t="s">
        <v>117</v>
      </c>
      <c r="BU5" s="47" t="s">
        <v>107</v>
      </c>
      <c r="BV5" s="47" t="s">
        <v>108</v>
      </c>
      <c r="BW5" s="47" t="s">
        <v>109</v>
      </c>
      <c r="BX5" s="47" t="s">
        <v>110</v>
      </c>
      <c r="BY5" s="47" t="s">
        <v>111</v>
      </c>
      <c r="BZ5" s="47" t="s">
        <v>112</v>
      </c>
      <c r="CA5" s="47" t="s">
        <v>113</v>
      </c>
      <c r="CB5" s="47" t="s">
        <v>114</v>
      </c>
      <c r="CC5" s="47" t="s">
        <v>115</v>
      </c>
      <c r="CD5" s="47" t="s">
        <v>116</v>
      </c>
      <c r="CE5" s="47" t="s">
        <v>117</v>
      </c>
      <c r="CF5" s="47" t="s">
        <v>107</v>
      </c>
      <c r="CG5" s="47" t="s">
        <v>108</v>
      </c>
      <c r="CH5" s="47" t="s">
        <v>109</v>
      </c>
      <c r="CI5" s="47" t="s">
        <v>110</v>
      </c>
      <c r="CJ5" s="47" t="s">
        <v>111</v>
      </c>
      <c r="CK5" s="47" t="s">
        <v>112</v>
      </c>
      <c r="CL5" s="47" t="s">
        <v>113</v>
      </c>
      <c r="CM5" s="47" t="s">
        <v>114</v>
      </c>
      <c r="CN5" s="47" t="s">
        <v>115</v>
      </c>
      <c r="CO5" s="47" t="s">
        <v>116</v>
      </c>
      <c r="CP5" s="47" t="s">
        <v>107</v>
      </c>
      <c r="CQ5" s="47" t="s">
        <v>108</v>
      </c>
      <c r="CR5" s="47" t="s">
        <v>109</v>
      </c>
      <c r="CS5" s="47" t="s">
        <v>110</v>
      </c>
      <c r="CT5" s="47" t="s">
        <v>111</v>
      </c>
      <c r="CU5" s="47" t="s">
        <v>112</v>
      </c>
      <c r="CV5" s="47" t="s">
        <v>113</v>
      </c>
      <c r="CW5" s="47" t="s">
        <v>114</v>
      </c>
      <c r="CX5" s="47" t="s">
        <v>115</v>
      </c>
      <c r="CY5" s="47" t="s">
        <v>116</v>
      </c>
      <c r="CZ5" s="47" t="s">
        <v>118</v>
      </c>
      <c r="DA5" s="47" t="s">
        <v>107</v>
      </c>
      <c r="DB5" s="47" t="s">
        <v>108</v>
      </c>
      <c r="DC5" s="47" t="s">
        <v>109</v>
      </c>
      <c r="DD5" s="47" t="s">
        <v>110</v>
      </c>
      <c r="DE5" s="47" t="s">
        <v>111</v>
      </c>
      <c r="DF5" s="47" t="s">
        <v>112</v>
      </c>
      <c r="DG5" s="47" t="s">
        <v>113</v>
      </c>
      <c r="DH5" s="47" t="s">
        <v>114</v>
      </c>
      <c r="DI5" s="47" t="s">
        <v>115</v>
      </c>
      <c r="DJ5" s="47" t="s">
        <v>116</v>
      </c>
      <c r="DK5" s="47" t="s">
        <v>107</v>
      </c>
      <c r="DL5" s="47" t="s">
        <v>108</v>
      </c>
      <c r="DM5" s="47" t="s">
        <v>109</v>
      </c>
      <c r="DN5" s="47" t="s">
        <v>110</v>
      </c>
      <c r="DO5" s="47" t="s">
        <v>111</v>
      </c>
      <c r="DP5" s="47" t="s">
        <v>112</v>
      </c>
      <c r="DQ5" s="47" t="s">
        <v>113</v>
      </c>
      <c r="DR5" s="47" t="s">
        <v>114</v>
      </c>
      <c r="DS5" s="47" t="s">
        <v>115</v>
      </c>
      <c r="DT5" s="47" t="s">
        <v>116</v>
      </c>
      <c r="DU5" s="47" t="s">
        <v>107</v>
      </c>
      <c r="DV5" s="47" t="s">
        <v>108</v>
      </c>
      <c r="DW5" s="47" t="s">
        <v>109</v>
      </c>
      <c r="DX5" s="47" t="s">
        <v>110</v>
      </c>
      <c r="DY5" s="47" t="s">
        <v>111</v>
      </c>
      <c r="DZ5" s="47" t="s">
        <v>112</v>
      </c>
      <c r="EA5" s="47" t="s">
        <v>113</v>
      </c>
      <c r="EB5" s="47" t="s">
        <v>114</v>
      </c>
      <c r="EC5" s="47" t="s">
        <v>115</v>
      </c>
      <c r="ED5" s="47" t="s">
        <v>116</v>
      </c>
      <c r="EE5" s="47" t="s">
        <v>107</v>
      </c>
      <c r="EF5" s="47" t="s">
        <v>108</v>
      </c>
      <c r="EG5" s="47" t="s">
        <v>109</v>
      </c>
      <c r="EH5" s="47" t="s">
        <v>110</v>
      </c>
      <c r="EI5" s="47" t="s">
        <v>111</v>
      </c>
      <c r="EJ5" s="47" t="s">
        <v>112</v>
      </c>
      <c r="EK5" s="47" t="s">
        <v>113</v>
      </c>
      <c r="EL5" s="47" t="s">
        <v>114</v>
      </c>
      <c r="EM5" s="47" t="s">
        <v>115</v>
      </c>
      <c r="EN5" s="47" t="s">
        <v>116</v>
      </c>
      <c r="EO5" s="47" t="s">
        <v>107</v>
      </c>
      <c r="EP5" s="47" t="s">
        <v>108</v>
      </c>
      <c r="EQ5" s="47" t="s">
        <v>109</v>
      </c>
      <c r="ER5" s="47" t="s">
        <v>110</v>
      </c>
      <c r="ES5" s="47" t="s">
        <v>111</v>
      </c>
      <c r="ET5" s="47" t="s">
        <v>112</v>
      </c>
      <c r="EU5" s="47" t="s">
        <v>113</v>
      </c>
      <c r="EV5" s="47" t="s">
        <v>114</v>
      </c>
      <c r="EW5" s="47" t="s">
        <v>115</v>
      </c>
      <c r="EX5" s="47" t="s">
        <v>116</v>
      </c>
      <c r="EY5" s="47" t="s">
        <v>118</v>
      </c>
      <c r="EZ5" s="47" t="s">
        <v>107</v>
      </c>
      <c r="FA5" s="47" t="s">
        <v>108</v>
      </c>
      <c r="FB5" s="47" t="s">
        <v>109</v>
      </c>
      <c r="FC5" s="47" t="s">
        <v>110</v>
      </c>
      <c r="FD5" s="47" t="s">
        <v>111</v>
      </c>
      <c r="FE5" s="47" t="s">
        <v>112</v>
      </c>
      <c r="FF5" s="47" t="s">
        <v>113</v>
      </c>
      <c r="FG5" s="47" t="s">
        <v>114</v>
      </c>
      <c r="FH5" s="47" t="s">
        <v>115</v>
      </c>
      <c r="FI5" s="47" t="s">
        <v>116</v>
      </c>
      <c r="FJ5" s="47" t="s">
        <v>107</v>
      </c>
      <c r="FK5" s="47" t="s">
        <v>108</v>
      </c>
      <c r="FL5" s="47" t="s">
        <v>109</v>
      </c>
      <c r="FM5" s="47" t="s">
        <v>110</v>
      </c>
      <c r="FN5" s="47" t="s">
        <v>111</v>
      </c>
      <c r="FO5" s="47" t="s">
        <v>112</v>
      </c>
      <c r="FP5" s="47" t="s">
        <v>113</v>
      </c>
      <c r="FQ5" s="47" t="s">
        <v>114</v>
      </c>
      <c r="FR5" s="47" t="s">
        <v>115</v>
      </c>
      <c r="FS5" s="47" t="s">
        <v>116</v>
      </c>
      <c r="FT5" s="47" t="s">
        <v>107</v>
      </c>
      <c r="FU5" s="47" t="s">
        <v>108</v>
      </c>
      <c r="FV5" s="47" t="s">
        <v>109</v>
      </c>
      <c r="FW5" s="47" t="s">
        <v>110</v>
      </c>
      <c r="FX5" s="47" t="s">
        <v>111</v>
      </c>
      <c r="FY5" s="47" t="s">
        <v>112</v>
      </c>
      <c r="FZ5" s="47" t="s">
        <v>113</v>
      </c>
      <c r="GA5" s="47" t="s">
        <v>114</v>
      </c>
      <c r="GB5" s="47" t="s">
        <v>115</v>
      </c>
      <c r="GC5" s="47" t="s">
        <v>116</v>
      </c>
      <c r="GD5" s="47" t="s">
        <v>107</v>
      </c>
      <c r="GE5" s="47" t="s">
        <v>108</v>
      </c>
      <c r="GF5" s="47" t="s">
        <v>109</v>
      </c>
      <c r="GG5" s="47" t="s">
        <v>110</v>
      </c>
      <c r="GH5" s="47" t="s">
        <v>111</v>
      </c>
      <c r="GI5" s="47" t="s">
        <v>112</v>
      </c>
      <c r="GJ5" s="47" t="s">
        <v>113</v>
      </c>
      <c r="GK5" s="47" t="s">
        <v>114</v>
      </c>
      <c r="GL5" s="47" t="s">
        <v>115</v>
      </c>
      <c r="GM5" s="47" t="s">
        <v>116</v>
      </c>
      <c r="GN5" s="47" t="s">
        <v>107</v>
      </c>
      <c r="GO5" s="47" t="s">
        <v>108</v>
      </c>
      <c r="GP5" s="47" t="s">
        <v>109</v>
      </c>
      <c r="GQ5" s="47" t="s">
        <v>110</v>
      </c>
      <c r="GR5" s="47" t="s">
        <v>111</v>
      </c>
      <c r="GS5" s="47" t="s">
        <v>112</v>
      </c>
      <c r="GT5" s="47" t="s">
        <v>113</v>
      </c>
      <c r="GU5" s="47" t="s">
        <v>114</v>
      </c>
      <c r="GV5" s="47" t="s">
        <v>115</v>
      </c>
      <c r="GW5" s="47" t="s">
        <v>116</v>
      </c>
      <c r="GX5" s="47" t="s">
        <v>118</v>
      </c>
      <c r="GY5" s="47" t="s">
        <v>107</v>
      </c>
      <c r="GZ5" s="47" t="s">
        <v>108</v>
      </c>
      <c r="HA5" s="47" t="s">
        <v>109</v>
      </c>
      <c r="HB5" s="47" t="s">
        <v>110</v>
      </c>
      <c r="HC5" s="47" t="s">
        <v>111</v>
      </c>
      <c r="HD5" s="47" t="s">
        <v>112</v>
      </c>
      <c r="HE5" s="47" t="s">
        <v>113</v>
      </c>
      <c r="HF5" s="47" t="s">
        <v>114</v>
      </c>
      <c r="HG5" s="47" t="s">
        <v>115</v>
      </c>
      <c r="HH5" s="47" t="s">
        <v>116</v>
      </c>
      <c r="HI5" s="47" t="s">
        <v>107</v>
      </c>
      <c r="HJ5" s="47" t="s">
        <v>108</v>
      </c>
      <c r="HK5" s="47" t="s">
        <v>109</v>
      </c>
      <c r="HL5" s="47" t="s">
        <v>110</v>
      </c>
      <c r="HM5" s="47" t="s">
        <v>111</v>
      </c>
      <c r="HN5" s="47" t="s">
        <v>112</v>
      </c>
      <c r="HO5" s="47" t="s">
        <v>113</v>
      </c>
      <c r="HP5" s="47" t="s">
        <v>114</v>
      </c>
      <c r="HQ5" s="47" t="s">
        <v>115</v>
      </c>
      <c r="HR5" s="47" t="s">
        <v>116</v>
      </c>
      <c r="HS5" s="47" t="s">
        <v>107</v>
      </c>
      <c r="HT5" s="47" t="s">
        <v>108</v>
      </c>
      <c r="HU5" s="47" t="s">
        <v>109</v>
      </c>
      <c r="HV5" s="47" t="s">
        <v>110</v>
      </c>
      <c r="HW5" s="47" t="s">
        <v>111</v>
      </c>
      <c r="HX5" s="47" t="s">
        <v>112</v>
      </c>
      <c r="HY5" s="47" t="s">
        <v>113</v>
      </c>
      <c r="HZ5" s="47" t="s">
        <v>114</v>
      </c>
      <c r="IA5" s="47" t="s">
        <v>115</v>
      </c>
      <c r="IB5" s="47" t="s">
        <v>116</v>
      </c>
      <c r="IC5" s="47" t="s">
        <v>107</v>
      </c>
      <c r="ID5" s="47" t="s">
        <v>108</v>
      </c>
      <c r="IE5" s="47" t="s">
        <v>109</v>
      </c>
      <c r="IF5" s="47" t="s">
        <v>110</v>
      </c>
      <c r="IG5" s="47" t="s">
        <v>111</v>
      </c>
      <c r="IH5" s="47" t="s">
        <v>112</v>
      </c>
      <c r="II5" s="47" t="s">
        <v>113</v>
      </c>
      <c r="IJ5" s="47" t="s">
        <v>114</v>
      </c>
      <c r="IK5" s="47" t="s">
        <v>115</v>
      </c>
      <c r="IL5" s="47" t="s">
        <v>116</v>
      </c>
      <c r="IM5" s="47" t="s">
        <v>107</v>
      </c>
      <c r="IN5" s="47" t="s">
        <v>108</v>
      </c>
      <c r="IO5" s="47" t="s">
        <v>109</v>
      </c>
      <c r="IP5" s="47" t="s">
        <v>110</v>
      </c>
      <c r="IQ5" s="47" t="s">
        <v>111</v>
      </c>
      <c r="IR5" s="47" t="s">
        <v>112</v>
      </c>
      <c r="IS5" s="47" t="s">
        <v>113</v>
      </c>
      <c r="IT5" s="47" t="s">
        <v>114</v>
      </c>
      <c r="IU5" s="47" t="s">
        <v>115</v>
      </c>
      <c r="IV5" s="47" t="s">
        <v>116</v>
      </c>
      <c r="IW5" s="47" t="s">
        <v>118</v>
      </c>
      <c r="IX5" s="47" t="s">
        <v>107</v>
      </c>
      <c r="IY5" s="47" t="s">
        <v>108</v>
      </c>
      <c r="IZ5" s="47" t="s">
        <v>109</v>
      </c>
      <c r="JA5" s="47" t="s">
        <v>110</v>
      </c>
      <c r="JB5" s="47" t="s">
        <v>111</v>
      </c>
      <c r="JC5" s="47" t="s">
        <v>112</v>
      </c>
      <c r="JD5" s="47" t="s">
        <v>113</v>
      </c>
      <c r="JE5" s="47" t="s">
        <v>114</v>
      </c>
      <c r="JF5" s="47" t="s">
        <v>115</v>
      </c>
      <c r="JG5" s="47" t="s">
        <v>116</v>
      </c>
      <c r="JH5" s="47" t="s">
        <v>107</v>
      </c>
      <c r="JI5" s="47" t="s">
        <v>108</v>
      </c>
      <c r="JJ5" s="47" t="s">
        <v>109</v>
      </c>
      <c r="JK5" s="47" t="s">
        <v>110</v>
      </c>
      <c r="JL5" s="47" t="s">
        <v>111</v>
      </c>
      <c r="JM5" s="47" t="s">
        <v>112</v>
      </c>
      <c r="JN5" s="47" t="s">
        <v>113</v>
      </c>
      <c r="JO5" s="47" t="s">
        <v>114</v>
      </c>
      <c r="JP5" s="47" t="s">
        <v>115</v>
      </c>
      <c r="JQ5" s="47" t="s">
        <v>116</v>
      </c>
      <c r="JR5" s="47" t="s">
        <v>107</v>
      </c>
      <c r="JS5" s="47" t="s">
        <v>108</v>
      </c>
      <c r="JT5" s="47" t="s">
        <v>109</v>
      </c>
      <c r="JU5" s="47" t="s">
        <v>110</v>
      </c>
      <c r="JV5" s="47" t="s">
        <v>111</v>
      </c>
      <c r="JW5" s="47" t="s">
        <v>112</v>
      </c>
      <c r="JX5" s="47" t="s">
        <v>113</v>
      </c>
      <c r="JY5" s="47" t="s">
        <v>114</v>
      </c>
      <c r="JZ5" s="47" t="s">
        <v>115</v>
      </c>
      <c r="KA5" s="47" t="s">
        <v>116</v>
      </c>
      <c r="KB5" s="47" t="s">
        <v>107</v>
      </c>
      <c r="KC5" s="47" t="s">
        <v>108</v>
      </c>
      <c r="KD5" s="47" t="s">
        <v>109</v>
      </c>
      <c r="KE5" s="47" t="s">
        <v>110</v>
      </c>
      <c r="KF5" s="47" t="s">
        <v>111</v>
      </c>
      <c r="KG5" s="47" t="s">
        <v>112</v>
      </c>
      <c r="KH5" s="47" t="s">
        <v>113</v>
      </c>
      <c r="KI5" s="47" t="s">
        <v>114</v>
      </c>
      <c r="KJ5" s="47" t="s">
        <v>115</v>
      </c>
      <c r="KK5" s="47" t="s">
        <v>116</v>
      </c>
      <c r="KL5" s="47" t="s">
        <v>107</v>
      </c>
      <c r="KM5" s="47" t="s">
        <v>108</v>
      </c>
      <c r="KN5" s="47" t="s">
        <v>109</v>
      </c>
      <c r="KO5" s="47" t="s">
        <v>110</v>
      </c>
      <c r="KP5" s="47" t="s">
        <v>111</v>
      </c>
      <c r="KQ5" s="47" t="s">
        <v>112</v>
      </c>
      <c r="KR5" s="47" t="s">
        <v>113</v>
      </c>
      <c r="KS5" s="47" t="s">
        <v>114</v>
      </c>
      <c r="KT5" s="47" t="s">
        <v>115</v>
      </c>
      <c r="KU5" s="47" t="s">
        <v>116</v>
      </c>
      <c r="KV5" s="47" t="s">
        <v>118</v>
      </c>
      <c r="KW5" s="47" t="s">
        <v>107</v>
      </c>
      <c r="KX5" s="47" t="s">
        <v>108</v>
      </c>
      <c r="KY5" s="47" t="s">
        <v>109</v>
      </c>
      <c r="KZ5" s="47" t="s">
        <v>110</v>
      </c>
      <c r="LA5" s="47" t="s">
        <v>111</v>
      </c>
      <c r="LB5" s="47" t="s">
        <v>112</v>
      </c>
      <c r="LC5" s="47" t="s">
        <v>113</v>
      </c>
      <c r="LD5" s="47" t="s">
        <v>114</v>
      </c>
      <c r="LE5" s="47" t="s">
        <v>115</v>
      </c>
      <c r="LF5" s="47" t="s">
        <v>116</v>
      </c>
      <c r="LG5" s="47" t="s">
        <v>107</v>
      </c>
      <c r="LH5" s="47" t="s">
        <v>108</v>
      </c>
      <c r="LI5" s="47" t="s">
        <v>109</v>
      </c>
      <c r="LJ5" s="47" t="s">
        <v>110</v>
      </c>
      <c r="LK5" s="47" t="s">
        <v>111</v>
      </c>
      <c r="LL5" s="47" t="s">
        <v>112</v>
      </c>
      <c r="LM5" s="47" t="s">
        <v>113</v>
      </c>
      <c r="LN5" s="47" t="s">
        <v>114</v>
      </c>
      <c r="LO5" s="47" t="s">
        <v>115</v>
      </c>
      <c r="LP5" s="47" t="s">
        <v>116</v>
      </c>
      <c r="LQ5" s="47" t="s">
        <v>107</v>
      </c>
      <c r="LR5" s="47" t="s">
        <v>108</v>
      </c>
      <c r="LS5" s="47" t="s">
        <v>109</v>
      </c>
      <c r="LT5" s="47" t="s">
        <v>110</v>
      </c>
      <c r="LU5" s="47" t="s">
        <v>111</v>
      </c>
      <c r="LV5" s="47" t="s">
        <v>112</v>
      </c>
      <c r="LW5" s="47" t="s">
        <v>113</v>
      </c>
      <c r="LX5" s="47" t="s">
        <v>114</v>
      </c>
      <c r="LY5" s="47" t="s">
        <v>115</v>
      </c>
      <c r="LZ5" s="47" t="s">
        <v>116</v>
      </c>
      <c r="MA5" s="47" t="s">
        <v>107</v>
      </c>
      <c r="MB5" s="47" t="s">
        <v>108</v>
      </c>
      <c r="MC5" s="47" t="s">
        <v>109</v>
      </c>
      <c r="MD5" s="47" t="s">
        <v>110</v>
      </c>
      <c r="ME5" s="47" t="s">
        <v>111</v>
      </c>
      <c r="MF5" s="47" t="s">
        <v>112</v>
      </c>
      <c r="MG5" s="47" t="s">
        <v>113</v>
      </c>
      <c r="MH5" s="47" t="s">
        <v>114</v>
      </c>
      <c r="MI5" s="47" t="s">
        <v>115</v>
      </c>
      <c r="MJ5" s="47" t="s">
        <v>116</v>
      </c>
      <c r="MK5" s="47" t="s">
        <v>107</v>
      </c>
      <c r="ML5" s="47" t="s">
        <v>108</v>
      </c>
      <c r="MM5" s="47" t="s">
        <v>109</v>
      </c>
      <c r="MN5" s="47" t="s">
        <v>110</v>
      </c>
      <c r="MO5" s="47" t="s">
        <v>111</v>
      </c>
      <c r="MP5" s="47" t="s">
        <v>112</v>
      </c>
      <c r="MQ5" s="47" t="s">
        <v>113</v>
      </c>
      <c r="MR5" s="47" t="s">
        <v>114</v>
      </c>
      <c r="MS5" s="47" t="s">
        <v>115</v>
      </c>
      <c r="MT5" s="47" t="s">
        <v>116</v>
      </c>
      <c r="MU5" s="47" t="s">
        <v>119</v>
      </c>
      <c r="MV5" s="47" t="s">
        <v>120</v>
      </c>
      <c r="MW5" s="47" t="s">
        <v>121</v>
      </c>
      <c r="MX5" s="47" t="s">
        <v>122</v>
      </c>
      <c r="MY5" s="47" t="s">
        <v>119</v>
      </c>
      <c r="MZ5" s="47" t="s">
        <v>120</v>
      </c>
      <c r="NA5" s="47" t="s">
        <v>121</v>
      </c>
      <c r="NB5" s="47" t="s">
        <v>122</v>
      </c>
      <c r="NC5" s="47" t="s">
        <v>119</v>
      </c>
      <c r="ND5" s="47" t="s">
        <v>120</v>
      </c>
      <c r="NE5" s="47" t="s">
        <v>121</v>
      </c>
      <c r="NF5" s="47" t="s">
        <v>122</v>
      </c>
      <c r="NG5" s="47" t="s">
        <v>119</v>
      </c>
      <c r="NH5" s="47" t="s">
        <v>120</v>
      </c>
      <c r="NI5" s="47" t="s">
        <v>121</v>
      </c>
      <c r="NJ5" s="47" t="s">
        <v>122</v>
      </c>
    </row>
    <row r="6" spans="1:374" s="57" customFormat="1" ht="52.8" x14ac:dyDescent="0.2">
      <c r="A6" s="33" t="s">
        <v>123</v>
      </c>
      <c r="B6" s="48" t="str">
        <f>B7</f>
        <v>2022</v>
      </c>
      <c r="C6" s="48" t="str">
        <f t="shared" ref="C6:AX6" si="6">C7</f>
        <v>452025</v>
      </c>
      <c r="D6" s="48" t="str">
        <f t="shared" si="6"/>
        <v>47</v>
      </c>
      <c r="E6" s="48" t="str">
        <f t="shared" si="6"/>
        <v>04</v>
      </c>
      <c r="F6" s="48" t="str">
        <f t="shared" si="6"/>
        <v>0</v>
      </c>
      <c r="G6" s="48" t="str">
        <f t="shared" si="6"/>
        <v>000</v>
      </c>
      <c r="H6" s="48" t="str">
        <f t="shared" si="6"/>
        <v>宮崎県　都城市</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t="str">
        <f t="shared" si="6"/>
        <v>-</v>
      </c>
      <c r="Q6" s="50" t="str">
        <f t="shared" si="6"/>
        <v>-</v>
      </c>
      <c r="R6" s="51" t="str">
        <f>R7</f>
        <v>-</v>
      </c>
      <c r="S6" s="52" t="str">
        <f t="shared" si="6"/>
        <v>令和１９年８月３１日　都城市営　駒発電所</v>
      </c>
      <c r="T6" s="48" t="str">
        <f t="shared" si="6"/>
        <v>無</v>
      </c>
      <c r="U6" s="52" t="str">
        <f t="shared" si="6"/>
        <v>九州電力　株式会社</v>
      </c>
      <c r="V6" s="49" t="str">
        <f t="shared" si="6"/>
        <v>-</v>
      </c>
      <c r="W6" s="50">
        <f>W7</f>
        <v>2385</v>
      </c>
      <c r="X6" s="50">
        <f t="shared" si="6"/>
        <v>2322</v>
      </c>
      <c r="Y6" s="50">
        <f t="shared" si="6"/>
        <v>1120</v>
      </c>
      <c r="Z6" s="50">
        <f t="shared" si="6"/>
        <v>2606</v>
      </c>
      <c r="AA6" s="50">
        <f t="shared" si="6"/>
        <v>2830</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2385</v>
      </c>
      <c r="AR6" s="50">
        <f t="shared" si="6"/>
        <v>2322</v>
      </c>
      <c r="AS6" s="50">
        <f t="shared" si="6"/>
        <v>1120</v>
      </c>
      <c r="AT6" s="50">
        <f t="shared" si="6"/>
        <v>2606</v>
      </c>
      <c r="AU6" s="50">
        <f t="shared" si="6"/>
        <v>2830</v>
      </c>
      <c r="AV6" s="50" t="str">
        <f t="shared" si="6"/>
        <v>-</v>
      </c>
      <c r="AW6" s="50">
        <f t="shared" si="6"/>
        <v>59430</v>
      </c>
      <c r="AX6" s="50">
        <f t="shared" si="6"/>
        <v>59430</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8" x14ac:dyDescent="0.2">
      <c r="A7" s="33"/>
      <c r="B7" s="58" t="s">
        <v>124</v>
      </c>
      <c r="C7" s="58" t="s">
        <v>125</v>
      </c>
      <c r="D7" s="58" t="s">
        <v>126</v>
      </c>
      <c r="E7" s="58" t="s">
        <v>127</v>
      </c>
      <c r="F7" s="58" t="s">
        <v>128</v>
      </c>
      <c r="G7" s="58" t="s">
        <v>129</v>
      </c>
      <c r="H7" s="58" t="s">
        <v>130</v>
      </c>
      <c r="I7" s="58" t="s">
        <v>131</v>
      </c>
      <c r="J7" s="58" t="s">
        <v>132</v>
      </c>
      <c r="K7" s="58" t="s">
        <v>133</v>
      </c>
      <c r="L7" s="59" t="s">
        <v>134</v>
      </c>
      <c r="M7" s="60">
        <v>1</v>
      </c>
      <c r="N7" s="60" t="s">
        <v>135</v>
      </c>
      <c r="O7" s="61" t="s">
        <v>135</v>
      </c>
      <c r="P7" s="61" t="s">
        <v>135</v>
      </c>
      <c r="Q7" s="61" t="s">
        <v>135</v>
      </c>
      <c r="R7" s="62" t="s">
        <v>135</v>
      </c>
      <c r="S7" s="62" t="s">
        <v>136</v>
      </c>
      <c r="T7" s="63" t="s">
        <v>137</v>
      </c>
      <c r="U7" s="62" t="s">
        <v>138</v>
      </c>
      <c r="V7" s="59" t="s">
        <v>135</v>
      </c>
      <c r="W7" s="61">
        <v>2385</v>
      </c>
      <c r="X7" s="61">
        <v>2322</v>
      </c>
      <c r="Y7" s="61">
        <v>1120</v>
      </c>
      <c r="Z7" s="61">
        <v>2606</v>
      </c>
      <c r="AA7" s="61">
        <v>2830</v>
      </c>
      <c r="AB7" s="61" t="s">
        <v>135</v>
      </c>
      <c r="AC7" s="61" t="s">
        <v>135</v>
      </c>
      <c r="AD7" s="61" t="s">
        <v>135</v>
      </c>
      <c r="AE7" s="61" t="s">
        <v>135</v>
      </c>
      <c r="AF7" s="61" t="s">
        <v>135</v>
      </c>
      <c r="AG7" s="61" t="s">
        <v>135</v>
      </c>
      <c r="AH7" s="61" t="s">
        <v>135</v>
      </c>
      <c r="AI7" s="61" t="s">
        <v>135</v>
      </c>
      <c r="AJ7" s="61" t="s">
        <v>135</v>
      </c>
      <c r="AK7" s="61" t="s">
        <v>135</v>
      </c>
      <c r="AL7" s="61" t="s">
        <v>135</v>
      </c>
      <c r="AM7" s="61" t="s">
        <v>135</v>
      </c>
      <c r="AN7" s="61" t="s">
        <v>135</v>
      </c>
      <c r="AO7" s="61" t="s">
        <v>135</v>
      </c>
      <c r="AP7" s="61" t="s">
        <v>135</v>
      </c>
      <c r="AQ7" s="61">
        <v>2385</v>
      </c>
      <c r="AR7" s="61">
        <v>2322</v>
      </c>
      <c r="AS7" s="61">
        <v>1120</v>
      </c>
      <c r="AT7" s="61">
        <v>2606</v>
      </c>
      <c r="AU7" s="61">
        <v>2830</v>
      </c>
      <c r="AV7" s="61" t="s">
        <v>135</v>
      </c>
      <c r="AW7" s="61">
        <v>59430</v>
      </c>
      <c r="AX7" s="61">
        <v>59430</v>
      </c>
      <c r="AY7" s="64">
        <v>128</v>
      </c>
      <c r="AZ7" s="64">
        <v>123.7</v>
      </c>
      <c r="BA7" s="64">
        <v>62.2</v>
      </c>
      <c r="BB7" s="64">
        <v>137.6</v>
      </c>
      <c r="BC7" s="64">
        <v>111.9</v>
      </c>
      <c r="BD7" s="64">
        <v>123.2</v>
      </c>
      <c r="BE7" s="64">
        <v>134.69999999999999</v>
      </c>
      <c r="BF7" s="64">
        <v>141.80000000000001</v>
      </c>
      <c r="BG7" s="64">
        <v>138.19999999999999</v>
      </c>
      <c r="BH7" s="64">
        <v>135</v>
      </c>
      <c r="BI7" s="64">
        <v>100</v>
      </c>
      <c r="BJ7" s="64">
        <v>305.3</v>
      </c>
      <c r="BK7" s="64">
        <v>288.8</v>
      </c>
      <c r="BL7" s="64">
        <v>150.6</v>
      </c>
      <c r="BM7" s="64">
        <v>312.2</v>
      </c>
      <c r="BN7" s="64">
        <v>192.5</v>
      </c>
      <c r="BO7" s="64">
        <v>240.1</v>
      </c>
      <c r="BP7" s="64">
        <v>253.6</v>
      </c>
      <c r="BQ7" s="64">
        <v>238</v>
      </c>
      <c r="BR7" s="64">
        <v>227.5</v>
      </c>
      <c r="BS7" s="64">
        <v>238.5</v>
      </c>
      <c r="BT7" s="64">
        <v>100</v>
      </c>
      <c r="BU7" s="64" t="s">
        <v>135</v>
      </c>
      <c r="BV7" s="64" t="s">
        <v>135</v>
      </c>
      <c r="BW7" s="64" t="s">
        <v>135</v>
      </c>
      <c r="BX7" s="64" t="s">
        <v>135</v>
      </c>
      <c r="BY7" s="64" t="s">
        <v>135</v>
      </c>
      <c r="BZ7" s="64" t="s">
        <v>135</v>
      </c>
      <c r="CA7" s="64" t="s">
        <v>135</v>
      </c>
      <c r="CB7" s="64" t="s">
        <v>135</v>
      </c>
      <c r="CC7" s="64" t="s">
        <v>135</v>
      </c>
      <c r="CD7" s="64" t="s">
        <v>135</v>
      </c>
      <c r="CE7" s="64" t="s">
        <v>135</v>
      </c>
      <c r="CF7" s="64">
        <v>17724.5</v>
      </c>
      <c r="CG7" s="64">
        <v>18509</v>
      </c>
      <c r="CH7" s="64">
        <v>37283</v>
      </c>
      <c r="CI7" s="64">
        <v>16819.599999999999</v>
      </c>
      <c r="CJ7" s="64">
        <v>20676.7</v>
      </c>
      <c r="CK7" s="64">
        <v>19863.5</v>
      </c>
      <c r="CL7" s="64">
        <v>19066.3</v>
      </c>
      <c r="CM7" s="64">
        <v>18998.7</v>
      </c>
      <c r="CN7" s="64">
        <v>17544.5</v>
      </c>
      <c r="CO7" s="64">
        <v>19886.599999999999</v>
      </c>
      <c r="CP7" s="61">
        <v>36417</v>
      </c>
      <c r="CQ7" s="61">
        <v>34790</v>
      </c>
      <c r="CR7" s="61">
        <v>8784</v>
      </c>
      <c r="CS7" s="61">
        <v>41042</v>
      </c>
      <c r="CT7" s="61">
        <v>31509</v>
      </c>
      <c r="CU7" s="61">
        <v>34140</v>
      </c>
      <c r="CV7" s="61">
        <v>33434</v>
      </c>
      <c r="CW7" s="61">
        <v>36820</v>
      </c>
      <c r="CX7" s="61">
        <v>35532</v>
      </c>
      <c r="CY7" s="61">
        <v>36111</v>
      </c>
      <c r="CZ7" s="61">
        <v>510</v>
      </c>
      <c r="DA7" s="64">
        <v>64.8</v>
      </c>
      <c r="DB7" s="64">
        <v>62.9</v>
      </c>
      <c r="DC7" s="64">
        <v>30.4</v>
      </c>
      <c r="DD7" s="64">
        <v>70.8</v>
      </c>
      <c r="DE7" s="64">
        <v>63.3</v>
      </c>
      <c r="DF7" s="64">
        <v>32.6</v>
      </c>
      <c r="DG7" s="64">
        <v>31.3</v>
      </c>
      <c r="DH7" s="64">
        <v>31.8</v>
      </c>
      <c r="DI7" s="64">
        <v>31.6</v>
      </c>
      <c r="DJ7" s="64">
        <v>30.4</v>
      </c>
      <c r="DK7" s="64">
        <v>19.100000000000001</v>
      </c>
      <c r="DL7" s="64">
        <v>37.799999999999997</v>
      </c>
      <c r="DM7" s="64">
        <v>15.5</v>
      </c>
      <c r="DN7" s="64">
        <v>44.4</v>
      </c>
      <c r="DO7" s="64">
        <v>7</v>
      </c>
      <c r="DP7" s="64">
        <v>7.3</v>
      </c>
      <c r="DQ7" s="64">
        <v>5.4</v>
      </c>
      <c r="DR7" s="64">
        <v>6.4</v>
      </c>
      <c r="DS7" s="64">
        <v>5</v>
      </c>
      <c r="DT7" s="64">
        <v>3.9</v>
      </c>
      <c r="DU7" s="64">
        <v>819.3</v>
      </c>
      <c r="DV7" s="64">
        <v>788.7</v>
      </c>
      <c r="DW7" s="64">
        <v>1525</v>
      </c>
      <c r="DX7" s="64">
        <v>615.29999999999995</v>
      </c>
      <c r="DY7" s="64">
        <v>529.5</v>
      </c>
      <c r="DZ7" s="64">
        <v>160.4</v>
      </c>
      <c r="EA7" s="64">
        <v>175.4</v>
      </c>
      <c r="EB7" s="64">
        <v>166.4</v>
      </c>
      <c r="EC7" s="64">
        <v>201.7</v>
      </c>
      <c r="ED7" s="64">
        <v>192.3</v>
      </c>
      <c r="EE7" s="64" t="s">
        <v>135</v>
      </c>
      <c r="EF7" s="64" t="s">
        <v>135</v>
      </c>
      <c r="EG7" s="64" t="s">
        <v>135</v>
      </c>
      <c r="EH7" s="64" t="s">
        <v>135</v>
      </c>
      <c r="EI7" s="64" t="s">
        <v>135</v>
      </c>
      <c r="EJ7" s="64" t="s">
        <v>135</v>
      </c>
      <c r="EK7" s="64" t="s">
        <v>135</v>
      </c>
      <c r="EL7" s="64" t="s">
        <v>135</v>
      </c>
      <c r="EM7" s="64" t="s">
        <v>135</v>
      </c>
      <c r="EN7" s="64" t="s">
        <v>135</v>
      </c>
      <c r="EO7" s="64">
        <v>100</v>
      </c>
      <c r="EP7" s="64">
        <v>100</v>
      </c>
      <c r="EQ7" s="64">
        <v>100</v>
      </c>
      <c r="ER7" s="64">
        <v>100</v>
      </c>
      <c r="ES7" s="64">
        <v>100</v>
      </c>
      <c r="ET7" s="64">
        <v>83.4</v>
      </c>
      <c r="EU7" s="64">
        <v>82.5</v>
      </c>
      <c r="EV7" s="64">
        <v>83.2</v>
      </c>
      <c r="EW7" s="64">
        <v>87.9</v>
      </c>
      <c r="EX7" s="64">
        <v>82.3</v>
      </c>
      <c r="EY7" s="61">
        <v>510</v>
      </c>
      <c r="EZ7" s="64">
        <v>64.8</v>
      </c>
      <c r="FA7" s="64">
        <v>62.9</v>
      </c>
      <c r="FB7" s="64">
        <v>30.4</v>
      </c>
      <c r="FC7" s="64">
        <v>70.8</v>
      </c>
      <c r="FD7" s="64">
        <v>63.3</v>
      </c>
      <c r="FE7" s="64">
        <v>57.6</v>
      </c>
      <c r="FF7" s="64">
        <v>60.4</v>
      </c>
      <c r="FG7" s="64">
        <v>54.1</v>
      </c>
      <c r="FH7" s="64">
        <v>58.1</v>
      </c>
      <c r="FI7" s="64">
        <v>55.4</v>
      </c>
      <c r="FJ7" s="64">
        <v>19.100000000000001</v>
      </c>
      <c r="FK7" s="64">
        <v>37.799999999999997</v>
      </c>
      <c r="FL7" s="64">
        <v>15.5</v>
      </c>
      <c r="FM7" s="64">
        <v>44.4</v>
      </c>
      <c r="FN7" s="64">
        <v>7</v>
      </c>
      <c r="FO7" s="64">
        <v>8.6999999999999993</v>
      </c>
      <c r="FP7" s="64">
        <v>14.9</v>
      </c>
      <c r="FQ7" s="64">
        <v>16.2</v>
      </c>
      <c r="FR7" s="64">
        <v>5.6</v>
      </c>
      <c r="FS7" s="64">
        <v>7</v>
      </c>
      <c r="FT7" s="64">
        <v>819.3</v>
      </c>
      <c r="FU7" s="64">
        <v>788.7</v>
      </c>
      <c r="FV7" s="64">
        <v>1525</v>
      </c>
      <c r="FW7" s="64">
        <v>615.29999999999995</v>
      </c>
      <c r="FX7" s="64">
        <v>529.5</v>
      </c>
      <c r="FY7" s="64">
        <v>375</v>
      </c>
      <c r="FZ7" s="64">
        <v>314.5</v>
      </c>
      <c r="GA7" s="64">
        <v>339.9</v>
      </c>
      <c r="GB7" s="64">
        <v>303.60000000000002</v>
      </c>
      <c r="GC7" s="64">
        <v>276.89999999999998</v>
      </c>
      <c r="GD7" s="64" t="s">
        <v>135</v>
      </c>
      <c r="GE7" s="64" t="s">
        <v>135</v>
      </c>
      <c r="GF7" s="64" t="s">
        <v>135</v>
      </c>
      <c r="GG7" s="64" t="s">
        <v>135</v>
      </c>
      <c r="GH7" s="64" t="s">
        <v>135</v>
      </c>
      <c r="GI7" s="64" t="s">
        <v>135</v>
      </c>
      <c r="GJ7" s="64" t="s">
        <v>135</v>
      </c>
      <c r="GK7" s="64" t="s">
        <v>135</v>
      </c>
      <c r="GL7" s="64" t="s">
        <v>135</v>
      </c>
      <c r="GM7" s="64" t="s">
        <v>135</v>
      </c>
      <c r="GN7" s="64">
        <v>100</v>
      </c>
      <c r="GO7" s="64">
        <v>100</v>
      </c>
      <c r="GP7" s="64">
        <v>100</v>
      </c>
      <c r="GQ7" s="64">
        <v>100</v>
      </c>
      <c r="GR7" s="64">
        <v>100</v>
      </c>
      <c r="GS7" s="64">
        <v>94.7</v>
      </c>
      <c r="GT7" s="64">
        <v>96</v>
      </c>
      <c r="GU7" s="64">
        <v>97.1</v>
      </c>
      <c r="GV7" s="64">
        <v>98.9</v>
      </c>
      <c r="GW7" s="64">
        <v>99.1</v>
      </c>
      <c r="GX7" s="61" t="s">
        <v>135</v>
      </c>
      <c r="GY7" s="64" t="s">
        <v>135</v>
      </c>
      <c r="GZ7" s="64" t="s">
        <v>135</v>
      </c>
      <c r="HA7" s="64" t="s">
        <v>135</v>
      </c>
      <c r="HB7" s="64" t="s">
        <v>135</v>
      </c>
      <c r="HC7" s="64" t="s">
        <v>135</v>
      </c>
      <c r="HD7" s="64">
        <v>67.8</v>
      </c>
      <c r="HE7" s="64">
        <v>71</v>
      </c>
      <c r="HF7" s="64">
        <v>70.5</v>
      </c>
      <c r="HG7" s="64">
        <v>69.400000000000006</v>
      </c>
      <c r="HH7" s="64">
        <v>67.7</v>
      </c>
      <c r="HI7" s="64" t="s">
        <v>135</v>
      </c>
      <c r="HJ7" s="64" t="s">
        <v>135</v>
      </c>
      <c r="HK7" s="64" t="s">
        <v>135</v>
      </c>
      <c r="HL7" s="64" t="s">
        <v>135</v>
      </c>
      <c r="HM7" s="64" t="s">
        <v>135</v>
      </c>
      <c r="HN7" s="64">
        <v>0.6</v>
      </c>
      <c r="HO7" s="64">
        <v>0.2</v>
      </c>
      <c r="HP7" s="64">
        <v>0.1</v>
      </c>
      <c r="HQ7" s="64">
        <v>0.5</v>
      </c>
      <c r="HR7" s="64">
        <v>0.6</v>
      </c>
      <c r="HS7" s="64" t="s">
        <v>135</v>
      </c>
      <c r="HT7" s="64" t="s">
        <v>135</v>
      </c>
      <c r="HU7" s="64" t="s">
        <v>135</v>
      </c>
      <c r="HV7" s="64" t="s">
        <v>135</v>
      </c>
      <c r="HW7" s="64" t="s">
        <v>135</v>
      </c>
      <c r="HX7" s="64">
        <v>43.5</v>
      </c>
      <c r="HY7" s="64">
        <v>42.8</v>
      </c>
      <c r="HZ7" s="64">
        <v>41</v>
      </c>
      <c r="IA7" s="64">
        <v>46.6</v>
      </c>
      <c r="IB7" s="64">
        <v>32.200000000000003</v>
      </c>
      <c r="IC7" s="64" t="s">
        <v>135</v>
      </c>
      <c r="ID7" s="64" t="s">
        <v>135</v>
      </c>
      <c r="IE7" s="64" t="s">
        <v>135</v>
      </c>
      <c r="IF7" s="64" t="s">
        <v>135</v>
      </c>
      <c r="IG7" s="64" t="s">
        <v>135</v>
      </c>
      <c r="IH7" s="64" t="s">
        <v>135</v>
      </c>
      <c r="II7" s="64" t="s">
        <v>135</v>
      </c>
      <c r="IJ7" s="64" t="s">
        <v>135</v>
      </c>
      <c r="IK7" s="64" t="s">
        <v>135</v>
      </c>
      <c r="IL7" s="64" t="s">
        <v>135</v>
      </c>
      <c r="IM7" s="64" t="s">
        <v>135</v>
      </c>
      <c r="IN7" s="64" t="s">
        <v>135</v>
      </c>
      <c r="IO7" s="64" t="s">
        <v>135</v>
      </c>
      <c r="IP7" s="64" t="s">
        <v>135</v>
      </c>
      <c r="IQ7" s="64" t="s">
        <v>135</v>
      </c>
      <c r="IR7" s="64">
        <v>33.799999999999997</v>
      </c>
      <c r="IS7" s="64">
        <v>24</v>
      </c>
      <c r="IT7" s="64">
        <v>23.8</v>
      </c>
      <c r="IU7" s="64">
        <v>30.5</v>
      </c>
      <c r="IV7" s="64">
        <v>14.5</v>
      </c>
      <c r="IW7" s="61" t="s">
        <v>135</v>
      </c>
      <c r="IX7" s="64" t="s">
        <v>135</v>
      </c>
      <c r="IY7" s="64" t="s">
        <v>135</v>
      </c>
      <c r="IZ7" s="64" t="s">
        <v>135</v>
      </c>
      <c r="JA7" s="64" t="s">
        <v>135</v>
      </c>
      <c r="JB7" s="64" t="s">
        <v>135</v>
      </c>
      <c r="JC7" s="64">
        <v>13.4</v>
      </c>
      <c r="JD7" s="64">
        <v>12.2</v>
      </c>
      <c r="JE7" s="64">
        <v>16.8</v>
      </c>
      <c r="JF7" s="64">
        <v>21.1</v>
      </c>
      <c r="JG7" s="64">
        <v>18.899999999999999</v>
      </c>
      <c r="JH7" s="64" t="s">
        <v>135</v>
      </c>
      <c r="JI7" s="64" t="s">
        <v>135</v>
      </c>
      <c r="JJ7" s="64" t="s">
        <v>135</v>
      </c>
      <c r="JK7" s="64" t="s">
        <v>135</v>
      </c>
      <c r="JL7" s="64" t="s">
        <v>135</v>
      </c>
      <c r="JM7" s="64">
        <v>46.6</v>
      </c>
      <c r="JN7" s="64">
        <v>30.5</v>
      </c>
      <c r="JO7" s="64">
        <v>24.4</v>
      </c>
      <c r="JP7" s="64">
        <v>17.100000000000001</v>
      </c>
      <c r="JQ7" s="64">
        <v>8.5</v>
      </c>
      <c r="JR7" s="64" t="s">
        <v>135</v>
      </c>
      <c r="JS7" s="64" t="s">
        <v>135</v>
      </c>
      <c r="JT7" s="64" t="s">
        <v>135</v>
      </c>
      <c r="JU7" s="64" t="s">
        <v>135</v>
      </c>
      <c r="JV7" s="64" t="s">
        <v>135</v>
      </c>
      <c r="JW7" s="64">
        <v>108</v>
      </c>
      <c r="JX7" s="64">
        <v>459.2</v>
      </c>
      <c r="JY7" s="64">
        <v>331.9</v>
      </c>
      <c r="JZ7" s="64">
        <v>450.4</v>
      </c>
      <c r="KA7" s="64">
        <v>506.5</v>
      </c>
      <c r="KB7" s="64" t="s">
        <v>135</v>
      </c>
      <c r="KC7" s="64" t="s">
        <v>135</v>
      </c>
      <c r="KD7" s="64" t="s">
        <v>135</v>
      </c>
      <c r="KE7" s="64" t="s">
        <v>135</v>
      </c>
      <c r="KF7" s="64" t="s">
        <v>135</v>
      </c>
      <c r="KG7" s="64" t="s">
        <v>135</v>
      </c>
      <c r="KH7" s="64" t="s">
        <v>135</v>
      </c>
      <c r="KI7" s="64" t="s">
        <v>135</v>
      </c>
      <c r="KJ7" s="64" t="s">
        <v>135</v>
      </c>
      <c r="KK7" s="64" t="s">
        <v>135</v>
      </c>
      <c r="KL7" s="64" t="s">
        <v>135</v>
      </c>
      <c r="KM7" s="64" t="s">
        <v>135</v>
      </c>
      <c r="KN7" s="64" t="s">
        <v>135</v>
      </c>
      <c r="KO7" s="64" t="s">
        <v>135</v>
      </c>
      <c r="KP7" s="64" t="s">
        <v>135</v>
      </c>
      <c r="KQ7" s="64">
        <v>92</v>
      </c>
      <c r="KR7" s="64">
        <v>95.4</v>
      </c>
      <c r="KS7" s="64">
        <v>95.1</v>
      </c>
      <c r="KT7" s="64">
        <v>96.5</v>
      </c>
      <c r="KU7" s="64">
        <v>98.5</v>
      </c>
      <c r="KV7" s="61" t="s">
        <v>135</v>
      </c>
      <c r="KW7" s="64" t="s">
        <v>135</v>
      </c>
      <c r="KX7" s="64" t="s">
        <v>135</v>
      </c>
      <c r="KY7" s="64" t="s">
        <v>135</v>
      </c>
      <c r="KZ7" s="64" t="s">
        <v>135</v>
      </c>
      <c r="LA7" s="64" t="s">
        <v>135</v>
      </c>
      <c r="LB7" s="64">
        <v>15.3</v>
      </c>
      <c r="LC7" s="64">
        <v>14.9</v>
      </c>
      <c r="LD7" s="64">
        <v>14.9</v>
      </c>
      <c r="LE7" s="64">
        <v>14.3</v>
      </c>
      <c r="LF7" s="64">
        <v>13.8</v>
      </c>
      <c r="LG7" s="64" t="s">
        <v>135</v>
      </c>
      <c r="LH7" s="64" t="s">
        <v>135</v>
      </c>
      <c r="LI7" s="64" t="s">
        <v>135</v>
      </c>
      <c r="LJ7" s="64" t="s">
        <v>135</v>
      </c>
      <c r="LK7" s="64" t="s">
        <v>135</v>
      </c>
      <c r="LL7" s="64">
        <v>0.7</v>
      </c>
      <c r="LM7" s="64">
        <v>0.4</v>
      </c>
      <c r="LN7" s="64">
        <v>1.8</v>
      </c>
      <c r="LO7" s="64">
        <v>1.8</v>
      </c>
      <c r="LP7" s="64">
        <v>2.7</v>
      </c>
      <c r="LQ7" s="64" t="s">
        <v>135</v>
      </c>
      <c r="LR7" s="64" t="s">
        <v>135</v>
      </c>
      <c r="LS7" s="64" t="s">
        <v>135</v>
      </c>
      <c r="LT7" s="64" t="s">
        <v>135</v>
      </c>
      <c r="LU7" s="64" t="s">
        <v>135</v>
      </c>
      <c r="LV7" s="64">
        <v>151.69999999999999</v>
      </c>
      <c r="LW7" s="64">
        <v>138.1</v>
      </c>
      <c r="LX7" s="64">
        <v>125.8</v>
      </c>
      <c r="LY7" s="64">
        <v>119.4</v>
      </c>
      <c r="LZ7" s="64">
        <v>113</v>
      </c>
      <c r="MA7" s="64" t="s">
        <v>135</v>
      </c>
      <c r="MB7" s="64" t="s">
        <v>135</v>
      </c>
      <c r="MC7" s="64" t="s">
        <v>135</v>
      </c>
      <c r="MD7" s="64" t="s">
        <v>135</v>
      </c>
      <c r="ME7" s="64" t="s">
        <v>135</v>
      </c>
      <c r="MF7" s="64" t="s">
        <v>135</v>
      </c>
      <c r="MG7" s="64" t="s">
        <v>135</v>
      </c>
      <c r="MH7" s="64" t="s">
        <v>135</v>
      </c>
      <c r="MI7" s="64" t="s">
        <v>135</v>
      </c>
      <c r="MJ7" s="64" t="s">
        <v>135</v>
      </c>
      <c r="MK7" s="64" t="s">
        <v>135</v>
      </c>
      <c r="ML7" s="64" t="s">
        <v>135</v>
      </c>
      <c r="MM7" s="64" t="s">
        <v>135</v>
      </c>
      <c r="MN7" s="64" t="s">
        <v>135</v>
      </c>
      <c r="MO7" s="64" t="s">
        <v>135</v>
      </c>
      <c r="MP7" s="64">
        <v>98.7</v>
      </c>
      <c r="MQ7" s="64">
        <v>98.8</v>
      </c>
      <c r="MR7" s="64">
        <v>98.9</v>
      </c>
      <c r="MS7" s="64">
        <v>99.7</v>
      </c>
      <c r="MT7" s="64">
        <v>99.8</v>
      </c>
      <c r="MU7" s="64">
        <v>1</v>
      </c>
      <c r="MV7" s="64">
        <v>1</v>
      </c>
      <c r="MW7" s="64">
        <v>1</v>
      </c>
      <c r="MX7" s="64">
        <v>1</v>
      </c>
      <c r="MY7" s="64" t="s">
        <v>135</v>
      </c>
      <c r="MZ7" s="64" t="s">
        <v>135</v>
      </c>
      <c r="NA7" s="64" t="s">
        <v>135</v>
      </c>
      <c r="NB7" s="64" t="s">
        <v>135</v>
      </c>
      <c r="NC7" s="64" t="s">
        <v>135</v>
      </c>
      <c r="ND7" s="64" t="s">
        <v>135</v>
      </c>
      <c r="NE7" s="64" t="s">
        <v>135</v>
      </c>
      <c r="NF7" s="64" t="s">
        <v>135</v>
      </c>
      <c r="NG7" s="64" t="s">
        <v>135</v>
      </c>
      <c r="NH7" s="64" t="s">
        <v>135</v>
      </c>
      <c r="NI7" s="64" t="s">
        <v>135</v>
      </c>
      <c r="NJ7" s="64" t="s">
        <v>135</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139</v>
      </c>
      <c r="FB8" s="66"/>
      <c r="FC8" s="66"/>
      <c r="FD8" s="66"/>
      <c r="FE8" s="66"/>
      <c r="FF8" s="67"/>
      <c r="FG8" s="66"/>
      <c r="FH8" s="66"/>
      <c r="FI8" s="66" t="str">
        <f>FJ4</f>
        <v>修繕費比率（％）</v>
      </c>
      <c r="FJ8" s="66" t="b">
        <f>IF(SUM($M$6,$MU$7:$MX$7)=0,FALSE,TRUE)</f>
        <v>1</v>
      </c>
      <c r="FK8" s="68" t="s">
        <v>139</v>
      </c>
      <c r="FL8" s="66"/>
      <c r="FM8" s="66"/>
      <c r="FN8" s="66"/>
      <c r="FO8" s="66"/>
      <c r="FP8" s="66"/>
      <c r="FQ8" s="67"/>
      <c r="FR8" s="66"/>
      <c r="FS8" s="66" t="str">
        <f>FT4</f>
        <v>企業債残高対料金収入比率（％）</v>
      </c>
      <c r="FT8" s="66" t="b">
        <f>IF(SUM($M$6,$MU$7:$MX$7)=0,FALSE,TRUE)</f>
        <v>1</v>
      </c>
      <c r="FU8" s="68" t="s">
        <v>139</v>
      </c>
      <c r="FV8" s="66"/>
      <c r="FW8" s="66"/>
      <c r="FX8" s="66"/>
      <c r="FY8" s="66"/>
      <c r="FZ8" s="66"/>
      <c r="GA8" s="66"/>
      <c r="GB8" s="67"/>
      <c r="GC8" s="66" t="str">
        <f>GD4</f>
        <v>有形固定資産減価償却率（％）</v>
      </c>
      <c r="GD8" s="66" t="b">
        <f>IF(SUM($M$6,$MU$7:$MX$7)=0,FALSE,TRUE)</f>
        <v>1</v>
      </c>
      <c r="GE8" s="68" t="s">
        <v>139</v>
      </c>
      <c r="GF8" s="66"/>
      <c r="GG8" s="66"/>
      <c r="GH8" s="66"/>
      <c r="GI8" s="66"/>
      <c r="GJ8" s="66"/>
      <c r="GK8" s="66"/>
      <c r="GL8" s="66"/>
      <c r="GM8" s="66" t="str">
        <f>GN4</f>
        <v>FIT・FIP収入割合（％）</v>
      </c>
      <c r="GN8" s="66" t="b">
        <f>IF(SUM($M$6,$MU$7:$MX$7)=0,FALSE,TRUE)</f>
        <v>1</v>
      </c>
      <c r="GO8" s="68" t="s">
        <v>139</v>
      </c>
      <c r="GP8" s="66"/>
      <c r="GQ8" s="66"/>
      <c r="GR8" s="66"/>
      <c r="GS8" s="65"/>
      <c r="GT8" s="65"/>
      <c r="GU8" s="65"/>
      <c r="GV8" s="65"/>
      <c r="GW8" s="66" t="str">
        <f>GX5</f>
        <v>最大出力合計</v>
      </c>
      <c r="GX8" s="66" t="str">
        <f>GY4</f>
        <v>設備利用率（％）</v>
      </c>
      <c r="GY8" s="66" t="b">
        <f>IF(SUM($N$7,$MY$7:$NB$7)=0,FALSE,TRUE)</f>
        <v>0</v>
      </c>
      <c r="GZ8" s="68" t="s">
        <v>139</v>
      </c>
      <c r="HA8" s="66"/>
      <c r="HB8" s="66"/>
      <c r="HC8" s="66"/>
      <c r="HD8" s="66"/>
      <c r="HE8" s="67"/>
      <c r="HF8" s="66"/>
      <c r="HG8" s="66"/>
      <c r="HH8" s="66" t="str">
        <f>HI4</f>
        <v>修繕費比率（％）</v>
      </c>
      <c r="HI8" s="66" t="b">
        <f>IF(SUM($N$7,$MY$7:$NB$7)=0,FALSE,TRUE)</f>
        <v>0</v>
      </c>
      <c r="HJ8" s="68" t="s">
        <v>139</v>
      </c>
      <c r="HK8" s="66"/>
      <c r="HL8" s="66"/>
      <c r="HM8" s="66"/>
      <c r="HN8" s="66"/>
      <c r="HO8" s="66"/>
      <c r="HP8" s="67"/>
      <c r="HQ8" s="66"/>
      <c r="HR8" s="66" t="str">
        <f>HS4</f>
        <v>企業債残高対料金収入比率（％）</v>
      </c>
      <c r="HS8" s="66" t="b">
        <f>IF(SUM($N$7,$MY$7:$NB$7)=0,FALSE,TRUE)</f>
        <v>0</v>
      </c>
      <c r="HT8" s="68" t="s">
        <v>139</v>
      </c>
      <c r="HU8" s="66"/>
      <c r="HV8" s="66"/>
      <c r="HW8" s="66"/>
      <c r="HX8" s="66"/>
      <c r="HY8" s="66"/>
      <c r="HZ8" s="66"/>
      <c r="IA8" s="67"/>
      <c r="IB8" s="66" t="str">
        <f>IC4</f>
        <v>有形固定資産減価償却率（％）</v>
      </c>
      <c r="IC8" s="66" t="b">
        <f>IF(SUM($N$7,$MY$7:$NB$7)=0,FALSE,TRUE)</f>
        <v>0</v>
      </c>
      <c r="ID8" s="68" t="s">
        <v>139</v>
      </c>
      <c r="IE8" s="66"/>
      <c r="IF8" s="66"/>
      <c r="IG8" s="66"/>
      <c r="IH8" s="66"/>
      <c r="II8" s="66"/>
      <c r="IJ8" s="66"/>
      <c r="IK8" s="66"/>
      <c r="IL8" s="66" t="str">
        <f>IM4</f>
        <v>FIT・FIP収入割合（％）</v>
      </c>
      <c r="IM8" s="66" t="b">
        <f>IF(SUM($N$7,$MY$7:$NB$7)=0,FALSE,TRUE)</f>
        <v>0</v>
      </c>
      <c r="IN8" s="68" t="s">
        <v>139</v>
      </c>
      <c r="IO8" s="66"/>
      <c r="IP8" s="66"/>
      <c r="IQ8" s="66"/>
      <c r="IR8" s="65"/>
      <c r="IS8" s="65"/>
      <c r="IT8" s="65"/>
      <c r="IU8" s="65"/>
      <c r="IV8" s="66" t="str">
        <f>IW5</f>
        <v>最大出力合計</v>
      </c>
      <c r="IW8" s="66" t="str">
        <f>IX4</f>
        <v>設備利用率（％）</v>
      </c>
      <c r="IX8" s="66" t="b">
        <f>IF(SUM($O$7,$NC$7:$NF$7)=0,FALSE,TRUE)</f>
        <v>0</v>
      </c>
      <c r="IY8" s="68" t="s">
        <v>139</v>
      </c>
      <c r="IZ8" s="66"/>
      <c r="JA8" s="66"/>
      <c r="JB8" s="66"/>
      <c r="JC8" s="66"/>
      <c r="JD8" s="67"/>
      <c r="JE8" s="66"/>
      <c r="JF8" s="66"/>
      <c r="JG8" s="66" t="str">
        <f>JH4</f>
        <v>修繕費比率（％）</v>
      </c>
      <c r="JH8" s="66" t="b">
        <f>IF(SUM($O$7,$NC$7:$NF$7)=0,FALSE,TRUE)</f>
        <v>0</v>
      </c>
      <c r="JI8" s="68" t="s">
        <v>139</v>
      </c>
      <c r="JJ8" s="66"/>
      <c r="JK8" s="66"/>
      <c r="JL8" s="66"/>
      <c r="JM8" s="66"/>
      <c r="JN8" s="66"/>
      <c r="JO8" s="67"/>
      <c r="JP8" s="66"/>
      <c r="JQ8" s="66" t="str">
        <f>JR4</f>
        <v>企業債残高対料金収入比率（％）</v>
      </c>
      <c r="JR8" s="66" t="b">
        <f>IF(SUM($O$7,$NC$7:$NF$7)=0,FALSE,TRUE)</f>
        <v>0</v>
      </c>
      <c r="JS8" s="68" t="s">
        <v>139</v>
      </c>
      <c r="JT8" s="66"/>
      <c r="JU8" s="66"/>
      <c r="JV8" s="66"/>
      <c r="JW8" s="66"/>
      <c r="JX8" s="66"/>
      <c r="JY8" s="66"/>
      <c r="JZ8" s="67"/>
      <c r="KA8" s="66" t="str">
        <f>KB4</f>
        <v>有形固定資産減価償却率（％）</v>
      </c>
      <c r="KB8" s="66" t="b">
        <f>IF(SUM($O$7,$NC$7:$NF$7)=0,FALSE,TRUE)</f>
        <v>0</v>
      </c>
      <c r="KC8" s="68" t="s">
        <v>139</v>
      </c>
      <c r="KD8" s="66"/>
      <c r="KE8" s="66"/>
      <c r="KF8" s="66"/>
      <c r="KG8" s="66"/>
      <c r="KH8" s="66"/>
      <c r="KI8" s="66"/>
      <c r="KJ8" s="66"/>
      <c r="KK8" s="66" t="str">
        <f>KL4</f>
        <v>FIT・FIP収入割合（％）</v>
      </c>
      <c r="KL8" s="66" t="b">
        <f>IF(SUM($O$7,$NC$7:$NF$7)=0,FALSE,TRUE)</f>
        <v>0</v>
      </c>
      <c r="KM8" s="68" t="s">
        <v>139</v>
      </c>
      <c r="KN8" s="66"/>
      <c r="KO8" s="66"/>
      <c r="KP8" s="66"/>
      <c r="KQ8" s="65"/>
      <c r="KR8" s="65"/>
      <c r="KS8" s="65"/>
      <c r="KT8" s="65"/>
      <c r="KU8" s="66" t="str">
        <f>KV5</f>
        <v>最大出力合計</v>
      </c>
      <c r="KV8" s="66" t="str">
        <f>KW4</f>
        <v>設備利用率（％）</v>
      </c>
      <c r="KW8" s="66" t="b">
        <f>IF(SUM($P$7,$NG$7:$NJ$7)=0,FALSE,TRUE)</f>
        <v>0</v>
      </c>
      <c r="KX8" s="68" t="s">
        <v>139</v>
      </c>
      <c r="KY8" s="66"/>
      <c r="KZ8" s="66"/>
      <c r="LA8" s="66"/>
      <c r="LB8" s="66"/>
      <c r="LC8" s="67"/>
      <c r="LD8" s="66"/>
      <c r="LE8" s="66"/>
      <c r="LF8" s="66" t="str">
        <f>LG4</f>
        <v>修繕費比率（％）</v>
      </c>
      <c r="LG8" s="66" t="b">
        <f>IF(SUM($P$7,$NG$7:$NJ$7)=0,FALSE,TRUE)</f>
        <v>0</v>
      </c>
      <c r="LH8" s="68" t="s">
        <v>139</v>
      </c>
      <c r="LI8" s="66"/>
      <c r="LJ8" s="66"/>
      <c r="LK8" s="66"/>
      <c r="LL8" s="66"/>
      <c r="LM8" s="66"/>
      <c r="LN8" s="67"/>
      <c r="LO8" s="66"/>
      <c r="LP8" s="66" t="str">
        <f>LQ4</f>
        <v>企業債残高対料金収入比率（％）</v>
      </c>
      <c r="LQ8" s="66" t="b">
        <f>IF(SUM($P$7,$NG$7:$NJ$7)=0,FALSE,TRUE)</f>
        <v>0</v>
      </c>
      <c r="LR8" s="68" t="s">
        <v>139</v>
      </c>
      <c r="LS8" s="66"/>
      <c r="LT8" s="66"/>
      <c r="LU8" s="66"/>
      <c r="LV8" s="66"/>
      <c r="LW8" s="66"/>
      <c r="LX8" s="66"/>
      <c r="LY8" s="67"/>
      <c r="LZ8" s="66" t="str">
        <f>MA4</f>
        <v>有形固定資産減価償却率（％）</v>
      </c>
      <c r="MA8" s="66" t="b">
        <f>IF(SUM($P$7,$NG$7:$NJ$7)=0,FALSE,TRUE)</f>
        <v>0</v>
      </c>
      <c r="MB8" s="68" t="s">
        <v>139</v>
      </c>
      <c r="MC8" s="66"/>
      <c r="MD8" s="66"/>
      <c r="ME8" s="66"/>
      <c r="MF8" s="66"/>
      <c r="MG8" s="66"/>
      <c r="MH8" s="66"/>
      <c r="MI8" s="66"/>
      <c r="MJ8" s="66" t="str">
        <f>MK4</f>
        <v>FIT・FIP収入割合（％）</v>
      </c>
      <c r="MK8" s="66" t="b">
        <f>IF(SUM($P$7,$NG$7:$NJ$7)=0,FALSE,TRUE)</f>
        <v>0</v>
      </c>
      <c r="ML8" s="68" t="s">
        <v>139</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140</v>
      </c>
      <c r="C9" s="70" t="s">
        <v>141</v>
      </c>
      <c r="D9" s="70" t="s">
        <v>142</v>
      </c>
      <c r="E9" s="70" t="s">
        <v>143</v>
      </c>
      <c r="F9" s="70" t="s">
        <v>144</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145</v>
      </c>
      <c r="AY9" s="65"/>
      <c r="AZ9" s="65"/>
      <c r="BA9" s="65"/>
      <c r="BB9" s="65"/>
      <c r="BC9" s="65"/>
      <c r="BD9" s="65"/>
      <c r="BE9" s="66"/>
      <c r="BF9" s="66"/>
      <c r="BG9" s="66"/>
      <c r="BH9" s="66"/>
      <c r="BI9" s="66" t="s">
        <v>145</v>
      </c>
      <c r="BJ9" s="65"/>
      <c r="BK9" s="65"/>
      <c r="BL9" s="65"/>
      <c r="BM9" s="65"/>
      <c r="BN9" s="65"/>
      <c r="BO9" s="65"/>
      <c r="BP9" s="66"/>
      <c r="BQ9" s="66"/>
      <c r="BR9" s="66"/>
      <c r="BS9" s="66"/>
      <c r="BT9" s="66" t="s">
        <v>145</v>
      </c>
      <c r="BU9" s="65"/>
      <c r="BV9" s="65"/>
      <c r="BW9" s="65"/>
      <c r="BX9" s="65"/>
      <c r="BY9" s="65"/>
      <c r="BZ9" s="65"/>
      <c r="CA9" s="66"/>
      <c r="CB9" s="66"/>
      <c r="CC9" s="66"/>
      <c r="CD9" s="66"/>
      <c r="CE9" s="66" t="s">
        <v>145</v>
      </c>
      <c r="CF9" s="65"/>
      <c r="CG9" s="65"/>
      <c r="CH9" s="65"/>
      <c r="CI9" s="65"/>
      <c r="CJ9" s="65"/>
      <c r="CK9" s="65"/>
      <c r="CL9" s="66"/>
      <c r="CM9" s="66"/>
      <c r="CN9" s="66"/>
      <c r="CO9" s="66" t="s">
        <v>145</v>
      </c>
      <c r="CP9" s="65"/>
      <c r="CQ9" s="65"/>
      <c r="CR9" s="65"/>
      <c r="CS9" s="65"/>
      <c r="CT9" s="65"/>
      <c r="CU9" s="66"/>
      <c r="CV9" s="65"/>
      <c r="CW9" s="66"/>
      <c r="CX9" s="66"/>
      <c r="CY9" s="71" t="str">
        <f>"（最大出力合計"&amp;TEXT(CZ7,"#,##0")&amp;"kW）"</f>
        <v>（最大出力合計510kW）</v>
      </c>
      <c r="CZ9" s="66" t="s">
        <v>145</v>
      </c>
      <c r="DA9" s="65"/>
      <c r="DB9" s="65"/>
      <c r="DC9" s="65"/>
      <c r="DD9" s="65"/>
      <c r="DE9" s="65"/>
      <c r="DF9" s="66"/>
      <c r="DG9" s="65"/>
      <c r="DH9" s="66"/>
      <c r="DI9" s="66"/>
      <c r="DJ9" s="66" t="s">
        <v>145</v>
      </c>
      <c r="DK9" s="65"/>
      <c r="DL9" s="65"/>
      <c r="DM9" s="65"/>
      <c r="DN9" s="65"/>
      <c r="DO9" s="65"/>
      <c r="DP9" s="66"/>
      <c r="DQ9" s="66"/>
      <c r="DR9" s="65"/>
      <c r="DS9" s="66"/>
      <c r="DT9" s="66" t="s">
        <v>145</v>
      </c>
      <c r="DU9" s="65"/>
      <c r="DV9" s="65"/>
      <c r="DW9" s="65"/>
      <c r="DX9" s="65"/>
      <c r="DY9" s="65"/>
      <c r="DZ9" s="66"/>
      <c r="EA9" s="66"/>
      <c r="EB9" s="66"/>
      <c r="EC9" s="65"/>
      <c r="ED9" s="66" t="s">
        <v>145</v>
      </c>
      <c r="EE9" s="65"/>
      <c r="EF9" s="65"/>
      <c r="EG9" s="65"/>
      <c r="EH9" s="65"/>
      <c r="EI9" s="65"/>
      <c r="EJ9" s="66"/>
      <c r="EK9" s="66"/>
      <c r="EL9" s="66"/>
      <c r="EM9" s="66"/>
      <c r="EN9" s="66" t="s">
        <v>145</v>
      </c>
      <c r="EO9" s="65"/>
      <c r="EP9" s="65"/>
      <c r="EQ9" s="65"/>
      <c r="ER9" s="65"/>
      <c r="ES9" s="65"/>
      <c r="ET9" s="65"/>
      <c r="EU9" s="65"/>
      <c r="EV9" s="65"/>
      <c r="EW9" s="65"/>
      <c r="EX9" s="71" t="str">
        <f>"（最大出力合計"&amp;TEXT(EY7,"#,##0")&amp;"kW）"</f>
        <v>（最大出力合計510kW）</v>
      </c>
      <c r="EY9" s="66" t="s">
        <v>145</v>
      </c>
      <c r="EZ9" s="65"/>
      <c r="FA9" s="65"/>
      <c r="FB9" s="65"/>
      <c r="FC9" s="65"/>
      <c r="FD9" s="65"/>
      <c r="FE9" s="66"/>
      <c r="FF9" s="65"/>
      <c r="FG9" s="66"/>
      <c r="FH9" s="66"/>
      <c r="FI9" s="66" t="s">
        <v>145</v>
      </c>
      <c r="FJ9" s="65"/>
      <c r="FK9" s="65"/>
      <c r="FL9" s="65"/>
      <c r="FM9" s="65"/>
      <c r="FN9" s="65"/>
      <c r="FO9" s="66"/>
      <c r="FP9" s="66"/>
      <c r="FQ9" s="65"/>
      <c r="FR9" s="66"/>
      <c r="FS9" s="66" t="s">
        <v>145</v>
      </c>
      <c r="FT9" s="65"/>
      <c r="FU9" s="65"/>
      <c r="FV9" s="65"/>
      <c r="FW9" s="65"/>
      <c r="FX9" s="65"/>
      <c r="FY9" s="66"/>
      <c r="FZ9" s="66"/>
      <c r="GA9" s="66"/>
      <c r="GB9" s="65"/>
      <c r="GC9" s="66" t="s">
        <v>145</v>
      </c>
      <c r="GD9" s="65"/>
      <c r="GE9" s="65"/>
      <c r="GF9" s="65"/>
      <c r="GG9" s="65"/>
      <c r="GH9" s="65"/>
      <c r="GI9" s="66"/>
      <c r="GJ9" s="66"/>
      <c r="GK9" s="66"/>
      <c r="GL9" s="66"/>
      <c r="GM9" s="66" t="s">
        <v>145</v>
      </c>
      <c r="GN9" s="65"/>
      <c r="GO9" s="65"/>
      <c r="GP9" s="65"/>
      <c r="GQ9" s="65"/>
      <c r="GR9" s="65"/>
      <c r="GS9" s="65"/>
      <c r="GT9" s="65"/>
      <c r="GU9" s="65"/>
      <c r="GV9" s="65"/>
      <c r="GW9" s="71" t="str">
        <f>"（最大出力合計"&amp;TEXT(GX7,"#,##0")&amp;"kW）"</f>
        <v>（最大出力合計-kW）</v>
      </c>
      <c r="GX9" s="66" t="s">
        <v>145</v>
      </c>
      <c r="GY9" s="65"/>
      <c r="GZ9" s="65"/>
      <c r="HA9" s="65"/>
      <c r="HB9" s="65"/>
      <c r="HC9" s="65"/>
      <c r="HD9" s="66"/>
      <c r="HE9" s="65"/>
      <c r="HF9" s="66"/>
      <c r="HG9" s="66"/>
      <c r="HH9" s="66" t="s">
        <v>145</v>
      </c>
      <c r="HI9" s="65"/>
      <c r="HJ9" s="65"/>
      <c r="HK9" s="65"/>
      <c r="HL9" s="65"/>
      <c r="HM9" s="65"/>
      <c r="HN9" s="66"/>
      <c r="HO9" s="66"/>
      <c r="HP9" s="65"/>
      <c r="HQ9" s="66"/>
      <c r="HR9" s="66" t="s">
        <v>145</v>
      </c>
      <c r="HS9" s="65"/>
      <c r="HT9" s="65"/>
      <c r="HU9" s="65"/>
      <c r="HV9" s="65"/>
      <c r="HW9" s="65"/>
      <c r="HX9" s="66"/>
      <c r="HY9" s="66"/>
      <c r="HZ9" s="66"/>
      <c r="IA9" s="65"/>
      <c r="IB9" s="66" t="s">
        <v>145</v>
      </c>
      <c r="IC9" s="65"/>
      <c r="ID9" s="65"/>
      <c r="IE9" s="65"/>
      <c r="IF9" s="65"/>
      <c r="IG9" s="65"/>
      <c r="IH9" s="66"/>
      <c r="II9" s="66"/>
      <c r="IJ9" s="66"/>
      <c r="IK9" s="66"/>
      <c r="IL9" s="66" t="s">
        <v>145</v>
      </c>
      <c r="IM9" s="65"/>
      <c r="IN9" s="65"/>
      <c r="IO9" s="65"/>
      <c r="IP9" s="65"/>
      <c r="IQ9" s="65"/>
      <c r="IR9" s="65"/>
      <c r="IS9" s="65"/>
      <c r="IT9" s="65"/>
      <c r="IU9" s="65"/>
      <c r="IV9" s="71" t="str">
        <f>"（最大出力合計"&amp;TEXT(IW7,"#,##0")&amp;"kW）"</f>
        <v>（最大出力合計-kW）</v>
      </c>
      <c r="IW9" s="66" t="s">
        <v>145</v>
      </c>
      <c r="IX9" s="65"/>
      <c r="IY9" s="65"/>
      <c r="IZ9" s="65"/>
      <c r="JA9" s="65"/>
      <c r="JB9" s="65"/>
      <c r="JC9" s="66"/>
      <c r="JD9" s="65"/>
      <c r="JE9" s="66"/>
      <c r="JF9" s="66"/>
      <c r="JG9" s="66" t="s">
        <v>145</v>
      </c>
      <c r="JH9" s="65"/>
      <c r="JI9" s="65"/>
      <c r="JJ9" s="65"/>
      <c r="JK9" s="65"/>
      <c r="JL9" s="65"/>
      <c r="JM9" s="66"/>
      <c r="JN9" s="66"/>
      <c r="JO9" s="65"/>
      <c r="JP9" s="66"/>
      <c r="JQ9" s="66" t="s">
        <v>145</v>
      </c>
      <c r="JR9" s="65"/>
      <c r="JS9" s="65"/>
      <c r="JT9" s="65"/>
      <c r="JU9" s="65"/>
      <c r="JV9" s="65"/>
      <c r="JW9" s="66"/>
      <c r="JX9" s="66"/>
      <c r="JY9" s="66"/>
      <c r="JZ9" s="65"/>
      <c r="KA9" s="66" t="s">
        <v>145</v>
      </c>
      <c r="KB9" s="65"/>
      <c r="KC9" s="65"/>
      <c r="KD9" s="65"/>
      <c r="KE9" s="65"/>
      <c r="KF9" s="65"/>
      <c r="KG9" s="66"/>
      <c r="KH9" s="66"/>
      <c r="KI9" s="66"/>
      <c r="KJ9" s="66"/>
      <c r="KK9" s="66" t="s">
        <v>145</v>
      </c>
      <c r="KL9" s="65"/>
      <c r="KM9" s="65"/>
      <c r="KN9" s="65"/>
      <c r="KO9" s="65"/>
      <c r="KP9" s="65"/>
      <c r="KQ9" s="65"/>
      <c r="KR9" s="65"/>
      <c r="KS9" s="65"/>
      <c r="KT9" s="65"/>
      <c r="KU9" s="71" t="str">
        <f>"（最大出力合計"&amp;TEXT(KV7,"#,##0")&amp;"kW）"</f>
        <v>（最大出力合計-kW）</v>
      </c>
      <c r="KV9" s="66" t="s">
        <v>145</v>
      </c>
      <c r="KW9" s="65"/>
      <c r="KX9" s="65"/>
      <c r="KY9" s="65"/>
      <c r="KZ9" s="65"/>
      <c r="LA9" s="65"/>
      <c r="LB9" s="66"/>
      <c r="LC9" s="65"/>
      <c r="LD9" s="66"/>
      <c r="LE9" s="66"/>
      <c r="LF9" s="66" t="s">
        <v>145</v>
      </c>
      <c r="LG9" s="65"/>
      <c r="LH9" s="65"/>
      <c r="LI9" s="65"/>
      <c r="LJ9" s="65"/>
      <c r="LK9" s="65"/>
      <c r="LL9" s="66"/>
      <c r="LM9" s="66"/>
      <c r="LN9" s="65"/>
      <c r="LO9" s="66"/>
      <c r="LP9" s="66" t="s">
        <v>145</v>
      </c>
      <c r="LQ9" s="65"/>
      <c r="LR9" s="65"/>
      <c r="LS9" s="65"/>
      <c r="LT9" s="65"/>
      <c r="LU9" s="65"/>
      <c r="LV9" s="66"/>
      <c r="LW9" s="66"/>
      <c r="LX9" s="66"/>
      <c r="LY9" s="65"/>
      <c r="LZ9" s="66" t="s">
        <v>145</v>
      </c>
      <c r="MA9" s="65"/>
      <c r="MB9" s="65"/>
      <c r="MC9" s="65"/>
      <c r="MD9" s="65"/>
      <c r="ME9" s="65"/>
      <c r="MF9" s="66"/>
      <c r="MG9" s="66"/>
      <c r="MH9" s="66"/>
      <c r="MI9" s="66"/>
      <c r="MJ9" s="66" t="s">
        <v>145</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146</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147</v>
      </c>
      <c r="AY11" s="75">
        <f>AY7</f>
        <v>128</v>
      </c>
      <c r="AZ11" s="75">
        <f>AZ7</f>
        <v>123.7</v>
      </c>
      <c r="BA11" s="75">
        <f>BA7</f>
        <v>62.2</v>
      </c>
      <c r="BB11" s="75">
        <f>BB7</f>
        <v>137.6</v>
      </c>
      <c r="BC11" s="75">
        <f>BC7</f>
        <v>111.9</v>
      </c>
      <c r="BD11" s="65"/>
      <c r="BE11" s="65"/>
      <c r="BF11" s="65"/>
      <c r="BG11" s="65"/>
      <c r="BH11" s="65"/>
      <c r="BI11" s="74" t="s">
        <v>148</v>
      </c>
      <c r="BJ11" s="75">
        <f>BJ7</f>
        <v>305.3</v>
      </c>
      <c r="BK11" s="75">
        <f>BK7</f>
        <v>288.8</v>
      </c>
      <c r="BL11" s="75">
        <f>BL7</f>
        <v>150.6</v>
      </c>
      <c r="BM11" s="75">
        <f>BM7</f>
        <v>312.2</v>
      </c>
      <c r="BN11" s="75">
        <f>BN7</f>
        <v>192.5</v>
      </c>
      <c r="BO11" s="65"/>
      <c r="BP11" s="65"/>
      <c r="BQ11" s="65"/>
      <c r="BR11" s="65"/>
      <c r="BS11" s="65"/>
      <c r="BT11" s="74" t="s">
        <v>147</v>
      </c>
      <c r="BU11" s="75" t="str">
        <f>BU7</f>
        <v>-</v>
      </c>
      <c r="BV11" s="75" t="str">
        <f>BV7</f>
        <v>-</v>
      </c>
      <c r="BW11" s="75" t="str">
        <f>BW7</f>
        <v>-</v>
      </c>
      <c r="BX11" s="75" t="str">
        <f>BX7</f>
        <v>-</v>
      </c>
      <c r="BY11" s="75" t="str">
        <f>BY7</f>
        <v>-</v>
      </c>
      <c r="BZ11" s="65"/>
      <c r="CA11" s="65"/>
      <c r="CB11" s="65"/>
      <c r="CC11" s="65"/>
      <c r="CD11" s="65"/>
      <c r="CE11" s="74" t="s">
        <v>147</v>
      </c>
      <c r="CF11" s="75">
        <f>CF7</f>
        <v>17724.5</v>
      </c>
      <c r="CG11" s="75">
        <f>CG7</f>
        <v>18509</v>
      </c>
      <c r="CH11" s="75">
        <f>CH7</f>
        <v>37283</v>
      </c>
      <c r="CI11" s="75">
        <f>CI7</f>
        <v>16819.599999999999</v>
      </c>
      <c r="CJ11" s="75">
        <f>CJ7</f>
        <v>20676.7</v>
      </c>
      <c r="CK11" s="65"/>
      <c r="CL11" s="65"/>
      <c r="CM11" s="65"/>
      <c r="CN11" s="65"/>
      <c r="CO11" s="74" t="s">
        <v>147</v>
      </c>
      <c r="CP11" s="76">
        <f>CP7</f>
        <v>36417</v>
      </c>
      <c r="CQ11" s="76">
        <f>CQ7</f>
        <v>34790</v>
      </c>
      <c r="CR11" s="76">
        <f>CR7</f>
        <v>8784</v>
      </c>
      <c r="CS11" s="76">
        <f>CS7</f>
        <v>41042</v>
      </c>
      <c r="CT11" s="76">
        <f>CT7</f>
        <v>31509</v>
      </c>
      <c r="CU11" s="65"/>
      <c r="CV11" s="65"/>
      <c r="CW11" s="65"/>
      <c r="CX11" s="65"/>
      <c r="CY11" s="65"/>
      <c r="CZ11" s="74" t="s">
        <v>147</v>
      </c>
      <c r="DA11" s="75">
        <f>DA7</f>
        <v>64.8</v>
      </c>
      <c r="DB11" s="75">
        <f>DB7</f>
        <v>62.9</v>
      </c>
      <c r="DC11" s="75">
        <f>DC7</f>
        <v>30.4</v>
      </c>
      <c r="DD11" s="75">
        <f>DD7</f>
        <v>70.8</v>
      </c>
      <c r="DE11" s="75">
        <f>DE7</f>
        <v>63.3</v>
      </c>
      <c r="DF11" s="65"/>
      <c r="DG11" s="65"/>
      <c r="DH11" s="65"/>
      <c r="DI11" s="65"/>
      <c r="DJ11" s="74" t="s">
        <v>147</v>
      </c>
      <c r="DK11" s="75">
        <f>DK7</f>
        <v>19.100000000000001</v>
      </c>
      <c r="DL11" s="75">
        <f>DL7</f>
        <v>37.799999999999997</v>
      </c>
      <c r="DM11" s="75">
        <f>DM7</f>
        <v>15.5</v>
      </c>
      <c r="DN11" s="75">
        <f>DN7</f>
        <v>44.4</v>
      </c>
      <c r="DO11" s="75">
        <f>DO7</f>
        <v>7</v>
      </c>
      <c r="DP11" s="65"/>
      <c r="DQ11" s="65"/>
      <c r="DR11" s="65"/>
      <c r="DS11" s="65"/>
      <c r="DT11" s="74" t="s">
        <v>147</v>
      </c>
      <c r="DU11" s="75">
        <f>DU7</f>
        <v>819.3</v>
      </c>
      <c r="DV11" s="75">
        <f>DV7</f>
        <v>788.7</v>
      </c>
      <c r="DW11" s="75">
        <f>DW7</f>
        <v>1525</v>
      </c>
      <c r="DX11" s="75">
        <f>DX7</f>
        <v>615.29999999999995</v>
      </c>
      <c r="DY11" s="75">
        <f>DY7</f>
        <v>529.5</v>
      </c>
      <c r="DZ11" s="65"/>
      <c r="EA11" s="65"/>
      <c r="EB11" s="65"/>
      <c r="EC11" s="65"/>
      <c r="ED11" s="74" t="s">
        <v>147</v>
      </c>
      <c r="EE11" s="75" t="str">
        <f>EE7</f>
        <v>-</v>
      </c>
      <c r="EF11" s="75" t="str">
        <f>EF7</f>
        <v>-</v>
      </c>
      <c r="EG11" s="75" t="str">
        <f>EG7</f>
        <v>-</v>
      </c>
      <c r="EH11" s="75" t="str">
        <f>EH7</f>
        <v>-</v>
      </c>
      <c r="EI11" s="75" t="str">
        <f>EI7</f>
        <v>-</v>
      </c>
      <c r="EJ11" s="65"/>
      <c r="EK11" s="65"/>
      <c r="EL11" s="65"/>
      <c r="EM11" s="65"/>
      <c r="EN11" s="74" t="s">
        <v>147</v>
      </c>
      <c r="EO11" s="75">
        <f>EO7</f>
        <v>100</v>
      </c>
      <c r="EP11" s="75">
        <f>EP7</f>
        <v>100</v>
      </c>
      <c r="EQ11" s="75">
        <f>EQ7</f>
        <v>100</v>
      </c>
      <c r="ER11" s="75">
        <f>ER7</f>
        <v>100</v>
      </c>
      <c r="ES11" s="75">
        <f>ES7</f>
        <v>100</v>
      </c>
      <c r="ET11" s="65"/>
      <c r="EU11" s="65"/>
      <c r="EV11" s="65"/>
      <c r="EW11" s="65"/>
      <c r="EX11" s="65"/>
      <c r="EY11" s="74" t="s">
        <v>149</v>
      </c>
      <c r="EZ11" s="75">
        <f>EZ7</f>
        <v>64.8</v>
      </c>
      <c r="FA11" s="75">
        <f>FA7</f>
        <v>62.9</v>
      </c>
      <c r="FB11" s="75">
        <f>FB7</f>
        <v>30.4</v>
      </c>
      <c r="FC11" s="75">
        <f>FC7</f>
        <v>70.8</v>
      </c>
      <c r="FD11" s="75">
        <f>FD7</f>
        <v>63.3</v>
      </c>
      <c r="FE11" s="65"/>
      <c r="FF11" s="65"/>
      <c r="FG11" s="65"/>
      <c r="FH11" s="65"/>
      <c r="FI11" s="74" t="s">
        <v>147</v>
      </c>
      <c r="FJ11" s="75">
        <f>FJ7</f>
        <v>19.100000000000001</v>
      </c>
      <c r="FK11" s="75">
        <f>FK7</f>
        <v>37.799999999999997</v>
      </c>
      <c r="FL11" s="75">
        <f>FL7</f>
        <v>15.5</v>
      </c>
      <c r="FM11" s="75">
        <f>FM7</f>
        <v>44.4</v>
      </c>
      <c r="FN11" s="75">
        <f>FN7</f>
        <v>7</v>
      </c>
      <c r="FO11" s="65"/>
      <c r="FP11" s="65"/>
      <c r="FQ11" s="65"/>
      <c r="FR11" s="65"/>
      <c r="FS11" s="74" t="s">
        <v>147</v>
      </c>
      <c r="FT11" s="75">
        <f>FT7</f>
        <v>819.3</v>
      </c>
      <c r="FU11" s="75">
        <f>FU7</f>
        <v>788.7</v>
      </c>
      <c r="FV11" s="75">
        <f>FV7</f>
        <v>1525</v>
      </c>
      <c r="FW11" s="75">
        <f>FW7</f>
        <v>615.29999999999995</v>
      </c>
      <c r="FX11" s="75">
        <f>FX7</f>
        <v>529.5</v>
      </c>
      <c r="FY11" s="65"/>
      <c r="FZ11" s="65"/>
      <c r="GA11" s="65"/>
      <c r="GB11" s="65"/>
      <c r="GC11" s="74" t="s">
        <v>147</v>
      </c>
      <c r="GD11" s="75" t="str">
        <f>GD7</f>
        <v>-</v>
      </c>
      <c r="GE11" s="75" t="str">
        <f>GE7</f>
        <v>-</v>
      </c>
      <c r="GF11" s="75" t="str">
        <f>GF7</f>
        <v>-</v>
      </c>
      <c r="GG11" s="75" t="str">
        <f>GG7</f>
        <v>-</v>
      </c>
      <c r="GH11" s="75" t="str">
        <f>GH7</f>
        <v>-</v>
      </c>
      <c r="GI11" s="65"/>
      <c r="GJ11" s="65"/>
      <c r="GK11" s="65"/>
      <c r="GL11" s="65"/>
      <c r="GM11" s="74" t="s">
        <v>150</v>
      </c>
      <c r="GN11" s="75">
        <f>GN7</f>
        <v>100</v>
      </c>
      <c r="GO11" s="75">
        <f>GO7</f>
        <v>100</v>
      </c>
      <c r="GP11" s="75">
        <f>GP7</f>
        <v>100</v>
      </c>
      <c r="GQ11" s="75">
        <f>GQ7</f>
        <v>100</v>
      </c>
      <c r="GR11" s="75">
        <f>GR7</f>
        <v>100</v>
      </c>
      <c r="GS11" s="65"/>
      <c r="GT11" s="65"/>
      <c r="GU11" s="65"/>
      <c r="GV11" s="65"/>
      <c r="GW11" s="65"/>
      <c r="GX11" s="74" t="s">
        <v>147</v>
      </c>
      <c r="GY11" s="75" t="str">
        <f>GY7</f>
        <v>-</v>
      </c>
      <c r="GZ11" s="75" t="str">
        <f>GZ7</f>
        <v>-</v>
      </c>
      <c r="HA11" s="75" t="str">
        <f>HA7</f>
        <v>-</v>
      </c>
      <c r="HB11" s="75" t="str">
        <f>HB7</f>
        <v>-</v>
      </c>
      <c r="HC11" s="75" t="str">
        <f>HC7</f>
        <v>-</v>
      </c>
      <c r="HD11" s="65"/>
      <c r="HE11" s="65"/>
      <c r="HF11" s="65"/>
      <c r="HG11" s="65"/>
      <c r="HH11" s="74" t="s">
        <v>147</v>
      </c>
      <c r="HI11" s="75" t="str">
        <f>HI7</f>
        <v>-</v>
      </c>
      <c r="HJ11" s="75" t="str">
        <f>HJ7</f>
        <v>-</v>
      </c>
      <c r="HK11" s="75" t="str">
        <f>HK7</f>
        <v>-</v>
      </c>
      <c r="HL11" s="75" t="str">
        <f>HL7</f>
        <v>-</v>
      </c>
      <c r="HM11" s="75" t="str">
        <f>HM7</f>
        <v>-</v>
      </c>
      <c r="HN11" s="65"/>
      <c r="HO11" s="65"/>
      <c r="HP11" s="65"/>
      <c r="HQ11" s="65"/>
      <c r="HR11" s="74" t="s">
        <v>147</v>
      </c>
      <c r="HS11" s="75" t="str">
        <f>HS7</f>
        <v>-</v>
      </c>
      <c r="HT11" s="75" t="str">
        <f>HT7</f>
        <v>-</v>
      </c>
      <c r="HU11" s="75" t="str">
        <f>HU7</f>
        <v>-</v>
      </c>
      <c r="HV11" s="75" t="str">
        <f>HV7</f>
        <v>-</v>
      </c>
      <c r="HW11" s="75" t="str">
        <f>HW7</f>
        <v>-</v>
      </c>
      <c r="HX11" s="65"/>
      <c r="HY11" s="65"/>
      <c r="HZ11" s="65"/>
      <c r="IA11" s="65"/>
      <c r="IB11" s="74" t="s">
        <v>147</v>
      </c>
      <c r="IC11" s="75" t="str">
        <f>IC7</f>
        <v>-</v>
      </c>
      <c r="ID11" s="75" t="str">
        <f>ID7</f>
        <v>-</v>
      </c>
      <c r="IE11" s="75" t="str">
        <f>IE7</f>
        <v>-</v>
      </c>
      <c r="IF11" s="75" t="str">
        <f>IF7</f>
        <v>-</v>
      </c>
      <c r="IG11" s="75" t="str">
        <f>IG7</f>
        <v>-</v>
      </c>
      <c r="IH11" s="65"/>
      <c r="II11" s="65"/>
      <c r="IJ11" s="65"/>
      <c r="IK11" s="65"/>
      <c r="IL11" s="74" t="s">
        <v>147</v>
      </c>
      <c r="IM11" s="75" t="str">
        <f>IM7</f>
        <v>-</v>
      </c>
      <c r="IN11" s="75" t="str">
        <f>IN7</f>
        <v>-</v>
      </c>
      <c r="IO11" s="75" t="str">
        <f>IO7</f>
        <v>-</v>
      </c>
      <c r="IP11" s="75" t="str">
        <f>IP7</f>
        <v>-</v>
      </c>
      <c r="IQ11" s="75" t="str">
        <f>IQ7</f>
        <v>-</v>
      </c>
      <c r="IR11" s="65"/>
      <c r="IS11" s="65"/>
      <c r="IT11" s="65"/>
      <c r="IU11" s="65"/>
      <c r="IV11" s="65"/>
      <c r="IW11" s="74" t="s">
        <v>147</v>
      </c>
      <c r="IX11" s="75" t="str">
        <f>IX7</f>
        <v>-</v>
      </c>
      <c r="IY11" s="75" t="str">
        <f>IY7</f>
        <v>-</v>
      </c>
      <c r="IZ11" s="75" t="str">
        <f>IZ7</f>
        <v>-</v>
      </c>
      <c r="JA11" s="75" t="str">
        <f>JA7</f>
        <v>-</v>
      </c>
      <c r="JB11" s="75" t="str">
        <f>JB7</f>
        <v>-</v>
      </c>
      <c r="JC11" s="65"/>
      <c r="JD11" s="65"/>
      <c r="JE11" s="65"/>
      <c r="JF11" s="65"/>
      <c r="JG11" s="74" t="s">
        <v>147</v>
      </c>
      <c r="JH11" s="75" t="str">
        <f>JH7</f>
        <v>-</v>
      </c>
      <c r="JI11" s="75" t="str">
        <f>JI7</f>
        <v>-</v>
      </c>
      <c r="JJ11" s="75" t="str">
        <f>JJ7</f>
        <v>-</v>
      </c>
      <c r="JK11" s="75" t="str">
        <f>JK7</f>
        <v>-</v>
      </c>
      <c r="JL11" s="75" t="str">
        <f>JL7</f>
        <v>-</v>
      </c>
      <c r="JM11" s="65"/>
      <c r="JN11" s="65"/>
      <c r="JO11" s="65"/>
      <c r="JP11" s="65"/>
      <c r="JQ11" s="74" t="s">
        <v>147</v>
      </c>
      <c r="JR11" s="75" t="str">
        <f>JR7</f>
        <v>-</v>
      </c>
      <c r="JS11" s="75" t="str">
        <f>JS7</f>
        <v>-</v>
      </c>
      <c r="JT11" s="75" t="str">
        <f>JT7</f>
        <v>-</v>
      </c>
      <c r="JU11" s="75" t="str">
        <f>JU7</f>
        <v>-</v>
      </c>
      <c r="JV11" s="75" t="str">
        <f>JV7</f>
        <v>-</v>
      </c>
      <c r="JW11" s="65"/>
      <c r="JX11" s="65"/>
      <c r="JY11" s="65"/>
      <c r="JZ11" s="65"/>
      <c r="KA11" s="74" t="s">
        <v>147</v>
      </c>
      <c r="KB11" s="75" t="str">
        <f>KB7</f>
        <v>-</v>
      </c>
      <c r="KC11" s="75" t="str">
        <f>KC7</f>
        <v>-</v>
      </c>
      <c r="KD11" s="75" t="str">
        <f>KD7</f>
        <v>-</v>
      </c>
      <c r="KE11" s="75" t="str">
        <f>KE7</f>
        <v>-</v>
      </c>
      <c r="KF11" s="75" t="str">
        <f>KF7</f>
        <v>-</v>
      </c>
      <c r="KG11" s="65"/>
      <c r="KH11" s="65"/>
      <c r="KI11" s="65"/>
      <c r="KJ11" s="65"/>
      <c r="KK11" s="74" t="s">
        <v>147</v>
      </c>
      <c r="KL11" s="75" t="str">
        <f>KL7</f>
        <v>-</v>
      </c>
      <c r="KM11" s="75" t="str">
        <f>KM7</f>
        <v>-</v>
      </c>
      <c r="KN11" s="75" t="str">
        <f>KN7</f>
        <v>-</v>
      </c>
      <c r="KO11" s="75" t="str">
        <f>KO7</f>
        <v>-</v>
      </c>
      <c r="KP11" s="75" t="str">
        <f>KP7</f>
        <v>-</v>
      </c>
      <c r="KQ11" s="65"/>
      <c r="KR11" s="65"/>
      <c r="KS11" s="65"/>
      <c r="KT11" s="65"/>
      <c r="KU11" s="65"/>
      <c r="KV11" s="74" t="s">
        <v>151</v>
      </c>
      <c r="KW11" s="75" t="str">
        <f>KW7</f>
        <v>-</v>
      </c>
      <c r="KX11" s="75" t="str">
        <f>KX7</f>
        <v>-</v>
      </c>
      <c r="KY11" s="75" t="str">
        <f>KY7</f>
        <v>-</v>
      </c>
      <c r="KZ11" s="75" t="str">
        <f>KZ7</f>
        <v>-</v>
      </c>
      <c r="LA11" s="75" t="str">
        <f>LA7</f>
        <v>-</v>
      </c>
      <c r="LB11" s="65"/>
      <c r="LC11" s="65"/>
      <c r="LD11" s="65"/>
      <c r="LE11" s="65"/>
      <c r="LF11" s="74" t="s">
        <v>147</v>
      </c>
      <c r="LG11" s="75" t="str">
        <f>LG7</f>
        <v>-</v>
      </c>
      <c r="LH11" s="75" t="str">
        <f>LH7</f>
        <v>-</v>
      </c>
      <c r="LI11" s="75" t="str">
        <f>LI7</f>
        <v>-</v>
      </c>
      <c r="LJ11" s="75" t="str">
        <f>LJ7</f>
        <v>-</v>
      </c>
      <c r="LK11" s="75" t="str">
        <f>LK7</f>
        <v>-</v>
      </c>
      <c r="LL11" s="65"/>
      <c r="LM11" s="65"/>
      <c r="LN11" s="65"/>
      <c r="LO11" s="65"/>
      <c r="LP11" s="74" t="s">
        <v>150</v>
      </c>
      <c r="LQ11" s="75" t="str">
        <f>LQ7</f>
        <v>-</v>
      </c>
      <c r="LR11" s="75" t="str">
        <f>LR7</f>
        <v>-</v>
      </c>
      <c r="LS11" s="75" t="str">
        <f>LS7</f>
        <v>-</v>
      </c>
      <c r="LT11" s="75" t="str">
        <f>LT7</f>
        <v>-</v>
      </c>
      <c r="LU11" s="75" t="str">
        <f>LU7</f>
        <v>-</v>
      </c>
      <c r="LV11" s="65"/>
      <c r="LW11" s="65"/>
      <c r="LX11" s="65"/>
      <c r="LY11" s="65"/>
      <c r="LZ11" s="74" t="s">
        <v>150</v>
      </c>
      <c r="MA11" s="75" t="str">
        <f>MA7</f>
        <v>-</v>
      </c>
      <c r="MB11" s="75" t="str">
        <f>MB7</f>
        <v>-</v>
      </c>
      <c r="MC11" s="75" t="str">
        <f>MC7</f>
        <v>-</v>
      </c>
      <c r="MD11" s="75" t="str">
        <f>MD7</f>
        <v>-</v>
      </c>
      <c r="ME11" s="75" t="str">
        <f>ME7</f>
        <v>-</v>
      </c>
      <c r="MF11" s="65"/>
      <c r="MG11" s="65"/>
      <c r="MH11" s="65"/>
      <c r="MI11" s="65"/>
      <c r="MJ11" s="74" t="s">
        <v>150</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123.2</v>
      </c>
      <c r="AZ12" s="75">
        <f>BE7</f>
        <v>134.69999999999999</v>
      </c>
      <c r="BA12" s="75">
        <f>BF7</f>
        <v>141.80000000000001</v>
      </c>
      <c r="BB12" s="75">
        <f>BG7</f>
        <v>138.19999999999999</v>
      </c>
      <c r="BC12" s="75">
        <f>BH7</f>
        <v>135</v>
      </c>
      <c r="BD12" s="65"/>
      <c r="BE12" s="65"/>
      <c r="BF12" s="65"/>
      <c r="BG12" s="65"/>
      <c r="BH12" s="65"/>
      <c r="BI12" s="74" t="s">
        <v>153</v>
      </c>
      <c r="BJ12" s="75">
        <f>BO7</f>
        <v>240.1</v>
      </c>
      <c r="BK12" s="75">
        <f>BP7</f>
        <v>253.6</v>
      </c>
      <c r="BL12" s="75">
        <f>BQ7</f>
        <v>238</v>
      </c>
      <c r="BM12" s="75">
        <f>BR7</f>
        <v>227.5</v>
      </c>
      <c r="BN12" s="75">
        <f>BS7</f>
        <v>238.5</v>
      </c>
      <c r="BO12" s="65"/>
      <c r="BP12" s="65"/>
      <c r="BQ12" s="65"/>
      <c r="BR12" s="65"/>
      <c r="BS12" s="65"/>
      <c r="BT12" s="74" t="s">
        <v>152</v>
      </c>
      <c r="BU12" s="75" t="str">
        <f>BZ7</f>
        <v>-</v>
      </c>
      <c r="BV12" s="75" t="str">
        <f>CA7</f>
        <v>-</v>
      </c>
      <c r="BW12" s="75" t="str">
        <f>CB7</f>
        <v>-</v>
      </c>
      <c r="BX12" s="75" t="str">
        <f>CC7</f>
        <v>-</v>
      </c>
      <c r="BY12" s="75" t="str">
        <f>CD7</f>
        <v>-</v>
      </c>
      <c r="BZ12" s="65"/>
      <c r="CA12" s="65"/>
      <c r="CB12" s="65"/>
      <c r="CC12" s="65"/>
      <c r="CD12" s="65"/>
      <c r="CE12" s="74" t="s">
        <v>152</v>
      </c>
      <c r="CF12" s="75">
        <f>CK7</f>
        <v>19863.5</v>
      </c>
      <c r="CG12" s="75">
        <f>CL7</f>
        <v>19066.3</v>
      </c>
      <c r="CH12" s="75">
        <f>CM7</f>
        <v>18998.7</v>
      </c>
      <c r="CI12" s="75">
        <f>CN7</f>
        <v>17544.5</v>
      </c>
      <c r="CJ12" s="75">
        <f>CO7</f>
        <v>19886.599999999999</v>
      </c>
      <c r="CK12" s="65"/>
      <c r="CL12" s="65"/>
      <c r="CM12" s="65"/>
      <c r="CN12" s="65"/>
      <c r="CO12" s="74" t="s">
        <v>152</v>
      </c>
      <c r="CP12" s="76">
        <f>CU7</f>
        <v>34140</v>
      </c>
      <c r="CQ12" s="76">
        <f>CV7</f>
        <v>33434</v>
      </c>
      <c r="CR12" s="76">
        <f>CW7</f>
        <v>36820</v>
      </c>
      <c r="CS12" s="76">
        <f>CX7</f>
        <v>35532</v>
      </c>
      <c r="CT12" s="76">
        <f>CY7</f>
        <v>36111</v>
      </c>
      <c r="CU12" s="65"/>
      <c r="CV12" s="65"/>
      <c r="CW12" s="65"/>
      <c r="CX12" s="65"/>
      <c r="CY12" s="65"/>
      <c r="CZ12" s="74" t="s">
        <v>153</v>
      </c>
      <c r="DA12" s="75">
        <f>DF7</f>
        <v>32.6</v>
      </c>
      <c r="DB12" s="75">
        <f>DG7</f>
        <v>31.3</v>
      </c>
      <c r="DC12" s="75">
        <f>DH7</f>
        <v>31.8</v>
      </c>
      <c r="DD12" s="75">
        <f>DI7</f>
        <v>31.6</v>
      </c>
      <c r="DE12" s="75">
        <f>DJ7</f>
        <v>30.4</v>
      </c>
      <c r="DF12" s="65"/>
      <c r="DG12" s="65"/>
      <c r="DH12" s="65"/>
      <c r="DI12" s="65"/>
      <c r="DJ12" s="74" t="s">
        <v>152</v>
      </c>
      <c r="DK12" s="75">
        <f>DP7</f>
        <v>7.3</v>
      </c>
      <c r="DL12" s="75">
        <f>DQ7</f>
        <v>5.4</v>
      </c>
      <c r="DM12" s="75">
        <f>DR7</f>
        <v>6.4</v>
      </c>
      <c r="DN12" s="75">
        <f>DS7</f>
        <v>5</v>
      </c>
      <c r="DO12" s="75">
        <f>DT7</f>
        <v>3.9</v>
      </c>
      <c r="DP12" s="65"/>
      <c r="DQ12" s="65"/>
      <c r="DR12" s="65"/>
      <c r="DS12" s="65"/>
      <c r="DT12" s="74" t="s">
        <v>153</v>
      </c>
      <c r="DU12" s="75">
        <f>DZ7</f>
        <v>160.4</v>
      </c>
      <c r="DV12" s="75">
        <f>EA7</f>
        <v>175.4</v>
      </c>
      <c r="DW12" s="75">
        <f>EB7</f>
        <v>166.4</v>
      </c>
      <c r="DX12" s="75">
        <f>EC7</f>
        <v>201.7</v>
      </c>
      <c r="DY12" s="75">
        <f>ED7</f>
        <v>192.3</v>
      </c>
      <c r="DZ12" s="65"/>
      <c r="EA12" s="65"/>
      <c r="EB12" s="65"/>
      <c r="EC12" s="65"/>
      <c r="ED12" s="74" t="s">
        <v>154</v>
      </c>
      <c r="EE12" s="75" t="str">
        <f>EJ7</f>
        <v>-</v>
      </c>
      <c r="EF12" s="75" t="str">
        <f>EK7</f>
        <v>-</v>
      </c>
      <c r="EG12" s="75" t="str">
        <f>EL7</f>
        <v>-</v>
      </c>
      <c r="EH12" s="75" t="str">
        <f>EM7</f>
        <v>-</v>
      </c>
      <c r="EI12" s="75" t="str">
        <f>EN7</f>
        <v>-</v>
      </c>
      <c r="EJ12" s="65"/>
      <c r="EK12" s="65"/>
      <c r="EL12" s="65"/>
      <c r="EM12" s="65"/>
      <c r="EN12" s="74" t="s">
        <v>152</v>
      </c>
      <c r="EO12" s="75">
        <f>ET7</f>
        <v>83.4</v>
      </c>
      <c r="EP12" s="75">
        <f>EU7</f>
        <v>82.5</v>
      </c>
      <c r="EQ12" s="75">
        <f>EV7</f>
        <v>83.2</v>
      </c>
      <c r="ER12" s="75">
        <f>EW7</f>
        <v>87.9</v>
      </c>
      <c r="ES12" s="75">
        <f>EX7</f>
        <v>82.3</v>
      </c>
      <c r="ET12" s="65"/>
      <c r="EU12" s="65"/>
      <c r="EV12" s="65"/>
      <c r="EW12" s="65"/>
      <c r="EX12" s="65"/>
      <c r="EY12" s="74" t="s">
        <v>152</v>
      </c>
      <c r="EZ12" s="75">
        <f>IF($EZ$8,FE7,"-")</f>
        <v>57.6</v>
      </c>
      <c r="FA12" s="75">
        <f>IF($EZ$8,FF7,"-")</f>
        <v>60.4</v>
      </c>
      <c r="FB12" s="75">
        <f>IF($EZ$8,FG7,"-")</f>
        <v>54.1</v>
      </c>
      <c r="FC12" s="75">
        <f>IF($EZ$8,FH7,"-")</f>
        <v>58.1</v>
      </c>
      <c r="FD12" s="75">
        <f>IF($EZ$8,FI7,"-")</f>
        <v>55.4</v>
      </c>
      <c r="FE12" s="65"/>
      <c r="FF12" s="65"/>
      <c r="FG12" s="65"/>
      <c r="FH12" s="65"/>
      <c r="FI12" s="74" t="s">
        <v>152</v>
      </c>
      <c r="FJ12" s="75">
        <f>IF($FJ$8,FO7,"-")</f>
        <v>8.6999999999999993</v>
      </c>
      <c r="FK12" s="75">
        <f>IF($FJ$8,FP7,"-")</f>
        <v>14.9</v>
      </c>
      <c r="FL12" s="75">
        <f>IF($FJ$8,FQ7,"-")</f>
        <v>16.2</v>
      </c>
      <c r="FM12" s="75">
        <f>IF($FJ$8,FR7,"-")</f>
        <v>5.6</v>
      </c>
      <c r="FN12" s="75">
        <f>IF($FJ$8,FS7,"-")</f>
        <v>7</v>
      </c>
      <c r="FO12" s="65"/>
      <c r="FP12" s="65"/>
      <c r="FQ12" s="65"/>
      <c r="FR12" s="65"/>
      <c r="FS12" s="74" t="s">
        <v>152</v>
      </c>
      <c r="FT12" s="75">
        <f>IF($FT$8,FY7,"-")</f>
        <v>375</v>
      </c>
      <c r="FU12" s="75">
        <f>IF($FT$8,FZ7,"-")</f>
        <v>314.5</v>
      </c>
      <c r="FV12" s="75">
        <f>IF($FT$8,GA7,"-")</f>
        <v>339.9</v>
      </c>
      <c r="FW12" s="75">
        <f>IF($FT$8,GB7,"-")</f>
        <v>303.60000000000002</v>
      </c>
      <c r="FX12" s="75">
        <f>IF($FT$8,GC7,"-")</f>
        <v>276.89999999999998</v>
      </c>
      <c r="FY12" s="65"/>
      <c r="FZ12" s="65"/>
      <c r="GA12" s="65"/>
      <c r="GB12" s="65"/>
      <c r="GC12" s="74" t="s">
        <v>152</v>
      </c>
      <c r="GD12" s="75" t="str">
        <f>IF($GD$8,GI7,"-")</f>
        <v>-</v>
      </c>
      <c r="GE12" s="75" t="str">
        <f>IF($GD$8,GJ7,"-")</f>
        <v>-</v>
      </c>
      <c r="GF12" s="75" t="str">
        <f>IF($GD$8,GK7,"-")</f>
        <v>-</v>
      </c>
      <c r="GG12" s="75" t="str">
        <f>IF($GD$8,GL7,"-")</f>
        <v>-</v>
      </c>
      <c r="GH12" s="75" t="str">
        <f>IF($GD$8,GM7,"-")</f>
        <v>-</v>
      </c>
      <c r="GI12" s="65"/>
      <c r="GJ12" s="65"/>
      <c r="GK12" s="65"/>
      <c r="GL12" s="65"/>
      <c r="GM12" s="74" t="s">
        <v>152</v>
      </c>
      <c r="GN12" s="75">
        <f>IF($GN$8,GS7,"-")</f>
        <v>94.7</v>
      </c>
      <c r="GO12" s="75">
        <f>IF($GN$8,GT7,"-")</f>
        <v>96</v>
      </c>
      <c r="GP12" s="75">
        <f>IF($GN$8,GU7,"-")</f>
        <v>97.1</v>
      </c>
      <c r="GQ12" s="75">
        <f>IF($GN$8,GV7,"-")</f>
        <v>98.9</v>
      </c>
      <c r="GR12" s="75">
        <f>IF($GN$8,GW7,"-")</f>
        <v>99.1</v>
      </c>
      <c r="GS12" s="65"/>
      <c r="GT12" s="65"/>
      <c r="GU12" s="65"/>
      <c r="GV12" s="65"/>
      <c r="GW12" s="65"/>
      <c r="GX12" s="74" t="s">
        <v>152</v>
      </c>
      <c r="GY12" s="75" t="str">
        <f>IF($GY$8,HD7,"-")</f>
        <v>-</v>
      </c>
      <c r="GZ12" s="75" t="str">
        <f>IF($GY$8,HE7,"-")</f>
        <v>-</v>
      </c>
      <c r="HA12" s="75" t="str">
        <f>IF($GY$8,HF7,"-")</f>
        <v>-</v>
      </c>
      <c r="HB12" s="75" t="str">
        <f>IF($GY$8,HG7,"-")</f>
        <v>-</v>
      </c>
      <c r="HC12" s="75" t="str">
        <f>IF($GY$8,HH7,"-")</f>
        <v>-</v>
      </c>
      <c r="HD12" s="65"/>
      <c r="HE12" s="65"/>
      <c r="HF12" s="65"/>
      <c r="HG12" s="65"/>
      <c r="HH12" s="74" t="s">
        <v>152</v>
      </c>
      <c r="HI12" s="75" t="str">
        <f>IF($HI$8,HN7,"-")</f>
        <v>-</v>
      </c>
      <c r="HJ12" s="75" t="str">
        <f>IF($HI$8,HO7,"-")</f>
        <v>-</v>
      </c>
      <c r="HK12" s="75" t="str">
        <f>IF($HI$8,HP7,"-")</f>
        <v>-</v>
      </c>
      <c r="HL12" s="75" t="str">
        <f>IF($HI$8,HQ7,"-")</f>
        <v>-</v>
      </c>
      <c r="HM12" s="75" t="str">
        <f>IF($HI$8,HR7,"-")</f>
        <v>-</v>
      </c>
      <c r="HN12" s="65"/>
      <c r="HO12" s="65"/>
      <c r="HP12" s="65"/>
      <c r="HQ12" s="65"/>
      <c r="HR12" s="74" t="s">
        <v>152</v>
      </c>
      <c r="HS12" s="75" t="str">
        <f>IF($HS$8,HX7,"-")</f>
        <v>-</v>
      </c>
      <c r="HT12" s="75" t="str">
        <f>IF($HS$8,HY7,"-")</f>
        <v>-</v>
      </c>
      <c r="HU12" s="75" t="str">
        <f>IF($HS$8,HZ7,"-")</f>
        <v>-</v>
      </c>
      <c r="HV12" s="75" t="str">
        <f>IF($HS$8,IA7,"-")</f>
        <v>-</v>
      </c>
      <c r="HW12" s="75" t="str">
        <f>IF($HS$8,IB7,"-")</f>
        <v>-</v>
      </c>
      <c r="HX12" s="65"/>
      <c r="HY12" s="65"/>
      <c r="HZ12" s="65"/>
      <c r="IA12" s="65"/>
      <c r="IB12" s="74" t="s">
        <v>152</v>
      </c>
      <c r="IC12" s="75" t="str">
        <f>IF($IC$8,IH7,"-")</f>
        <v>-</v>
      </c>
      <c r="ID12" s="75" t="str">
        <f>IF($IC$8,II7,"-")</f>
        <v>-</v>
      </c>
      <c r="IE12" s="75" t="str">
        <f>IF($IC$8,IJ7,"-")</f>
        <v>-</v>
      </c>
      <c r="IF12" s="75" t="str">
        <f>IF($IC$8,IK7,"-")</f>
        <v>-</v>
      </c>
      <c r="IG12" s="75" t="str">
        <f>IF($IC$8,IL7,"-")</f>
        <v>-</v>
      </c>
      <c r="IH12" s="65"/>
      <c r="II12" s="65"/>
      <c r="IJ12" s="65"/>
      <c r="IK12" s="65"/>
      <c r="IL12" s="74" t="s">
        <v>152</v>
      </c>
      <c r="IM12" s="75" t="str">
        <f>IF($IM$8,IR7,"-")</f>
        <v>-</v>
      </c>
      <c r="IN12" s="75" t="str">
        <f>IF($IM$8,IS7,"-")</f>
        <v>-</v>
      </c>
      <c r="IO12" s="75" t="str">
        <f>IF($IM$8,IT7,"-")</f>
        <v>-</v>
      </c>
      <c r="IP12" s="75" t="str">
        <f>IF($IM$8,IU7,"-")</f>
        <v>-</v>
      </c>
      <c r="IQ12" s="75" t="str">
        <f>IF($IM$8,IV7,"-")</f>
        <v>-</v>
      </c>
      <c r="IR12" s="65"/>
      <c r="IS12" s="65"/>
      <c r="IT12" s="65"/>
      <c r="IU12" s="65"/>
      <c r="IV12" s="65"/>
      <c r="IW12" s="74" t="s">
        <v>152</v>
      </c>
      <c r="IX12" s="75" t="str">
        <f>IF($IX$8,JC7,"-")</f>
        <v>-</v>
      </c>
      <c r="IY12" s="75" t="str">
        <f>IF($IX$8,JD7,"-")</f>
        <v>-</v>
      </c>
      <c r="IZ12" s="75" t="str">
        <f>IF($IX$8,JE7,"-")</f>
        <v>-</v>
      </c>
      <c r="JA12" s="75" t="str">
        <f>IF($IX$8,JF7,"-")</f>
        <v>-</v>
      </c>
      <c r="JB12" s="75" t="str">
        <f>IF($IX$8,JG7,"-")</f>
        <v>-</v>
      </c>
      <c r="JC12" s="65"/>
      <c r="JD12" s="65"/>
      <c r="JE12" s="65"/>
      <c r="JF12" s="65"/>
      <c r="JG12" s="74" t="s">
        <v>152</v>
      </c>
      <c r="JH12" s="75" t="str">
        <f>IF($JH$8,JM7,"-")</f>
        <v>-</v>
      </c>
      <c r="JI12" s="75" t="str">
        <f>IF($JH$8,JN7,"-")</f>
        <v>-</v>
      </c>
      <c r="JJ12" s="75" t="str">
        <f>IF($JH$8,JO7,"-")</f>
        <v>-</v>
      </c>
      <c r="JK12" s="75" t="str">
        <f>IF($JH$8,JP7,"-")</f>
        <v>-</v>
      </c>
      <c r="JL12" s="75" t="str">
        <f>IF($JH$8,JQ7,"-")</f>
        <v>-</v>
      </c>
      <c r="JM12" s="65"/>
      <c r="JN12" s="65"/>
      <c r="JO12" s="65"/>
      <c r="JP12" s="65"/>
      <c r="JQ12" s="74" t="s">
        <v>152</v>
      </c>
      <c r="JR12" s="75" t="str">
        <f>IF($JR$8,JW7,"-")</f>
        <v>-</v>
      </c>
      <c r="JS12" s="75" t="str">
        <f>IF($JR$8,JX7,"-")</f>
        <v>-</v>
      </c>
      <c r="JT12" s="75" t="str">
        <f>IF($JR$8,JY7,"-")</f>
        <v>-</v>
      </c>
      <c r="JU12" s="75" t="str">
        <f>IF($JR$8,JZ7,"-")</f>
        <v>-</v>
      </c>
      <c r="JV12" s="75" t="str">
        <f>IF($JR$8,KA7,"-")</f>
        <v>-</v>
      </c>
      <c r="JW12" s="65"/>
      <c r="JX12" s="65"/>
      <c r="JY12" s="65"/>
      <c r="JZ12" s="65"/>
      <c r="KA12" s="74" t="s">
        <v>152</v>
      </c>
      <c r="KB12" s="75" t="str">
        <f>IF($KB$8,KG7,"-")</f>
        <v>-</v>
      </c>
      <c r="KC12" s="75" t="str">
        <f>IF($KB$8,KH7,"-")</f>
        <v>-</v>
      </c>
      <c r="KD12" s="75" t="str">
        <f>IF($KB$8,KI7,"-")</f>
        <v>-</v>
      </c>
      <c r="KE12" s="75" t="str">
        <f>IF($KB$8,KJ7,"-")</f>
        <v>-</v>
      </c>
      <c r="KF12" s="75" t="str">
        <f>IF($KB$8,KK7,"-")</f>
        <v>-</v>
      </c>
      <c r="KG12" s="65"/>
      <c r="KH12" s="65"/>
      <c r="KI12" s="65"/>
      <c r="KJ12" s="65"/>
      <c r="KK12" s="74" t="s">
        <v>152</v>
      </c>
      <c r="KL12" s="75" t="str">
        <f>IF($KL$8,KQ7,"-")</f>
        <v>-</v>
      </c>
      <c r="KM12" s="75" t="str">
        <f>IF($KL$8,KR7,"-")</f>
        <v>-</v>
      </c>
      <c r="KN12" s="75" t="str">
        <f>IF($KL$8,KS7,"-")</f>
        <v>-</v>
      </c>
      <c r="KO12" s="75" t="str">
        <f>IF($KL$8,KT7,"-")</f>
        <v>-</v>
      </c>
      <c r="KP12" s="75" t="str">
        <f>IF($KL$8,KU7,"-")</f>
        <v>-</v>
      </c>
      <c r="KQ12" s="65"/>
      <c r="KR12" s="65"/>
      <c r="KS12" s="65"/>
      <c r="KT12" s="65"/>
      <c r="KU12" s="65"/>
      <c r="KV12" s="74" t="s">
        <v>152</v>
      </c>
      <c r="KW12" s="75" t="str">
        <f>IF($KW$8,LB7,"-")</f>
        <v>-</v>
      </c>
      <c r="KX12" s="75" t="str">
        <f>IF($KW$8,LC7,"-")</f>
        <v>-</v>
      </c>
      <c r="KY12" s="75" t="str">
        <f>IF($KW$8,LD7,"-")</f>
        <v>-</v>
      </c>
      <c r="KZ12" s="75" t="str">
        <f>IF($KW$8,LE7,"-")</f>
        <v>-</v>
      </c>
      <c r="LA12" s="75" t="str">
        <f>IF($KW$8,LF7,"-")</f>
        <v>-</v>
      </c>
      <c r="LB12" s="65"/>
      <c r="LC12" s="65"/>
      <c r="LD12" s="65"/>
      <c r="LE12" s="65"/>
      <c r="LF12" s="74" t="s">
        <v>152</v>
      </c>
      <c r="LG12" s="75" t="str">
        <f>IF($LG$8,LL7,"-")</f>
        <v>-</v>
      </c>
      <c r="LH12" s="75" t="str">
        <f>IF($LG$8,LM7,"-")</f>
        <v>-</v>
      </c>
      <c r="LI12" s="75" t="str">
        <f>IF($LG$8,LN7,"-")</f>
        <v>-</v>
      </c>
      <c r="LJ12" s="75" t="str">
        <f>IF($LG$8,LO7,"-")</f>
        <v>-</v>
      </c>
      <c r="LK12" s="75" t="str">
        <f>IF($LG$8,LP7,"-")</f>
        <v>-</v>
      </c>
      <c r="LL12" s="65"/>
      <c r="LM12" s="65"/>
      <c r="LN12" s="65"/>
      <c r="LO12" s="65"/>
      <c r="LP12" s="74" t="s">
        <v>152</v>
      </c>
      <c r="LQ12" s="75" t="str">
        <f>IF($LQ$8,LV7,"-")</f>
        <v>-</v>
      </c>
      <c r="LR12" s="75" t="str">
        <f>IF($LQ$8,LW7,"-")</f>
        <v>-</v>
      </c>
      <c r="LS12" s="75" t="str">
        <f>IF($LQ$8,LX7,"-")</f>
        <v>-</v>
      </c>
      <c r="LT12" s="75" t="str">
        <f>IF($LQ$8,LY7,"-")</f>
        <v>-</v>
      </c>
      <c r="LU12" s="75" t="str">
        <f>IF($LQ$8,LZ7,"-")</f>
        <v>-</v>
      </c>
      <c r="LV12" s="65"/>
      <c r="LW12" s="65"/>
      <c r="LX12" s="65"/>
      <c r="LY12" s="65"/>
      <c r="LZ12" s="74" t="s">
        <v>152</v>
      </c>
      <c r="MA12" s="75" t="str">
        <f>IF($MA$8,MF7,"-")</f>
        <v>-</v>
      </c>
      <c r="MB12" s="75" t="str">
        <f>IF($MA$8,MG7,"-")</f>
        <v>-</v>
      </c>
      <c r="MC12" s="75" t="str">
        <f>IF($MA$8,MH7,"-")</f>
        <v>-</v>
      </c>
      <c r="MD12" s="75" t="str">
        <f>IF($MA$8,MI7,"-")</f>
        <v>-</v>
      </c>
      <c r="ME12" s="75" t="str">
        <f>IF($MA$8,MJ7,"-")</f>
        <v>-</v>
      </c>
      <c r="MF12" s="65"/>
      <c r="MG12" s="65"/>
      <c r="MH12" s="65"/>
      <c r="MI12" s="65"/>
      <c r="MJ12" s="74" t="s">
        <v>152</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155</v>
      </c>
      <c r="AY13" s="75">
        <f>$BI$7</f>
        <v>100</v>
      </c>
      <c r="AZ13" s="75">
        <f>$BI$7</f>
        <v>100</v>
      </c>
      <c r="BA13" s="75">
        <f>$BI$7</f>
        <v>100</v>
      </c>
      <c r="BB13" s="75">
        <f>$BI$7</f>
        <v>100</v>
      </c>
      <c r="BC13" s="75">
        <f>$BI$7</f>
        <v>100</v>
      </c>
      <c r="BD13" s="65"/>
      <c r="BE13" s="65"/>
      <c r="BF13" s="65"/>
      <c r="BG13" s="65"/>
      <c r="BH13" s="65"/>
      <c r="BI13" s="74" t="s">
        <v>155</v>
      </c>
      <c r="BJ13" s="75">
        <f>$BT$7</f>
        <v>100</v>
      </c>
      <c r="BK13" s="75">
        <f>$BT$7</f>
        <v>100</v>
      </c>
      <c r="BL13" s="75">
        <f>$BT$7</f>
        <v>100</v>
      </c>
      <c r="BM13" s="75">
        <f>$BT$7</f>
        <v>100</v>
      </c>
      <c r="BN13" s="75">
        <f>$BT$7</f>
        <v>100</v>
      </c>
      <c r="BO13" s="65"/>
      <c r="BP13" s="65"/>
      <c r="BQ13" s="65"/>
      <c r="BR13" s="65"/>
      <c r="BS13" s="65"/>
      <c r="BT13" s="74" t="s">
        <v>155</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156</v>
      </c>
      <c r="C14" s="79"/>
      <c r="D14" s="80"/>
      <c r="E14" s="79"/>
      <c r="F14" s="185" t="s">
        <v>157</v>
      </c>
      <c r="G14" s="185"/>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5" t="s">
        <v>158</v>
      </c>
      <c r="C15" s="175"/>
      <c r="D15" s="80"/>
      <c r="E15" s="77">
        <v>1</v>
      </c>
      <c r="F15" s="175" t="s">
        <v>159</v>
      </c>
      <c r="G15" s="175"/>
      <c r="H15" s="82" t="s">
        <v>160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161</v>
      </c>
      <c r="AY15" s="80"/>
      <c r="AZ15" s="80"/>
      <c r="BA15" s="80"/>
      <c r="BB15" s="80"/>
      <c r="BC15" s="80"/>
      <c r="BD15" s="80"/>
      <c r="BE15" s="80"/>
      <c r="BF15" s="80"/>
      <c r="BG15" s="80"/>
      <c r="BH15" s="80"/>
      <c r="BI15" s="81" t="s">
        <v>161</v>
      </c>
      <c r="BJ15" s="80"/>
      <c r="BK15" s="80"/>
      <c r="BL15" s="80"/>
      <c r="BM15" s="80"/>
      <c r="BN15" s="80"/>
      <c r="BO15" s="80"/>
      <c r="BP15" s="80"/>
      <c r="BQ15" s="80"/>
      <c r="BR15" s="80"/>
      <c r="BS15" s="80"/>
      <c r="BT15" s="81" t="s">
        <v>161</v>
      </c>
      <c r="BU15" s="80"/>
      <c r="BV15" s="80"/>
      <c r="BW15" s="80"/>
      <c r="BX15" s="80"/>
      <c r="BY15" s="80"/>
      <c r="BZ15" s="80"/>
      <c r="CA15" s="80"/>
      <c r="CB15" s="80"/>
      <c r="CC15" s="80"/>
      <c r="CD15" s="80"/>
      <c r="CE15" s="81" t="s">
        <v>161</v>
      </c>
      <c r="CF15" s="80"/>
      <c r="CG15" s="80"/>
      <c r="CH15" s="80"/>
      <c r="CI15" s="80"/>
      <c r="CJ15" s="80"/>
      <c r="CK15" s="80"/>
      <c r="CL15" s="80"/>
      <c r="CM15" s="80"/>
      <c r="CN15" s="80"/>
      <c r="CO15" s="81" t="s">
        <v>161</v>
      </c>
      <c r="CP15" s="80"/>
      <c r="CQ15" s="80"/>
      <c r="CR15" s="80"/>
      <c r="CS15" s="80"/>
      <c r="CT15" s="80"/>
      <c r="CU15" s="80"/>
      <c r="CV15" s="80"/>
      <c r="CW15" s="80"/>
      <c r="CX15" s="80"/>
      <c r="CY15" s="80"/>
      <c r="CZ15" s="81" t="s">
        <v>161</v>
      </c>
      <c r="DA15" s="80"/>
      <c r="DB15" s="80"/>
      <c r="DC15" s="80"/>
      <c r="DD15" s="80"/>
      <c r="DE15" s="80"/>
      <c r="DF15" s="80"/>
      <c r="DG15" s="80"/>
      <c r="DH15" s="80"/>
      <c r="DI15" s="80"/>
      <c r="DJ15" s="81" t="s">
        <v>161</v>
      </c>
      <c r="DK15" s="80"/>
      <c r="DL15" s="80"/>
      <c r="DM15" s="80"/>
      <c r="DN15" s="80"/>
      <c r="DO15" s="80"/>
      <c r="DP15" s="80"/>
      <c r="DQ15" s="80"/>
      <c r="DR15" s="80"/>
      <c r="DS15" s="80"/>
      <c r="DT15" s="81" t="s">
        <v>161</v>
      </c>
      <c r="DU15" s="80"/>
      <c r="DV15" s="80"/>
      <c r="DW15" s="80"/>
      <c r="DX15" s="80"/>
      <c r="DY15" s="80"/>
      <c r="DZ15" s="80"/>
      <c r="EA15" s="80"/>
      <c r="EB15" s="80"/>
      <c r="EC15" s="80"/>
      <c r="ED15" s="81" t="s">
        <v>161</v>
      </c>
      <c r="EE15" s="80"/>
      <c r="EF15" s="80"/>
      <c r="EG15" s="80"/>
      <c r="EH15" s="80"/>
      <c r="EI15" s="80"/>
      <c r="EJ15" s="80"/>
      <c r="EK15" s="80"/>
      <c r="EL15" s="80"/>
      <c r="EM15" s="80"/>
      <c r="EN15" s="81" t="s">
        <v>161</v>
      </c>
      <c r="EO15" s="80"/>
      <c r="EP15" s="80"/>
      <c r="EQ15" s="80"/>
      <c r="ER15" s="80"/>
      <c r="ES15" s="80"/>
      <c r="ET15" s="80"/>
      <c r="EU15" s="80"/>
      <c r="EV15" s="80"/>
      <c r="EW15" s="80"/>
      <c r="EX15" s="80"/>
      <c r="EY15" s="81" t="s">
        <v>161</v>
      </c>
      <c r="EZ15" s="80"/>
      <c r="FA15" s="80"/>
      <c r="FB15" s="80"/>
      <c r="FC15" s="80"/>
      <c r="FD15" s="80"/>
      <c r="FE15" s="80"/>
      <c r="FF15" s="80"/>
      <c r="FG15" s="80"/>
      <c r="FH15" s="80"/>
      <c r="FI15" s="81" t="s">
        <v>161</v>
      </c>
      <c r="FJ15" s="80"/>
      <c r="FK15" s="80"/>
      <c r="FL15" s="80"/>
      <c r="FM15" s="80"/>
      <c r="FN15" s="80"/>
      <c r="FO15" s="80"/>
      <c r="FP15" s="80"/>
      <c r="FQ15" s="80"/>
      <c r="FR15" s="80"/>
      <c r="FS15" s="81" t="s">
        <v>161</v>
      </c>
      <c r="FT15" s="80"/>
      <c r="FU15" s="80"/>
      <c r="FV15" s="80"/>
      <c r="FW15" s="80"/>
      <c r="FX15" s="80"/>
      <c r="FY15" s="80"/>
      <c r="FZ15" s="80"/>
      <c r="GA15" s="80"/>
      <c r="GB15" s="80"/>
      <c r="GC15" s="81" t="s">
        <v>161</v>
      </c>
      <c r="GD15" s="80"/>
      <c r="GE15" s="80"/>
      <c r="GF15" s="80"/>
      <c r="GG15" s="80"/>
      <c r="GH15" s="80"/>
      <c r="GI15" s="80"/>
      <c r="GJ15" s="80"/>
      <c r="GK15" s="80"/>
      <c r="GL15" s="80"/>
      <c r="GM15" s="81" t="s">
        <v>161</v>
      </c>
      <c r="GN15" s="80"/>
      <c r="GO15" s="80"/>
      <c r="GP15" s="80"/>
      <c r="GQ15" s="80"/>
      <c r="GR15" s="80"/>
      <c r="GS15" s="80"/>
      <c r="GT15" s="80"/>
      <c r="GU15" s="80"/>
      <c r="GV15" s="80"/>
      <c r="GW15" s="80"/>
      <c r="GX15" s="81" t="s">
        <v>161</v>
      </c>
      <c r="GY15" s="80"/>
      <c r="GZ15" s="80"/>
      <c r="HA15" s="80"/>
      <c r="HB15" s="80"/>
      <c r="HC15" s="80"/>
      <c r="HD15" s="80"/>
      <c r="HE15" s="80"/>
      <c r="HF15" s="80"/>
      <c r="HG15" s="80"/>
      <c r="HH15" s="81" t="s">
        <v>161</v>
      </c>
      <c r="HI15" s="80"/>
      <c r="HJ15" s="80"/>
      <c r="HK15" s="80"/>
      <c r="HL15" s="80"/>
      <c r="HM15" s="80"/>
      <c r="HN15" s="80"/>
      <c r="HO15" s="80"/>
      <c r="HP15" s="80"/>
      <c r="HQ15" s="80"/>
      <c r="HR15" s="81" t="s">
        <v>161</v>
      </c>
      <c r="HS15" s="80"/>
      <c r="HT15" s="80"/>
      <c r="HU15" s="80"/>
      <c r="HV15" s="80"/>
      <c r="HW15" s="80"/>
      <c r="HX15" s="80"/>
      <c r="HY15" s="80"/>
      <c r="HZ15" s="80"/>
      <c r="IA15" s="80"/>
      <c r="IB15" s="81" t="s">
        <v>161</v>
      </c>
      <c r="IC15" s="80"/>
      <c r="ID15" s="80"/>
      <c r="IE15" s="80"/>
      <c r="IF15" s="80"/>
      <c r="IG15" s="80"/>
      <c r="IH15" s="80"/>
      <c r="II15" s="80"/>
      <c r="IJ15" s="80"/>
      <c r="IK15" s="80"/>
      <c r="IL15" s="81" t="s">
        <v>161</v>
      </c>
      <c r="IM15" s="80"/>
      <c r="IN15" s="80"/>
      <c r="IO15" s="80"/>
      <c r="IP15" s="80"/>
      <c r="IQ15" s="80"/>
      <c r="IR15" s="80"/>
      <c r="IS15" s="80"/>
      <c r="IT15" s="80"/>
      <c r="IU15" s="80"/>
      <c r="IV15" s="80"/>
      <c r="IW15" s="81" t="s">
        <v>161</v>
      </c>
      <c r="IX15" s="80"/>
      <c r="IY15" s="80"/>
      <c r="IZ15" s="80"/>
      <c r="JA15" s="80"/>
      <c r="JB15" s="80"/>
      <c r="JC15" s="80"/>
      <c r="JD15" s="80"/>
      <c r="JE15" s="80"/>
      <c r="JF15" s="80"/>
      <c r="JG15" s="81" t="s">
        <v>161</v>
      </c>
      <c r="JH15" s="80"/>
      <c r="JI15" s="80"/>
      <c r="JJ15" s="80"/>
      <c r="JK15" s="80"/>
      <c r="JL15" s="80"/>
      <c r="JM15" s="80"/>
      <c r="JN15" s="80"/>
      <c r="JO15" s="80"/>
      <c r="JP15" s="80"/>
      <c r="JQ15" s="81" t="s">
        <v>161</v>
      </c>
      <c r="JR15" s="80"/>
      <c r="JS15" s="80"/>
      <c r="JT15" s="80"/>
      <c r="JU15" s="80"/>
      <c r="JV15" s="80"/>
      <c r="JW15" s="80"/>
      <c r="JX15" s="80"/>
      <c r="JY15" s="80"/>
      <c r="JZ15" s="80"/>
      <c r="KA15" s="81" t="s">
        <v>161</v>
      </c>
      <c r="KB15" s="80"/>
      <c r="KC15" s="80"/>
      <c r="KD15" s="80"/>
      <c r="KE15" s="80"/>
      <c r="KF15" s="80"/>
      <c r="KG15" s="80"/>
      <c r="KH15" s="80"/>
      <c r="KI15" s="80"/>
      <c r="KJ15" s="80"/>
      <c r="KK15" s="81" t="s">
        <v>161</v>
      </c>
      <c r="KL15" s="80"/>
      <c r="KM15" s="80"/>
      <c r="KN15" s="80"/>
      <c r="KO15" s="80"/>
      <c r="KP15" s="80"/>
      <c r="KQ15" s="80"/>
      <c r="KR15" s="80"/>
      <c r="KS15" s="80"/>
      <c r="KT15" s="80"/>
      <c r="KU15" s="80"/>
      <c r="KV15" s="81" t="s">
        <v>161</v>
      </c>
      <c r="KW15" s="80"/>
      <c r="KX15" s="80"/>
      <c r="KY15" s="80"/>
      <c r="KZ15" s="80"/>
      <c r="LA15" s="80"/>
      <c r="LB15" s="80"/>
      <c r="LC15" s="80"/>
      <c r="LD15" s="80"/>
      <c r="LE15" s="80"/>
      <c r="LF15" s="81" t="s">
        <v>161</v>
      </c>
      <c r="LG15" s="80"/>
      <c r="LH15" s="80"/>
      <c r="LI15" s="80"/>
      <c r="LJ15" s="80"/>
      <c r="LK15" s="80"/>
      <c r="LL15" s="80"/>
      <c r="LM15" s="80"/>
      <c r="LN15" s="80"/>
      <c r="LO15" s="80"/>
      <c r="LP15" s="81" t="s">
        <v>161</v>
      </c>
      <c r="LQ15" s="80"/>
      <c r="LR15" s="80"/>
      <c r="LS15" s="80"/>
      <c r="LT15" s="80"/>
      <c r="LU15" s="80"/>
      <c r="LV15" s="80"/>
      <c r="LW15" s="80"/>
      <c r="LX15" s="80"/>
      <c r="LY15" s="80"/>
      <c r="LZ15" s="81" t="s">
        <v>161</v>
      </c>
      <c r="MA15" s="80"/>
      <c r="MB15" s="80"/>
      <c r="MC15" s="80"/>
      <c r="MD15" s="80"/>
      <c r="ME15" s="80"/>
      <c r="MF15" s="80"/>
      <c r="MG15" s="80"/>
      <c r="MH15" s="80"/>
      <c r="MI15" s="80"/>
      <c r="MJ15" s="81" t="s">
        <v>161</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5" t="s">
        <v>162</v>
      </c>
      <c r="C16" s="175"/>
      <c r="D16" s="80"/>
      <c r="E16" s="77">
        <f>E15+1</f>
        <v>2</v>
      </c>
      <c r="F16" s="175" t="s">
        <v>95</v>
      </c>
      <c r="G16" s="175"/>
      <c r="H16" s="82" t="s">
        <v>163</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5" t="s">
        <v>164</v>
      </c>
      <c r="C17" s="175"/>
      <c r="D17" s="80"/>
      <c r="E17" s="77">
        <f t="shared" ref="E17" si="8">E16+1</f>
        <v>3</v>
      </c>
      <c r="F17" s="175" t="s">
        <v>165</v>
      </c>
      <c r="G17" s="175"/>
      <c r="H17" s="82" t="s">
        <v>166</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167</v>
      </c>
      <c r="AY17" s="85">
        <f>IF(AY7="-",NA(),AY7)</f>
        <v>128</v>
      </c>
      <c r="AZ17" s="85">
        <f t="shared" ref="AZ17:BC17" si="9">IF(AZ7="-",NA(),AZ7)</f>
        <v>123.7</v>
      </c>
      <c r="BA17" s="85">
        <f t="shared" si="9"/>
        <v>62.2</v>
      </c>
      <c r="BB17" s="85">
        <f t="shared" si="9"/>
        <v>137.6</v>
      </c>
      <c r="BC17" s="85">
        <f t="shared" si="9"/>
        <v>111.9</v>
      </c>
      <c r="BD17" s="80"/>
      <c r="BE17" s="80"/>
      <c r="BF17" s="80"/>
      <c r="BG17" s="80"/>
      <c r="BH17" s="80"/>
      <c r="BI17" s="84" t="s">
        <v>167</v>
      </c>
      <c r="BJ17" s="85">
        <f>IF(BJ7="-",NA(),BJ7)</f>
        <v>305.3</v>
      </c>
      <c r="BK17" s="85">
        <f t="shared" ref="BK17:BN17" si="10">IF(BK7="-",NA(),BK7)</f>
        <v>288.8</v>
      </c>
      <c r="BL17" s="85">
        <f t="shared" si="10"/>
        <v>150.6</v>
      </c>
      <c r="BM17" s="85">
        <f t="shared" si="10"/>
        <v>312.2</v>
      </c>
      <c r="BN17" s="85">
        <f t="shared" si="10"/>
        <v>192.5</v>
      </c>
      <c r="BO17" s="80"/>
      <c r="BP17" s="80"/>
      <c r="BQ17" s="80"/>
      <c r="BR17" s="80"/>
      <c r="BS17" s="80"/>
      <c r="BT17" s="84" t="s">
        <v>167</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167</v>
      </c>
      <c r="CF17" s="85">
        <f>IF(CF7="-",NA(),CF7)</f>
        <v>17724.5</v>
      </c>
      <c r="CG17" s="85">
        <f t="shared" ref="CG17:CJ17" si="12">IF(CG7="-",NA(),CG7)</f>
        <v>18509</v>
      </c>
      <c r="CH17" s="85">
        <f t="shared" si="12"/>
        <v>37283</v>
      </c>
      <c r="CI17" s="85">
        <f t="shared" si="12"/>
        <v>16819.599999999999</v>
      </c>
      <c r="CJ17" s="85">
        <f t="shared" si="12"/>
        <v>20676.7</v>
      </c>
      <c r="CK17" s="80"/>
      <c r="CL17" s="80"/>
      <c r="CM17" s="80"/>
      <c r="CN17" s="80"/>
      <c r="CO17" s="84" t="s">
        <v>167</v>
      </c>
      <c r="CP17" s="86">
        <f>IF(CP7="-",NA(),CP7)</f>
        <v>36417</v>
      </c>
      <c r="CQ17" s="86">
        <f t="shared" ref="CQ17:CT17" si="13">IF(CQ7="-",NA(),CQ7)</f>
        <v>34790</v>
      </c>
      <c r="CR17" s="86">
        <f t="shared" si="13"/>
        <v>8784</v>
      </c>
      <c r="CS17" s="86">
        <f t="shared" si="13"/>
        <v>41042</v>
      </c>
      <c r="CT17" s="86">
        <f t="shared" si="13"/>
        <v>31509</v>
      </c>
      <c r="CU17" s="80"/>
      <c r="CV17" s="80"/>
      <c r="CW17" s="80"/>
      <c r="CX17" s="80"/>
      <c r="CY17" s="80"/>
      <c r="CZ17" s="84" t="s">
        <v>167</v>
      </c>
      <c r="DA17" s="85">
        <f>IF(DA7="-",NA(),DA7)</f>
        <v>64.8</v>
      </c>
      <c r="DB17" s="85">
        <f t="shared" ref="DB17:DE17" si="14">IF(DB7="-",NA(),DB7)</f>
        <v>62.9</v>
      </c>
      <c r="DC17" s="85">
        <f t="shared" si="14"/>
        <v>30.4</v>
      </c>
      <c r="DD17" s="85">
        <f t="shared" si="14"/>
        <v>70.8</v>
      </c>
      <c r="DE17" s="85">
        <f t="shared" si="14"/>
        <v>63.3</v>
      </c>
      <c r="DF17" s="80"/>
      <c r="DG17" s="80"/>
      <c r="DH17" s="80"/>
      <c r="DI17" s="80"/>
      <c r="DJ17" s="84" t="s">
        <v>167</v>
      </c>
      <c r="DK17" s="85">
        <f>IF(DK7="-",NA(),DK7)</f>
        <v>19.100000000000001</v>
      </c>
      <c r="DL17" s="85">
        <f t="shared" ref="DL17:DO17" si="15">IF(DL7="-",NA(),DL7)</f>
        <v>37.799999999999997</v>
      </c>
      <c r="DM17" s="85">
        <f t="shared" si="15"/>
        <v>15.5</v>
      </c>
      <c r="DN17" s="85">
        <f t="shared" si="15"/>
        <v>44.4</v>
      </c>
      <c r="DO17" s="85">
        <f t="shared" si="15"/>
        <v>7</v>
      </c>
      <c r="DP17" s="80"/>
      <c r="DQ17" s="80"/>
      <c r="DR17" s="80"/>
      <c r="DS17" s="80"/>
      <c r="DT17" s="84" t="s">
        <v>167</v>
      </c>
      <c r="DU17" s="85">
        <f>IF(DU7="-",NA(),DU7)</f>
        <v>819.3</v>
      </c>
      <c r="DV17" s="85">
        <f t="shared" ref="DV17:DY17" si="16">IF(DV7="-",NA(),DV7)</f>
        <v>788.7</v>
      </c>
      <c r="DW17" s="85">
        <f t="shared" si="16"/>
        <v>1525</v>
      </c>
      <c r="DX17" s="85">
        <f t="shared" si="16"/>
        <v>615.29999999999995</v>
      </c>
      <c r="DY17" s="85">
        <f t="shared" si="16"/>
        <v>529.5</v>
      </c>
      <c r="DZ17" s="80"/>
      <c r="EA17" s="80"/>
      <c r="EB17" s="80"/>
      <c r="EC17" s="80"/>
      <c r="ED17" s="84" t="s">
        <v>167</v>
      </c>
      <c r="EE17" s="85" t="e">
        <f>IF(EE7="-",NA(),EE7)</f>
        <v>#N/A</v>
      </c>
      <c r="EF17" s="85" t="e">
        <f t="shared" ref="EF17:EI17" si="17">IF(EF7="-",NA(),EF7)</f>
        <v>#N/A</v>
      </c>
      <c r="EG17" s="85" t="e">
        <f t="shared" si="17"/>
        <v>#N/A</v>
      </c>
      <c r="EH17" s="85" t="e">
        <f t="shared" si="17"/>
        <v>#N/A</v>
      </c>
      <c r="EI17" s="85" t="e">
        <f t="shared" si="17"/>
        <v>#N/A</v>
      </c>
      <c r="EJ17" s="80"/>
      <c r="EK17" s="80"/>
      <c r="EL17" s="80"/>
      <c r="EM17" s="80"/>
      <c r="EN17" s="84" t="s">
        <v>167</v>
      </c>
      <c r="EO17" s="85">
        <f>IF(EO7="-",NA(),EO7)</f>
        <v>100</v>
      </c>
      <c r="EP17" s="85">
        <f t="shared" ref="EP17:ES17" si="18">IF(EP7="-",NA(),EP7)</f>
        <v>100</v>
      </c>
      <c r="EQ17" s="85">
        <f t="shared" si="18"/>
        <v>100</v>
      </c>
      <c r="ER17" s="85">
        <f t="shared" si="18"/>
        <v>100</v>
      </c>
      <c r="ES17" s="85">
        <f t="shared" si="18"/>
        <v>100</v>
      </c>
      <c r="ET17" s="80"/>
      <c r="EU17" s="80"/>
      <c r="EV17" s="80"/>
      <c r="EW17" s="80"/>
      <c r="EX17" s="80"/>
      <c r="EY17" s="84" t="s">
        <v>168</v>
      </c>
      <c r="EZ17" s="85">
        <f>IF(EZ7="-",NA(),EZ7)</f>
        <v>64.8</v>
      </c>
      <c r="FA17" s="85">
        <f t="shared" ref="FA17:FD17" si="19">IF(FA7="-",NA(),FA7)</f>
        <v>62.9</v>
      </c>
      <c r="FB17" s="85">
        <f t="shared" si="19"/>
        <v>30.4</v>
      </c>
      <c r="FC17" s="85">
        <f t="shared" si="19"/>
        <v>70.8</v>
      </c>
      <c r="FD17" s="85">
        <f t="shared" si="19"/>
        <v>63.3</v>
      </c>
      <c r="FE17" s="80"/>
      <c r="FF17" s="80"/>
      <c r="FG17" s="80"/>
      <c r="FH17" s="80"/>
      <c r="FI17" s="84" t="s">
        <v>167</v>
      </c>
      <c r="FJ17" s="85">
        <f>IF(FJ7="-",NA(),FJ7)</f>
        <v>19.100000000000001</v>
      </c>
      <c r="FK17" s="85">
        <f t="shared" ref="FK17:FN17" si="20">IF(FK7="-",NA(),FK7)</f>
        <v>37.799999999999997</v>
      </c>
      <c r="FL17" s="85">
        <f t="shared" si="20"/>
        <v>15.5</v>
      </c>
      <c r="FM17" s="85">
        <f t="shared" si="20"/>
        <v>44.4</v>
      </c>
      <c r="FN17" s="85">
        <f t="shared" si="20"/>
        <v>7</v>
      </c>
      <c r="FO17" s="80"/>
      <c r="FP17" s="80"/>
      <c r="FQ17" s="80"/>
      <c r="FR17" s="80"/>
      <c r="FS17" s="84" t="s">
        <v>167</v>
      </c>
      <c r="FT17" s="85">
        <f>IF(FT7="-",NA(),FT7)</f>
        <v>819.3</v>
      </c>
      <c r="FU17" s="85">
        <f t="shared" ref="FU17:FX17" si="21">IF(FU7="-",NA(),FU7)</f>
        <v>788.7</v>
      </c>
      <c r="FV17" s="85">
        <f t="shared" si="21"/>
        <v>1525</v>
      </c>
      <c r="FW17" s="85">
        <f t="shared" si="21"/>
        <v>615.29999999999995</v>
      </c>
      <c r="FX17" s="85">
        <f t="shared" si="21"/>
        <v>529.5</v>
      </c>
      <c r="FY17" s="80"/>
      <c r="FZ17" s="80"/>
      <c r="GA17" s="80"/>
      <c r="GB17" s="80"/>
      <c r="GC17" s="84" t="s">
        <v>167</v>
      </c>
      <c r="GD17" s="85" t="e">
        <f>IF(GD7="-",NA(),GD7)</f>
        <v>#N/A</v>
      </c>
      <c r="GE17" s="85" t="e">
        <f t="shared" ref="GE17:GH17" si="22">IF(GE7="-",NA(),GE7)</f>
        <v>#N/A</v>
      </c>
      <c r="GF17" s="85" t="e">
        <f t="shared" si="22"/>
        <v>#N/A</v>
      </c>
      <c r="GG17" s="85" t="e">
        <f t="shared" si="22"/>
        <v>#N/A</v>
      </c>
      <c r="GH17" s="85" t="e">
        <f t="shared" si="22"/>
        <v>#N/A</v>
      </c>
      <c r="GI17" s="80"/>
      <c r="GJ17" s="80"/>
      <c r="GK17" s="80"/>
      <c r="GL17" s="80"/>
      <c r="GM17" s="84" t="s">
        <v>167</v>
      </c>
      <c r="GN17" s="85">
        <f>IF(GN7="-",NA(),GN7)</f>
        <v>100</v>
      </c>
      <c r="GO17" s="85">
        <f t="shared" ref="GO17:GR17" si="23">IF(GO7="-",NA(),GO7)</f>
        <v>100</v>
      </c>
      <c r="GP17" s="85">
        <f t="shared" si="23"/>
        <v>100</v>
      </c>
      <c r="GQ17" s="85">
        <f t="shared" si="23"/>
        <v>100</v>
      </c>
      <c r="GR17" s="85">
        <f t="shared" si="23"/>
        <v>100</v>
      </c>
      <c r="GS17" s="80"/>
      <c r="GT17" s="80"/>
      <c r="GU17" s="80"/>
      <c r="GV17" s="80"/>
      <c r="GW17" s="80"/>
      <c r="GX17" s="84" t="s">
        <v>167</v>
      </c>
      <c r="GY17" s="85" t="e">
        <f>IF(GY7="-",NA(),GY7)</f>
        <v>#N/A</v>
      </c>
      <c r="GZ17" s="85" t="e">
        <f t="shared" ref="GZ17:HC17" si="24">IF(GZ7="-",NA(),GZ7)</f>
        <v>#N/A</v>
      </c>
      <c r="HA17" s="85" t="e">
        <f t="shared" si="24"/>
        <v>#N/A</v>
      </c>
      <c r="HB17" s="85" t="e">
        <f t="shared" si="24"/>
        <v>#N/A</v>
      </c>
      <c r="HC17" s="85" t="e">
        <f t="shared" si="24"/>
        <v>#N/A</v>
      </c>
      <c r="HD17" s="80"/>
      <c r="HE17" s="80"/>
      <c r="HF17" s="80"/>
      <c r="HG17" s="80"/>
      <c r="HH17" s="84" t="s">
        <v>167</v>
      </c>
      <c r="HI17" s="85" t="e">
        <f>IF(HI7="-",NA(),HI7)</f>
        <v>#N/A</v>
      </c>
      <c r="HJ17" s="85" t="e">
        <f t="shared" ref="HJ17:HM17" si="25">IF(HJ7="-",NA(),HJ7)</f>
        <v>#N/A</v>
      </c>
      <c r="HK17" s="85" t="e">
        <f t="shared" si="25"/>
        <v>#N/A</v>
      </c>
      <c r="HL17" s="85" t="e">
        <f t="shared" si="25"/>
        <v>#N/A</v>
      </c>
      <c r="HM17" s="85" t="e">
        <f t="shared" si="25"/>
        <v>#N/A</v>
      </c>
      <c r="HN17" s="80"/>
      <c r="HO17" s="80"/>
      <c r="HP17" s="80"/>
      <c r="HQ17" s="80"/>
      <c r="HR17" s="84" t="s">
        <v>167</v>
      </c>
      <c r="HS17" s="85" t="e">
        <f>IF(HS7="-",NA(),HS7)</f>
        <v>#N/A</v>
      </c>
      <c r="HT17" s="85" t="e">
        <f t="shared" ref="HT17:HW17" si="26">IF(HT7="-",NA(),HT7)</f>
        <v>#N/A</v>
      </c>
      <c r="HU17" s="85" t="e">
        <f t="shared" si="26"/>
        <v>#N/A</v>
      </c>
      <c r="HV17" s="85" t="e">
        <f t="shared" si="26"/>
        <v>#N/A</v>
      </c>
      <c r="HW17" s="85" t="e">
        <f t="shared" si="26"/>
        <v>#N/A</v>
      </c>
      <c r="HX17" s="80"/>
      <c r="HY17" s="80"/>
      <c r="HZ17" s="80"/>
      <c r="IA17" s="80"/>
      <c r="IB17" s="84" t="s">
        <v>167</v>
      </c>
      <c r="IC17" s="85" t="e">
        <f>IF(IC7="-",NA(),IC7)</f>
        <v>#N/A</v>
      </c>
      <c r="ID17" s="85" t="e">
        <f t="shared" ref="ID17:IG17" si="27">IF(ID7="-",NA(),ID7)</f>
        <v>#N/A</v>
      </c>
      <c r="IE17" s="85" t="e">
        <f t="shared" si="27"/>
        <v>#N/A</v>
      </c>
      <c r="IF17" s="85" t="e">
        <f t="shared" si="27"/>
        <v>#N/A</v>
      </c>
      <c r="IG17" s="85" t="e">
        <f t="shared" si="27"/>
        <v>#N/A</v>
      </c>
      <c r="IH17" s="80"/>
      <c r="II17" s="80"/>
      <c r="IJ17" s="80"/>
      <c r="IK17" s="80"/>
      <c r="IL17" s="84" t="s">
        <v>167</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167</v>
      </c>
      <c r="IX17" s="85" t="e">
        <f>IF(IX7="-",NA(),IX7)</f>
        <v>#N/A</v>
      </c>
      <c r="IY17" s="85" t="e">
        <f t="shared" ref="IY17:JB17" si="29">IF(IY7="-",NA(),IY7)</f>
        <v>#N/A</v>
      </c>
      <c r="IZ17" s="85" t="e">
        <f t="shared" si="29"/>
        <v>#N/A</v>
      </c>
      <c r="JA17" s="85" t="e">
        <f t="shared" si="29"/>
        <v>#N/A</v>
      </c>
      <c r="JB17" s="85" t="e">
        <f t="shared" si="29"/>
        <v>#N/A</v>
      </c>
      <c r="JC17" s="80"/>
      <c r="JD17" s="80"/>
      <c r="JE17" s="80"/>
      <c r="JF17" s="80"/>
      <c r="JG17" s="84" t="s">
        <v>167</v>
      </c>
      <c r="JH17" s="85" t="e">
        <f>IF(JH7="-",NA(),JH7)</f>
        <v>#N/A</v>
      </c>
      <c r="JI17" s="85" t="e">
        <f t="shared" ref="JI17:JL17" si="30">IF(JI7="-",NA(),JI7)</f>
        <v>#N/A</v>
      </c>
      <c r="JJ17" s="85" t="e">
        <f t="shared" si="30"/>
        <v>#N/A</v>
      </c>
      <c r="JK17" s="85" t="e">
        <f t="shared" si="30"/>
        <v>#N/A</v>
      </c>
      <c r="JL17" s="85" t="e">
        <f t="shared" si="30"/>
        <v>#N/A</v>
      </c>
      <c r="JM17" s="80"/>
      <c r="JN17" s="80"/>
      <c r="JO17" s="80"/>
      <c r="JP17" s="80"/>
      <c r="JQ17" s="84" t="s">
        <v>167</v>
      </c>
      <c r="JR17" s="85" t="e">
        <f>IF(JR7="-",NA(),JR7)</f>
        <v>#N/A</v>
      </c>
      <c r="JS17" s="85" t="e">
        <f t="shared" ref="JS17:JV17" si="31">IF(JS7="-",NA(),JS7)</f>
        <v>#N/A</v>
      </c>
      <c r="JT17" s="85" t="e">
        <f t="shared" si="31"/>
        <v>#N/A</v>
      </c>
      <c r="JU17" s="85" t="e">
        <f t="shared" si="31"/>
        <v>#N/A</v>
      </c>
      <c r="JV17" s="85" t="e">
        <f t="shared" si="31"/>
        <v>#N/A</v>
      </c>
      <c r="JW17" s="80"/>
      <c r="JX17" s="80"/>
      <c r="JY17" s="80"/>
      <c r="JZ17" s="80"/>
      <c r="KA17" s="84" t="s">
        <v>167</v>
      </c>
      <c r="KB17" s="85" t="e">
        <f>IF(KB7="-",NA(),KB7)</f>
        <v>#N/A</v>
      </c>
      <c r="KC17" s="85" t="e">
        <f t="shared" ref="KC17:KF17" si="32">IF(KC7="-",NA(),KC7)</f>
        <v>#N/A</v>
      </c>
      <c r="KD17" s="85" t="e">
        <f t="shared" si="32"/>
        <v>#N/A</v>
      </c>
      <c r="KE17" s="85" t="e">
        <f t="shared" si="32"/>
        <v>#N/A</v>
      </c>
      <c r="KF17" s="85" t="e">
        <f t="shared" si="32"/>
        <v>#N/A</v>
      </c>
      <c r="KG17" s="80"/>
      <c r="KH17" s="80"/>
      <c r="KI17" s="80"/>
      <c r="KJ17" s="80"/>
      <c r="KK17" s="84" t="s">
        <v>167</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167</v>
      </c>
      <c r="KW17" s="85" t="e">
        <f>IF(KW7="-",NA(),KW7)</f>
        <v>#N/A</v>
      </c>
      <c r="KX17" s="85" t="e">
        <f t="shared" ref="KX17:LA17" si="34">IF(KX7="-",NA(),KX7)</f>
        <v>#N/A</v>
      </c>
      <c r="KY17" s="85" t="e">
        <f t="shared" si="34"/>
        <v>#N/A</v>
      </c>
      <c r="KZ17" s="85" t="e">
        <f t="shared" si="34"/>
        <v>#N/A</v>
      </c>
      <c r="LA17" s="85" t="e">
        <f t="shared" si="34"/>
        <v>#N/A</v>
      </c>
      <c r="LB17" s="80"/>
      <c r="LC17" s="80"/>
      <c r="LD17" s="80"/>
      <c r="LE17" s="80"/>
      <c r="LF17" s="84" t="s">
        <v>167</v>
      </c>
      <c r="LG17" s="85" t="e">
        <f>IF(LG7="-",NA(),LG7)</f>
        <v>#N/A</v>
      </c>
      <c r="LH17" s="85" t="e">
        <f t="shared" ref="LH17:LK17" si="35">IF(LH7="-",NA(),LH7)</f>
        <v>#N/A</v>
      </c>
      <c r="LI17" s="85" t="e">
        <f t="shared" si="35"/>
        <v>#N/A</v>
      </c>
      <c r="LJ17" s="85" t="e">
        <f t="shared" si="35"/>
        <v>#N/A</v>
      </c>
      <c r="LK17" s="85" t="e">
        <f t="shared" si="35"/>
        <v>#N/A</v>
      </c>
      <c r="LL17" s="80"/>
      <c r="LM17" s="80"/>
      <c r="LN17" s="80"/>
      <c r="LO17" s="80"/>
      <c r="LP17" s="84" t="s">
        <v>167</v>
      </c>
      <c r="LQ17" s="85" t="e">
        <f>IF(LQ7="-",NA(),LQ7)</f>
        <v>#N/A</v>
      </c>
      <c r="LR17" s="85" t="e">
        <f t="shared" ref="LR17:LU17" si="36">IF(LR7="-",NA(),LR7)</f>
        <v>#N/A</v>
      </c>
      <c r="LS17" s="85" t="e">
        <f t="shared" si="36"/>
        <v>#N/A</v>
      </c>
      <c r="LT17" s="85" t="e">
        <f t="shared" si="36"/>
        <v>#N/A</v>
      </c>
      <c r="LU17" s="85" t="e">
        <f t="shared" si="36"/>
        <v>#N/A</v>
      </c>
      <c r="LV17" s="80"/>
      <c r="LW17" s="80"/>
      <c r="LX17" s="80"/>
      <c r="LY17" s="80"/>
      <c r="LZ17" s="84" t="s">
        <v>167</v>
      </c>
      <c r="MA17" s="85" t="e">
        <f>IF(MA7="-",NA(),MA7)</f>
        <v>#N/A</v>
      </c>
      <c r="MB17" s="85" t="e">
        <f t="shared" ref="MB17:ME17" si="37">IF(MB7="-",NA(),MB7)</f>
        <v>#N/A</v>
      </c>
      <c r="MC17" s="85" t="e">
        <f t="shared" si="37"/>
        <v>#N/A</v>
      </c>
      <c r="MD17" s="85" t="e">
        <f t="shared" si="37"/>
        <v>#N/A</v>
      </c>
      <c r="ME17" s="85" t="e">
        <f t="shared" si="37"/>
        <v>#N/A</v>
      </c>
      <c r="MF17" s="80"/>
      <c r="MG17" s="80"/>
      <c r="MH17" s="80"/>
      <c r="MI17" s="80"/>
      <c r="MJ17" s="84" t="s">
        <v>167</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5" t="s">
        <v>169</v>
      </c>
      <c r="C18" s="175"/>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170</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170</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170</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171</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170</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170</v>
      </c>
      <c r="DA18" s="85">
        <f>IF(DF7="-",NA(),DF7)</f>
        <v>32.6</v>
      </c>
      <c r="DB18" s="85">
        <f t="shared" ref="DB18:DE18" si="44">IF(DG7="-",NA(),DG7)</f>
        <v>31.3</v>
      </c>
      <c r="DC18" s="85">
        <f t="shared" si="44"/>
        <v>31.8</v>
      </c>
      <c r="DD18" s="85">
        <f t="shared" si="44"/>
        <v>31.6</v>
      </c>
      <c r="DE18" s="85">
        <f t="shared" si="44"/>
        <v>30.4</v>
      </c>
      <c r="DF18" s="80"/>
      <c r="DG18" s="80"/>
      <c r="DH18" s="80"/>
      <c r="DI18" s="80"/>
      <c r="DJ18" s="84" t="s">
        <v>170</v>
      </c>
      <c r="DK18" s="85">
        <f>IF(DP7="-",NA(),DP7)</f>
        <v>7.3</v>
      </c>
      <c r="DL18" s="85">
        <f t="shared" ref="DL18:DO18" si="45">IF(DQ7="-",NA(),DQ7)</f>
        <v>5.4</v>
      </c>
      <c r="DM18" s="85">
        <f t="shared" si="45"/>
        <v>6.4</v>
      </c>
      <c r="DN18" s="85">
        <f t="shared" si="45"/>
        <v>5</v>
      </c>
      <c r="DO18" s="85">
        <f t="shared" si="45"/>
        <v>3.9</v>
      </c>
      <c r="DP18" s="80"/>
      <c r="DQ18" s="80"/>
      <c r="DR18" s="80"/>
      <c r="DS18" s="80"/>
      <c r="DT18" s="84" t="s">
        <v>170</v>
      </c>
      <c r="DU18" s="85">
        <f>IF(DZ7="-",NA(),DZ7)</f>
        <v>160.4</v>
      </c>
      <c r="DV18" s="85">
        <f t="shared" ref="DV18:DY18" si="46">IF(EA7="-",NA(),EA7)</f>
        <v>175.4</v>
      </c>
      <c r="DW18" s="85">
        <f t="shared" si="46"/>
        <v>166.4</v>
      </c>
      <c r="DX18" s="85">
        <f t="shared" si="46"/>
        <v>201.7</v>
      </c>
      <c r="DY18" s="85">
        <f t="shared" si="46"/>
        <v>192.3</v>
      </c>
      <c r="DZ18" s="80"/>
      <c r="EA18" s="80"/>
      <c r="EB18" s="80"/>
      <c r="EC18" s="80"/>
      <c r="ED18" s="84" t="s">
        <v>170</v>
      </c>
      <c r="EE18" s="85" t="e">
        <f>IF(EJ7="-",NA(),EJ7)</f>
        <v>#N/A</v>
      </c>
      <c r="EF18" s="85" t="e">
        <f t="shared" ref="EF18:EI18" si="47">IF(EK7="-",NA(),EK7)</f>
        <v>#N/A</v>
      </c>
      <c r="EG18" s="85" t="e">
        <f t="shared" si="47"/>
        <v>#N/A</v>
      </c>
      <c r="EH18" s="85" t="e">
        <f t="shared" si="47"/>
        <v>#N/A</v>
      </c>
      <c r="EI18" s="85" t="e">
        <f t="shared" si="47"/>
        <v>#N/A</v>
      </c>
      <c r="EJ18" s="80"/>
      <c r="EK18" s="80"/>
      <c r="EL18" s="80"/>
      <c r="EM18" s="80"/>
      <c r="EN18" s="84" t="s">
        <v>170</v>
      </c>
      <c r="EO18" s="85">
        <f>IF(ET7="-",NA(),ET7)</f>
        <v>83.4</v>
      </c>
      <c r="EP18" s="85">
        <f t="shared" ref="EP18:ES18" si="48">IF(EU7="-",NA(),EU7)</f>
        <v>82.5</v>
      </c>
      <c r="EQ18" s="85">
        <f t="shared" si="48"/>
        <v>83.2</v>
      </c>
      <c r="ER18" s="85">
        <f t="shared" si="48"/>
        <v>87.9</v>
      </c>
      <c r="ES18" s="85">
        <f t="shared" si="48"/>
        <v>82.3</v>
      </c>
      <c r="ET18" s="80"/>
      <c r="EU18" s="80"/>
      <c r="EV18" s="80"/>
      <c r="EW18" s="80"/>
      <c r="EX18" s="80"/>
      <c r="EY18" s="84" t="s">
        <v>170</v>
      </c>
      <c r="EZ18" s="85">
        <f>IF(OR(NOT($EZ$8),FE7="-"),NA(),FE7)</f>
        <v>57.6</v>
      </c>
      <c r="FA18" s="85">
        <f>IF(OR(NOT($EZ$8),FF7="-"),NA(),FF7)</f>
        <v>60.4</v>
      </c>
      <c r="FB18" s="85">
        <f>IF(OR(NOT($EZ$8),FG7="-"),NA(),FG7)</f>
        <v>54.1</v>
      </c>
      <c r="FC18" s="85">
        <f>IF(OR(NOT($EZ$8),FH7="-"),NA(),FH7)</f>
        <v>58.1</v>
      </c>
      <c r="FD18" s="85">
        <f>IF(OR(NOT($EZ$8),FI7="-"),NA(),FI7)</f>
        <v>55.4</v>
      </c>
      <c r="FE18" s="80"/>
      <c r="FF18" s="80"/>
      <c r="FG18" s="80"/>
      <c r="FH18" s="80"/>
      <c r="FI18" s="84" t="s">
        <v>170</v>
      </c>
      <c r="FJ18" s="85">
        <f>IF(OR(NOT($FJ$8),FO7="-"),NA(),FO7)</f>
        <v>8.6999999999999993</v>
      </c>
      <c r="FK18" s="85">
        <f>IF(OR(NOT($FJ$8),FP7="-"),NA(),FP7)</f>
        <v>14.9</v>
      </c>
      <c r="FL18" s="85">
        <f>IF(OR(NOT($FJ$8),FQ7="-"),NA(),FQ7)</f>
        <v>16.2</v>
      </c>
      <c r="FM18" s="85">
        <f>IF(OR(NOT($FJ$8),FR7="-"),NA(),FR7)</f>
        <v>5.6</v>
      </c>
      <c r="FN18" s="85">
        <f>IF(OR(NOT($FJ$8),FS7="-"),NA(),FS7)</f>
        <v>7</v>
      </c>
      <c r="FO18" s="80"/>
      <c r="FP18" s="80"/>
      <c r="FQ18" s="80"/>
      <c r="FR18" s="80"/>
      <c r="FS18" s="84" t="s">
        <v>170</v>
      </c>
      <c r="FT18" s="85">
        <f>IF(OR(NOT($FT$8),FY7="-"),NA(),FY7)</f>
        <v>375</v>
      </c>
      <c r="FU18" s="85">
        <f>IF(OR(NOT($FT$8),FZ7="-"),NA(),FZ7)</f>
        <v>314.5</v>
      </c>
      <c r="FV18" s="85">
        <f>IF(OR(NOT($FT$8),GA7="-"),NA(),GA7)</f>
        <v>339.9</v>
      </c>
      <c r="FW18" s="85">
        <f>IF(OR(NOT($FT$8),GB7="-"),NA(),GB7)</f>
        <v>303.60000000000002</v>
      </c>
      <c r="FX18" s="85">
        <f>IF(OR(NOT($FT$8),GC7="-"),NA(),GC7)</f>
        <v>276.89999999999998</v>
      </c>
      <c r="FY18" s="80"/>
      <c r="FZ18" s="80"/>
      <c r="GA18" s="80"/>
      <c r="GB18" s="80"/>
      <c r="GC18" s="84" t="s">
        <v>170</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170</v>
      </c>
      <c r="GN18" s="85">
        <f>IF(OR(NOT($GN$8),GS7="-"),NA(),GS7)</f>
        <v>94.7</v>
      </c>
      <c r="GO18" s="85">
        <f>IF(OR(NOT($GN$8),GT7="-"),NA(),GT7)</f>
        <v>96</v>
      </c>
      <c r="GP18" s="85">
        <f>IF(OR(NOT($GN$8),GU7="-"),NA(),GU7)</f>
        <v>97.1</v>
      </c>
      <c r="GQ18" s="85">
        <f>IF(OR(NOT($GN$8),GV7="-"),NA(),GV7)</f>
        <v>98.9</v>
      </c>
      <c r="GR18" s="85">
        <f>IF(OR(NOT($GN$8),GW7="-"),NA(),GW7)</f>
        <v>99.1</v>
      </c>
      <c r="GS18" s="80"/>
      <c r="GT18" s="80"/>
      <c r="GU18" s="80"/>
      <c r="GV18" s="80"/>
      <c r="GW18" s="80"/>
      <c r="GX18" s="84" t="s">
        <v>170</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170</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170</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170</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170</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170</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170</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170</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170</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170</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170</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170</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170</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170</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170</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5" t="s">
        <v>172</v>
      </c>
      <c r="C19" s="175"/>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155</v>
      </c>
      <c r="AY19" s="85">
        <f>$BI$7</f>
        <v>100</v>
      </c>
      <c r="AZ19" s="85">
        <f t="shared" ref="AZ19:BC19" si="49">$BI$7</f>
        <v>100</v>
      </c>
      <c r="BA19" s="85">
        <f t="shared" si="49"/>
        <v>100</v>
      </c>
      <c r="BB19" s="85">
        <f t="shared" si="49"/>
        <v>100</v>
      </c>
      <c r="BC19" s="85">
        <f t="shared" si="49"/>
        <v>100</v>
      </c>
      <c r="BD19" s="80"/>
      <c r="BE19" s="80"/>
      <c r="BF19" s="80"/>
      <c r="BG19" s="80"/>
      <c r="BH19" s="80"/>
      <c r="BI19" s="87" t="s">
        <v>155</v>
      </c>
      <c r="BJ19" s="85">
        <f>$BT$7</f>
        <v>100</v>
      </c>
      <c r="BK19" s="85">
        <f>$BT$7</f>
        <v>100</v>
      </c>
      <c r="BL19" s="85">
        <f>$BT$7</f>
        <v>100</v>
      </c>
      <c r="BM19" s="85">
        <f>$BT$7</f>
        <v>100</v>
      </c>
      <c r="BN19" s="85">
        <f>$BT$7</f>
        <v>100</v>
      </c>
      <c r="BO19" s="80"/>
      <c r="BP19" s="80"/>
      <c r="BQ19" s="80"/>
      <c r="BR19" s="80"/>
      <c r="BS19" s="80"/>
      <c r="BT19" s="87" t="s">
        <v>155</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5" t="s">
        <v>173</v>
      </c>
      <c r="C20" s="175"/>
      <c r="D20" s="80"/>
    </row>
    <row r="21" spans="1:374" x14ac:dyDescent="0.2">
      <c r="A21" s="77">
        <f t="shared" si="7"/>
        <v>7</v>
      </c>
      <c r="B21" s="175" t="s">
        <v>174</v>
      </c>
      <c r="C21" s="175"/>
      <c r="D21" s="80"/>
    </row>
    <row r="22" spans="1:374" x14ac:dyDescent="0.2">
      <c r="A22" s="77">
        <f t="shared" si="7"/>
        <v>8</v>
      </c>
      <c r="B22" s="175" t="s">
        <v>175</v>
      </c>
      <c r="C22" s="175"/>
      <c r="D22" s="80"/>
      <c r="E22" s="176" t="s">
        <v>176</v>
      </c>
      <c r="F22" s="177"/>
      <c r="G22" s="177"/>
      <c r="H22" s="177"/>
      <c r="I22" s="178"/>
    </row>
    <row r="23" spans="1:374" x14ac:dyDescent="0.2">
      <c r="A23" s="77">
        <f t="shared" si="7"/>
        <v>9</v>
      </c>
      <c r="B23" s="175" t="s">
        <v>177</v>
      </c>
      <c r="C23" s="175"/>
      <c r="D23" s="80"/>
      <c r="E23" s="179"/>
      <c r="F23" s="180"/>
      <c r="G23" s="180"/>
      <c r="H23" s="180"/>
      <c r="I23" s="181"/>
    </row>
    <row r="24" spans="1:374" x14ac:dyDescent="0.2">
      <c r="A24" s="77">
        <f t="shared" si="7"/>
        <v>10</v>
      </c>
      <c r="B24" s="175" t="s">
        <v>178</v>
      </c>
      <c r="C24" s="175"/>
      <c r="D24" s="80"/>
      <c r="E24" s="179"/>
      <c r="F24" s="180"/>
      <c r="G24" s="180"/>
      <c r="H24" s="180"/>
      <c r="I24" s="181"/>
    </row>
    <row r="25" spans="1:374" x14ac:dyDescent="0.2">
      <c r="A25" s="77">
        <f t="shared" si="7"/>
        <v>11</v>
      </c>
      <c r="B25" s="175" t="s">
        <v>179</v>
      </c>
      <c r="C25" s="175"/>
      <c r="D25" s="80"/>
      <c r="E25" s="179"/>
      <c r="F25" s="180"/>
      <c r="G25" s="180"/>
      <c r="H25" s="180"/>
      <c r="I25" s="181"/>
    </row>
    <row r="26" spans="1:374" x14ac:dyDescent="0.2">
      <c r="A26" s="77">
        <f t="shared" si="7"/>
        <v>12</v>
      </c>
      <c r="B26" s="175" t="s">
        <v>180</v>
      </c>
      <c r="C26" s="175"/>
      <c r="D26" s="80"/>
      <c r="E26" s="179"/>
      <c r="F26" s="180"/>
      <c r="G26" s="180"/>
      <c r="H26" s="180"/>
      <c r="I26" s="181"/>
    </row>
    <row r="27" spans="1:374" x14ac:dyDescent="0.2">
      <c r="A27" s="77">
        <f t="shared" si="7"/>
        <v>13</v>
      </c>
      <c r="B27" s="175" t="s">
        <v>181</v>
      </c>
      <c r="C27" s="175"/>
      <c r="D27" s="80"/>
      <c r="E27" s="179"/>
      <c r="F27" s="180"/>
      <c r="G27" s="180"/>
      <c r="H27" s="180"/>
      <c r="I27" s="181"/>
    </row>
    <row r="28" spans="1:374" x14ac:dyDescent="0.2">
      <c r="A28" s="77">
        <f t="shared" si="7"/>
        <v>14</v>
      </c>
      <c r="B28" s="175" t="s">
        <v>182</v>
      </c>
      <c r="C28" s="175"/>
      <c r="D28" s="80"/>
      <c r="E28" s="179"/>
      <c r="F28" s="180"/>
      <c r="G28" s="180"/>
      <c r="H28" s="180"/>
      <c r="I28" s="181"/>
    </row>
    <row r="29" spans="1:374" x14ac:dyDescent="0.2">
      <c r="A29" s="77">
        <f t="shared" si="7"/>
        <v>15</v>
      </c>
      <c r="B29" s="175" t="s">
        <v>183</v>
      </c>
      <c r="C29" s="175"/>
      <c r="D29" s="80"/>
      <c r="E29" s="179"/>
      <c r="F29" s="180"/>
      <c r="G29" s="180"/>
      <c r="H29" s="180"/>
      <c r="I29" s="181"/>
    </row>
    <row r="30" spans="1:374" x14ac:dyDescent="0.2">
      <c r="A30" s="77">
        <f t="shared" si="7"/>
        <v>16</v>
      </c>
      <c r="B30" s="175" t="s">
        <v>184</v>
      </c>
      <c r="C30" s="175"/>
      <c r="D30" s="80"/>
      <c r="E30" s="179"/>
      <c r="F30" s="180"/>
      <c r="G30" s="180"/>
      <c r="H30" s="180"/>
      <c r="I30" s="181"/>
    </row>
    <row r="31" spans="1:374" x14ac:dyDescent="0.2">
      <c r="A31" s="77"/>
      <c r="B31" s="175"/>
      <c r="C31" s="175"/>
      <c r="D31" s="80"/>
      <c r="E31" s="179"/>
      <c r="F31" s="180"/>
      <c r="G31" s="180"/>
      <c r="H31" s="180"/>
      <c r="I31" s="181"/>
    </row>
    <row r="32" spans="1:374" x14ac:dyDescent="0.2">
      <c r="A32" s="77"/>
      <c r="B32" s="175"/>
      <c r="C32" s="175"/>
      <c r="D32" s="80"/>
      <c r="E32" s="179"/>
      <c r="F32" s="180"/>
      <c r="G32" s="180"/>
      <c r="H32" s="180"/>
      <c r="I32" s="181"/>
    </row>
    <row r="33" spans="1:9" x14ac:dyDescent="0.2">
      <c r="A33" s="77"/>
      <c r="B33" s="175"/>
      <c r="C33" s="175"/>
      <c r="D33" s="80"/>
      <c r="E33" s="179"/>
      <c r="F33" s="180"/>
      <c r="G33" s="180"/>
      <c r="H33" s="180"/>
      <c r="I33" s="181"/>
    </row>
    <row r="34" spans="1:9" x14ac:dyDescent="0.2">
      <c r="A34" s="77"/>
      <c r="B34" s="175"/>
      <c r="C34" s="175"/>
      <c r="D34" s="80"/>
      <c r="E34" s="179"/>
      <c r="F34" s="180"/>
      <c r="G34" s="180"/>
      <c r="H34" s="180"/>
      <c r="I34" s="181"/>
    </row>
    <row r="35" spans="1:9" ht="25.5" customHeight="1" x14ac:dyDescent="0.2">
      <c r="E35" s="182"/>
      <c r="F35" s="183"/>
      <c r="G35" s="183"/>
      <c r="H35" s="183"/>
      <c r="I35" s="184"/>
    </row>
    <row r="36" spans="1:9" x14ac:dyDescent="0.2">
      <c r="A36" t="s">
        <v>185</v>
      </c>
      <c r="B36" t="s">
        <v>186</v>
      </c>
    </row>
    <row r="37" spans="1:9" x14ac:dyDescent="0.2">
      <c r="A37" t="s">
        <v>187</v>
      </c>
      <c r="B37" t="s">
        <v>188</v>
      </c>
    </row>
    <row r="38" spans="1:9" x14ac:dyDescent="0.2">
      <c r="A38" t="s">
        <v>189</v>
      </c>
      <c r="B38" t="s">
        <v>190</v>
      </c>
    </row>
    <row r="39" spans="1:9" x14ac:dyDescent="0.2">
      <c r="A39" t="s">
        <v>191</v>
      </c>
      <c r="B39" t="s">
        <v>192</v>
      </c>
    </row>
    <row r="40" spans="1:9" x14ac:dyDescent="0.2">
      <c r="A40" t="s">
        <v>193</v>
      </c>
      <c r="B40" t="s">
        <v>194</v>
      </c>
    </row>
    <row r="41" spans="1:9" x14ac:dyDescent="0.2">
      <c r="A41" t="s">
        <v>195</v>
      </c>
      <c r="B41" t="s">
        <v>196</v>
      </c>
    </row>
    <row r="42" spans="1:9" x14ac:dyDescent="0.2">
      <c r="A42" t="s">
        <v>197</v>
      </c>
      <c r="B42" t="s">
        <v>198</v>
      </c>
    </row>
    <row r="43" spans="1:9" x14ac:dyDescent="0.2">
      <c r="A43" t="s">
        <v>199</v>
      </c>
      <c r="B43" t="s">
        <v>200</v>
      </c>
    </row>
    <row r="44" spans="1:9" x14ac:dyDescent="0.2">
      <c r="A44" t="s">
        <v>201</v>
      </c>
      <c r="B44" t="s">
        <v>202</v>
      </c>
    </row>
    <row r="45" spans="1:9" x14ac:dyDescent="0.2">
      <c r="A45" t="s">
        <v>203</v>
      </c>
      <c r="B45" t="s">
        <v>204</v>
      </c>
    </row>
    <row r="46" spans="1:9" x14ac:dyDescent="0.2">
      <c r="A46" t="s">
        <v>205</v>
      </c>
      <c r="B46" t="s">
        <v>206</v>
      </c>
    </row>
    <row r="47" spans="1:9" x14ac:dyDescent="0.2">
      <c r="A47" t="s">
        <v>207</v>
      </c>
      <c r="B47" t="s">
        <v>208</v>
      </c>
    </row>
    <row r="48" spans="1:9" x14ac:dyDescent="0.2">
      <c r="A48" t="s">
        <v>209</v>
      </c>
      <c r="B48" t="s">
        <v>210</v>
      </c>
    </row>
    <row r="49" spans="1:2" x14ac:dyDescent="0.2">
      <c r="A49" t="s">
        <v>211</v>
      </c>
      <c r="B49" t="s">
        <v>212</v>
      </c>
    </row>
    <row r="50" spans="1:2" x14ac:dyDescent="0.2">
      <c r="A50" t="s">
        <v>213</v>
      </c>
      <c r="B50" t="s">
        <v>214</v>
      </c>
    </row>
    <row r="51" spans="1:2" x14ac:dyDescent="0.2">
      <c r="A51" t="s">
        <v>215</v>
      </c>
      <c r="B51" t="s">
        <v>216</v>
      </c>
    </row>
    <row r="52" spans="1:2" x14ac:dyDescent="0.2">
      <c r="A52" t="s">
        <v>217</v>
      </c>
      <c r="B52" t="s">
        <v>218</v>
      </c>
    </row>
    <row r="53" spans="1:2" x14ac:dyDescent="0.2">
      <c r="A53" t="s">
        <v>219</v>
      </c>
      <c r="B53" t="s">
        <v>220</v>
      </c>
    </row>
    <row r="54" spans="1:2" x14ac:dyDescent="0.2">
      <c r="A54" t="s">
        <v>221</v>
      </c>
      <c r="B54" t="s">
        <v>222</v>
      </c>
    </row>
    <row r="55" spans="1:2" x14ac:dyDescent="0.2">
      <c r="A55" t="s">
        <v>223</v>
      </c>
      <c r="B55" t="s">
        <v>224</v>
      </c>
    </row>
    <row r="56" spans="1:2" x14ac:dyDescent="0.2">
      <c r="A56" t="s">
        <v>225</v>
      </c>
      <c r="B56" t="s">
        <v>226</v>
      </c>
    </row>
    <row r="57" spans="1:2" x14ac:dyDescent="0.2">
      <c r="A57" t="s">
        <v>227</v>
      </c>
      <c r="B57" t="s">
        <v>228</v>
      </c>
    </row>
    <row r="58" spans="1:2" x14ac:dyDescent="0.2">
      <c r="A58" t="s">
        <v>229</v>
      </c>
      <c r="B58" t="s">
        <v>230</v>
      </c>
    </row>
    <row r="59" spans="1:2" x14ac:dyDescent="0.2">
      <c r="A59" t="s">
        <v>231</v>
      </c>
      <c r="B59" t="s">
        <v>232</v>
      </c>
    </row>
    <row r="60" spans="1:2" x14ac:dyDescent="0.2">
      <c r="A60" t="s">
        <v>233</v>
      </c>
      <c r="B60" t="s">
        <v>234</v>
      </c>
    </row>
    <row r="61" spans="1:2" x14ac:dyDescent="0.2">
      <c r="A61" t="s">
        <v>235</v>
      </c>
      <c r="B61" t="s">
        <v>236</v>
      </c>
    </row>
    <row r="62" spans="1:2" x14ac:dyDescent="0.2">
      <c r="A62" t="s">
        <v>237</v>
      </c>
      <c r="B62" t="s">
        <v>238</v>
      </c>
    </row>
    <row r="63" spans="1:2" x14ac:dyDescent="0.2">
      <c r="A63" t="s">
        <v>239</v>
      </c>
      <c r="B63" t="s">
        <v>240</v>
      </c>
    </row>
    <row r="64" spans="1:2" x14ac:dyDescent="0.2">
      <c r="A64" t="s">
        <v>241</v>
      </c>
      <c r="B64" t="s">
        <v>242</v>
      </c>
    </row>
    <row r="65" spans="1:2" x14ac:dyDescent="0.2">
      <c r="A65" t="s">
        <v>243</v>
      </c>
      <c r="B65" t="s">
        <v>244</v>
      </c>
    </row>
    <row r="66" spans="1:2" x14ac:dyDescent="0.2">
      <c r="A66" t="s">
        <v>245</v>
      </c>
      <c r="B66" t="s">
        <v>246</v>
      </c>
    </row>
    <row r="67" spans="1:2" x14ac:dyDescent="0.2">
      <c r="A67" t="s">
        <v>247</v>
      </c>
      <c r="B67" t="s">
        <v>246</v>
      </c>
    </row>
    <row r="68" spans="1:2" x14ac:dyDescent="0.2">
      <c r="A68" t="s">
        <v>248</v>
      </c>
      <c r="B68" t="s">
        <v>246</v>
      </c>
    </row>
    <row r="69" spans="1:2" x14ac:dyDescent="0.2">
      <c r="A69" t="s">
        <v>249</v>
      </c>
      <c r="B69" t="s">
        <v>246</v>
      </c>
    </row>
    <row r="70" spans="1:2" x14ac:dyDescent="0.2">
      <c r="A70" t="s">
        <v>250</v>
      </c>
      <c r="B70" t="s">
        <v>246</v>
      </c>
    </row>
    <row r="71" spans="1:2" x14ac:dyDescent="0.2">
      <c r="A71" t="s">
        <v>251</v>
      </c>
      <c r="B71" t="s">
        <v>246</v>
      </c>
    </row>
    <row r="72" spans="1:2" x14ac:dyDescent="0.2">
      <c r="A72" t="s">
        <v>252</v>
      </c>
      <c r="B72" t="s">
        <v>246</v>
      </c>
    </row>
    <row r="73" spans="1:2" x14ac:dyDescent="0.2">
      <c r="A73" t="s">
        <v>253</v>
      </c>
      <c r="B73" t="s">
        <v>246</v>
      </c>
    </row>
    <row r="74" spans="1:2" x14ac:dyDescent="0.2">
      <c r="A74" t="s">
        <v>254</v>
      </c>
      <c r="B74" t="s">
        <v>246</v>
      </c>
    </row>
    <row r="75" spans="1:2" x14ac:dyDescent="0.2">
      <c r="A75" t="s">
        <v>255</v>
      </c>
      <c r="B75" t="s">
        <v>246</v>
      </c>
    </row>
    <row r="76" spans="1:2" x14ac:dyDescent="0.2">
      <c r="A76" t="s">
        <v>256</v>
      </c>
      <c r="B76" t="s">
        <v>246</v>
      </c>
    </row>
    <row r="77" spans="1:2" x14ac:dyDescent="0.2">
      <c r="A77" t="s">
        <v>257</v>
      </c>
      <c r="B77" t="s">
        <v>246</v>
      </c>
    </row>
    <row r="78" spans="1:2" x14ac:dyDescent="0.2">
      <c r="A78" t="s">
        <v>258</v>
      </c>
      <c r="B78" t="s">
        <v>246</v>
      </c>
    </row>
    <row r="79" spans="1:2" x14ac:dyDescent="0.2">
      <c r="A79" t="s">
        <v>259</v>
      </c>
      <c r="B79" t="s">
        <v>246</v>
      </c>
    </row>
    <row r="80" spans="1:2" x14ac:dyDescent="0.2">
      <c r="A80" t="s">
        <v>260</v>
      </c>
      <c r="B80" t="s">
        <v>246</v>
      </c>
    </row>
    <row r="81" spans="1:2" x14ac:dyDescent="0.2">
      <c r="A81" t="s">
        <v>261</v>
      </c>
      <c r="B81" t="s">
        <v>246</v>
      </c>
    </row>
    <row r="82" spans="1:2" x14ac:dyDescent="0.2">
      <c r="A82" t="s">
        <v>262</v>
      </c>
      <c r="B82" t="s">
        <v>246</v>
      </c>
    </row>
    <row r="83" spans="1:2" x14ac:dyDescent="0.2">
      <c r="A83" t="s">
        <v>263</v>
      </c>
      <c r="B83" t="s">
        <v>246</v>
      </c>
    </row>
    <row r="84" spans="1:2" x14ac:dyDescent="0.2">
      <c r="A84" t="s">
        <v>264</v>
      </c>
      <c r="B84" t="s">
        <v>246</v>
      </c>
    </row>
    <row r="85" spans="1:2" x14ac:dyDescent="0.2">
      <c r="A85" t="s">
        <v>265</v>
      </c>
      <c r="B85" t="s">
        <v>246</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徳田 正喜</cp:lastModifiedBy>
  <cp:lastPrinted>2024-02-20T06:12:43Z</cp:lastPrinted>
  <dcterms:created xsi:type="dcterms:W3CDTF">2024-01-23T03:15:04Z</dcterms:created>
  <dcterms:modified xsi:type="dcterms:W3CDTF">2024-02-26T00:41:03Z</dcterms:modified>
  <cp:category/>
</cp:coreProperties>
</file>